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จา\งานอุทกภัย\อุทกภัย63 -  65\อุทกภัย 2565\พื้นที่เสี่ยงอุทกภัยปี 65\พท.เสี่ยงจว.(4 ส.ค. 65)\"/>
    </mc:Choice>
  </mc:AlternateContent>
  <xr:revisionPtr revIDLastSave="0" documentId="13_ncr:1_{6B3E2E2E-80D8-491E-AF76-65CE0B805FB6}" xr6:coauthVersionLast="47" xr6:coauthVersionMax="47" xr10:uidLastSave="{00000000-0000-0000-0000-000000000000}"/>
  <bookViews>
    <workbookView xWindow="-120" yWindow="-120" windowWidth="24240" windowHeight="13140" xr2:uid="{A97EA9BA-C7C8-4535-B4E2-3222E3850B41}"/>
  </bookViews>
  <sheets>
    <sheet name="จ.สงขลา" sheetId="1" r:id="rId1"/>
  </sheets>
  <definedNames>
    <definedName name="_xlnm._FilterDatabase" localSheetId="0" hidden="1">จ.สงขลา!$A$7:$BZ$1334</definedName>
    <definedName name="_xlnm.Print_Titles" localSheetId="0">จ.สงขลา!$1:$7</definedName>
    <definedName name="Query2">จ.สงขลา!$B$10:$AC$21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Z1334" i="1" l="1"/>
  <c r="BY1334" i="1"/>
  <c r="BX1334" i="1"/>
  <c r="BW1334" i="1"/>
  <c r="BV1334" i="1"/>
  <c r="BU1334" i="1"/>
  <c r="BT1334" i="1"/>
  <c r="BS1334" i="1"/>
  <c r="BR1334" i="1"/>
  <c r="BQ1334" i="1"/>
  <c r="BP1334" i="1"/>
  <c r="BO1334" i="1"/>
  <c r="BN1334" i="1"/>
  <c r="BM1334" i="1"/>
  <c r="BL1334" i="1"/>
  <c r="BK1334" i="1"/>
  <c r="BJ1334" i="1"/>
  <c r="BI1334" i="1"/>
  <c r="BH1334" i="1"/>
  <c r="BZ1333" i="1"/>
  <c r="BY1333" i="1"/>
  <c r="BX1333" i="1"/>
  <c r="BW1333" i="1"/>
  <c r="BV1333" i="1"/>
  <c r="BU1333" i="1"/>
  <c r="BT1333" i="1"/>
  <c r="BS1333" i="1"/>
  <c r="BR1333" i="1"/>
  <c r="BQ1333" i="1"/>
  <c r="BP1333" i="1"/>
  <c r="BO1333" i="1"/>
  <c r="BN1333" i="1"/>
  <c r="BM1333" i="1"/>
  <c r="BL1333" i="1"/>
  <c r="BK1333" i="1"/>
  <c r="BJ1333" i="1"/>
  <c r="BI1333" i="1"/>
  <c r="BH1333" i="1"/>
  <c r="BZ1332" i="1"/>
  <c r="BY1332" i="1"/>
  <c r="BX1332" i="1"/>
  <c r="BW1332" i="1"/>
  <c r="BV1332" i="1"/>
  <c r="BU1332" i="1"/>
  <c r="BT1332" i="1"/>
  <c r="BS1332" i="1"/>
  <c r="BR1332" i="1"/>
  <c r="BQ1332" i="1"/>
  <c r="BP1332" i="1"/>
  <c r="BO1332" i="1"/>
  <c r="BN1332" i="1"/>
  <c r="BM1332" i="1"/>
  <c r="BL1332" i="1"/>
  <c r="BK1332" i="1"/>
  <c r="BJ1332" i="1"/>
  <c r="BI1332" i="1"/>
  <c r="BH1332" i="1"/>
  <c r="BZ1331" i="1"/>
  <c r="BY1331" i="1"/>
  <c r="BX1331" i="1"/>
  <c r="BW1331" i="1"/>
  <c r="BV1331" i="1"/>
  <c r="BU1331" i="1"/>
  <c r="BT1331" i="1"/>
  <c r="BS1331" i="1"/>
  <c r="BR1331" i="1"/>
  <c r="BQ1331" i="1"/>
  <c r="BP1331" i="1"/>
  <c r="BO1331" i="1"/>
  <c r="BN1331" i="1"/>
  <c r="BM1331" i="1"/>
  <c r="BL1331" i="1"/>
  <c r="BK1331" i="1"/>
  <c r="BJ1331" i="1"/>
  <c r="BI1331" i="1"/>
  <c r="BH1331" i="1"/>
  <c r="BZ1330" i="1"/>
  <c r="BY1330" i="1"/>
  <c r="BX1330" i="1"/>
  <c r="BW1330" i="1"/>
  <c r="BV1330" i="1"/>
  <c r="BU1330" i="1"/>
  <c r="BT1330" i="1"/>
  <c r="BS1330" i="1"/>
  <c r="BR1330" i="1"/>
  <c r="BQ1330" i="1"/>
  <c r="BP1330" i="1"/>
  <c r="BO1330" i="1"/>
  <c r="BN1330" i="1"/>
  <c r="BM1330" i="1"/>
  <c r="BL1330" i="1"/>
  <c r="BK1330" i="1"/>
  <c r="BJ1330" i="1"/>
  <c r="BI1330" i="1"/>
  <c r="BH1330" i="1"/>
  <c r="BZ1329" i="1"/>
  <c r="BY1329" i="1"/>
  <c r="BX1329" i="1"/>
  <c r="BW1329" i="1"/>
  <c r="BV1329" i="1"/>
  <c r="BU1329" i="1"/>
  <c r="BT1329" i="1"/>
  <c r="BS1329" i="1"/>
  <c r="BR1329" i="1"/>
  <c r="BQ1329" i="1"/>
  <c r="BP1329" i="1"/>
  <c r="BO1329" i="1"/>
  <c r="BN1329" i="1"/>
  <c r="BM1329" i="1"/>
  <c r="BL1329" i="1"/>
  <c r="BK1329" i="1"/>
  <c r="BJ1329" i="1"/>
  <c r="BI1329" i="1"/>
  <c r="BH1329" i="1"/>
  <c r="BZ1328" i="1"/>
  <c r="BY1328" i="1"/>
  <c r="BX1328" i="1"/>
  <c r="BW1328" i="1"/>
  <c r="BV1328" i="1"/>
  <c r="BU1328" i="1"/>
  <c r="BT1328" i="1"/>
  <c r="BS1328" i="1"/>
  <c r="BR1328" i="1"/>
  <c r="BQ1328" i="1"/>
  <c r="BP1328" i="1"/>
  <c r="BO1328" i="1"/>
  <c r="BN1328" i="1"/>
  <c r="BM1328" i="1"/>
  <c r="BL1328" i="1"/>
  <c r="BK1328" i="1"/>
  <c r="BJ1328" i="1"/>
  <c r="BI1328" i="1"/>
  <c r="BH1328" i="1"/>
  <c r="BZ1327" i="1"/>
  <c r="BY1327" i="1"/>
  <c r="BX1327" i="1"/>
  <c r="BW1327" i="1"/>
  <c r="BV1327" i="1"/>
  <c r="BU1327" i="1"/>
  <c r="BT1327" i="1"/>
  <c r="BS1327" i="1"/>
  <c r="BR1327" i="1"/>
  <c r="BQ1327" i="1"/>
  <c r="BP1327" i="1"/>
  <c r="BO1327" i="1"/>
  <c r="BN1327" i="1"/>
  <c r="BM1327" i="1"/>
  <c r="BL1327" i="1"/>
  <c r="BK1327" i="1"/>
  <c r="BJ1327" i="1"/>
  <c r="BI1327" i="1"/>
  <c r="BH1327" i="1"/>
  <c r="BZ1326" i="1"/>
  <c r="BY1326" i="1"/>
  <c r="BX1326" i="1"/>
  <c r="BW1326" i="1"/>
  <c r="BV1326" i="1"/>
  <c r="BU1326" i="1"/>
  <c r="BT1326" i="1"/>
  <c r="BS1326" i="1"/>
  <c r="BR1326" i="1"/>
  <c r="BQ1326" i="1"/>
  <c r="BP1326" i="1"/>
  <c r="BO1326" i="1"/>
  <c r="BN1326" i="1"/>
  <c r="BM1326" i="1"/>
  <c r="BL1326" i="1"/>
  <c r="BK1326" i="1"/>
  <c r="BJ1326" i="1"/>
  <c r="BI1326" i="1"/>
  <c r="BH1326" i="1"/>
  <c r="BZ1325" i="1"/>
  <c r="BY1325" i="1"/>
  <c r="BX1325" i="1"/>
  <c r="BW1325" i="1"/>
  <c r="BV1325" i="1"/>
  <c r="BU1325" i="1"/>
  <c r="BT1325" i="1"/>
  <c r="BS1325" i="1"/>
  <c r="BR1325" i="1"/>
  <c r="BQ1325" i="1"/>
  <c r="BP1325" i="1"/>
  <c r="BO1325" i="1"/>
  <c r="BN1325" i="1"/>
  <c r="BM1325" i="1"/>
  <c r="BL1325" i="1"/>
  <c r="BK1325" i="1"/>
  <c r="BJ1325" i="1"/>
  <c r="BI1325" i="1"/>
  <c r="BH1325" i="1"/>
  <c r="BZ1324" i="1"/>
  <c r="BY1324" i="1"/>
  <c r="BX1324" i="1"/>
  <c r="BW1324" i="1"/>
  <c r="BV1324" i="1"/>
  <c r="BU1324" i="1"/>
  <c r="BT1324" i="1"/>
  <c r="BS1324" i="1"/>
  <c r="BR1324" i="1"/>
  <c r="BQ1324" i="1"/>
  <c r="BP1324" i="1"/>
  <c r="BO1324" i="1"/>
  <c r="BN1324" i="1"/>
  <c r="BM1324" i="1"/>
  <c r="BL1324" i="1"/>
  <c r="BK1324" i="1"/>
  <c r="BJ1324" i="1"/>
  <c r="BI1324" i="1"/>
  <c r="BH1324" i="1"/>
  <c r="BZ1323" i="1"/>
  <c r="BY1323" i="1"/>
  <c r="BX1323" i="1"/>
  <c r="BW1323" i="1"/>
  <c r="BV1323" i="1"/>
  <c r="BU1323" i="1"/>
  <c r="BT1323" i="1"/>
  <c r="BS1323" i="1"/>
  <c r="BR1323" i="1"/>
  <c r="BQ1323" i="1"/>
  <c r="BP1323" i="1"/>
  <c r="BO1323" i="1"/>
  <c r="BN1323" i="1"/>
  <c r="BM1323" i="1"/>
  <c r="BL1323" i="1"/>
  <c r="BK1323" i="1"/>
  <c r="BJ1323" i="1"/>
  <c r="BI1323" i="1"/>
  <c r="BH1323" i="1"/>
  <c r="BZ1322" i="1"/>
  <c r="BY1322" i="1"/>
  <c r="BX1322" i="1"/>
  <c r="BW1322" i="1"/>
  <c r="BV1322" i="1"/>
  <c r="BU1322" i="1"/>
  <c r="BT1322" i="1"/>
  <c r="BS1322" i="1"/>
  <c r="BR1322" i="1"/>
  <c r="BQ1322" i="1"/>
  <c r="BP1322" i="1"/>
  <c r="BO1322" i="1"/>
  <c r="BN1322" i="1"/>
  <c r="BM1322" i="1"/>
  <c r="BL1322" i="1"/>
  <c r="BK1322" i="1"/>
  <c r="BJ1322" i="1"/>
  <c r="BI1322" i="1"/>
  <c r="BH1322" i="1"/>
  <c r="BZ1321" i="1"/>
  <c r="BY1321" i="1"/>
  <c r="BX1321" i="1"/>
  <c r="BW1321" i="1"/>
  <c r="BV1321" i="1"/>
  <c r="BU1321" i="1"/>
  <c r="BT1321" i="1"/>
  <c r="BS1321" i="1"/>
  <c r="BR1321" i="1"/>
  <c r="BQ1321" i="1"/>
  <c r="BP1321" i="1"/>
  <c r="BO1321" i="1"/>
  <c r="BN1321" i="1"/>
  <c r="BM1321" i="1"/>
  <c r="BL1321" i="1"/>
  <c r="BK1321" i="1"/>
  <c r="BJ1321" i="1"/>
  <c r="BI1321" i="1"/>
  <c r="BH1321" i="1"/>
  <c r="BZ1320" i="1"/>
  <c r="BY1320" i="1"/>
  <c r="BX1320" i="1"/>
  <c r="BW1320" i="1"/>
  <c r="BV1320" i="1"/>
  <c r="BU1320" i="1"/>
  <c r="BT1320" i="1"/>
  <c r="BS1320" i="1"/>
  <c r="BR1320" i="1"/>
  <c r="BQ1320" i="1"/>
  <c r="BP1320" i="1"/>
  <c r="BO1320" i="1"/>
  <c r="BN1320" i="1"/>
  <c r="BM1320" i="1"/>
  <c r="BL1320" i="1"/>
  <c r="BK1320" i="1"/>
  <c r="BJ1320" i="1"/>
  <c r="BI1320" i="1"/>
  <c r="BH1320" i="1"/>
  <c r="BZ1319" i="1"/>
  <c r="BY1319" i="1"/>
  <c r="BX1319" i="1"/>
  <c r="BW1319" i="1"/>
  <c r="BV1319" i="1"/>
  <c r="BU1319" i="1"/>
  <c r="BT1319" i="1"/>
  <c r="BS1319" i="1"/>
  <c r="BR1319" i="1"/>
  <c r="BQ1319" i="1"/>
  <c r="BP1319" i="1"/>
  <c r="BO1319" i="1"/>
  <c r="BN1319" i="1"/>
  <c r="BM1319" i="1"/>
  <c r="BL1319" i="1"/>
  <c r="BK1319" i="1"/>
  <c r="BJ1319" i="1"/>
  <c r="BI1319" i="1"/>
  <c r="BH1319" i="1"/>
  <c r="BZ1318" i="1"/>
  <c r="BY1318" i="1"/>
  <c r="BX1318" i="1"/>
  <c r="BW1318" i="1"/>
  <c r="BV1318" i="1"/>
  <c r="BU1318" i="1"/>
  <c r="BT1318" i="1"/>
  <c r="BS1318" i="1"/>
  <c r="BR1318" i="1"/>
  <c r="BQ1318" i="1"/>
  <c r="BP1318" i="1"/>
  <c r="BO1318" i="1"/>
  <c r="BN1318" i="1"/>
  <c r="BM1318" i="1"/>
  <c r="BL1318" i="1"/>
  <c r="BK1318" i="1"/>
  <c r="BJ1318" i="1"/>
  <c r="BI1318" i="1"/>
  <c r="BH1318" i="1"/>
  <c r="BZ1317" i="1"/>
  <c r="BY1317" i="1"/>
  <c r="BX1317" i="1"/>
  <c r="BW1317" i="1"/>
  <c r="BV1317" i="1"/>
  <c r="BU1317" i="1"/>
  <c r="BT1317" i="1"/>
  <c r="BS1317" i="1"/>
  <c r="BR1317" i="1"/>
  <c r="BQ1317" i="1"/>
  <c r="BP1317" i="1"/>
  <c r="BO1317" i="1"/>
  <c r="BN1317" i="1"/>
  <c r="BM1317" i="1"/>
  <c r="BL1317" i="1"/>
  <c r="BK1317" i="1"/>
  <c r="BJ1317" i="1"/>
  <c r="BI1317" i="1"/>
  <c r="BH1317" i="1"/>
  <c r="BZ1316" i="1"/>
  <c r="BY1316" i="1"/>
  <c r="BX1316" i="1"/>
  <c r="BW1316" i="1"/>
  <c r="BV1316" i="1"/>
  <c r="BU1316" i="1"/>
  <c r="BT1316" i="1"/>
  <c r="BS1316" i="1"/>
  <c r="BR1316" i="1"/>
  <c r="BQ1316" i="1"/>
  <c r="BP1316" i="1"/>
  <c r="BO1316" i="1"/>
  <c r="BN1316" i="1"/>
  <c r="BM1316" i="1"/>
  <c r="BL1316" i="1"/>
  <c r="BK1316" i="1"/>
  <c r="BJ1316" i="1"/>
  <c r="BI1316" i="1"/>
  <c r="BH1316" i="1"/>
  <c r="BZ1315" i="1"/>
  <c r="BY1315" i="1"/>
  <c r="BX1315" i="1"/>
  <c r="BW1315" i="1"/>
  <c r="BV1315" i="1"/>
  <c r="BU1315" i="1"/>
  <c r="BT1315" i="1"/>
  <c r="BS1315" i="1"/>
  <c r="BR1315" i="1"/>
  <c r="BQ1315" i="1"/>
  <c r="BP1315" i="1"/>
  <c r="BO1315" i="1"/>
  <c r="BN1315" i="1"/>
  <c r="BM1315" i="1"/>
  <c r="BL1315" i="1"/>
  <c r="BK1315" i="1"/>
  <c r="BJ1315" i="1"/>
  <c r="BI1315" i="1"/>
  <c r="BH1315" i="1"/>
  <c r="BZ1314" i="1"/>
  <c r="BY1314" i="1"/>
  <c r="BX1314" i="1"/>
  <c r="BW1314" i="1"/>
  <c r="BV1314" i="1"/>
  <c r="BU1314" i="1"/>
  <c r="BT1314" i="1"/>
  <c r="BS1314" i="1"/>
  <c r="BR1314" i="1"/>
  <c r="BQ1314" i="1"/>
  <c r="BP1314" i="1"/>
  <c r="BO1314" i="1"/>
  <c r="BN1314" i="1"/>
  <c r="BM1314" i="1"/>
  <c r="BL1314" i="1"/>
  <c r="BK1314" i="1"/>
  <c r="BJ1314" i="1"/>
  <c r="BI1314" i="1"/>
  <c r="BH1314" i="1"/>
  <c r="BZ1313" i="1"/>
  <c r="BY1313" i="1"/>
  <c r="BX1313" i="1"/>
  <c r="BW1313" i="1"/>
  <c r="BV1313" i="1"/>
  <c r="BU1313" i="1"/>
  <c r="BT1313" i="1"/>
  <c r="BS1313" i="1"/>
  <c r="BR1313" i="1"/>
  <c r="BQ1313" i="1"/>
  <c r="BP1313" i="1"/>
  <c r="BO1313" i="1"/>
  <c r="BN1313" i="1"/>
  <c r="BM1313" i="1"/>
  <c r="BL1313" i="1"/>
  <c r="BK1313" i="1"/>
  <c r="BJ1313" i="1"/>
  <c r="BI1313" i="1"/>
  <c r="BH1313" i="1"/>
  <c r="BZ1312" i="1"/>
  <c r="BY1312" i="1"/>
  <c r="BX1312" i="1"/>
  <c r="BW1312" i="1"/>
  <c r="BV1312" i="1"/>
  <c r="BU1312" i="1"/>
  <c r="BT1312" i="1"/>
  <c r="BS1312" i="1"/>
  <c r="BR1312" i="1"/>
  <c r="BQ1312" i="1"/>
  <c r="BP1312" i="1"/>
  <c r="BO1312" i="1"/>
  <c r="BN1312" i="1"/>
  <c r="BM1312" i="1"/>
  <c r="BL1312" i="1"/>
  <c r="BK1312" i="1"/>
  <c r="BJ1312" i="1"/>
  <c r="BI1312" i="1"/>
  <c r="BH1312" i="1"/>
  <c r="BZ1311" i="1"/>
  <c r="BY1311" i="1"/>
  <c r="BX1311" i="1"/>
  <c r="BW1311" i="1"/>
  <c r="BV1311" i="1"/>
  <c r="BU1311" i="1"/>
  <c r="BT1311" i="1"/>
  <c r="BS1311" i="1"/>
  <c r="BR1311" i="1"/>
  <c r="BQ1311" i="1"/>
  <c r="BP1311" i="1"/>
  <c r="BO1311" i="1"/>
  <c r="BN1311" i="1"/>
  <c r="BM1311" i="1"/>
  <c r="BL1311" i="1"/>
  <c r="BK1311" i="1"/>
  <c r="BJ1311" i="1"/>
  <c r="BI1311" i="1"/>
  <c r="BH1311" i="1"/>
  <c r="BZ1310" i="1"/>
  <c r="BY1310" i="1"/>
  <c r="BX1310" i="1"/>
  <c r="BW1310" i="1"/>
  <c r="BV1310" i="1"/>
  <c r="BU1310" i="1"/>
  <c r="BT1310" i="1"/>
  <c r="BS1310" i="1"/>
  <c r="BR1310" i="1"/>
  <c r="BQ1310" i="1"/>
  <c r="BP1310" i="1"/>
  <c r="BO1310" i="1"/>
  <c r="BN1310" i="1"/>
  <c r="BM1310" i="1"/>
  <c r="BL1310" i="1"/>
  <c r="BK1310" i="1"/>
  <c r="BJ1310" i="1"/>
  <c r="BI1310" i="1"/>
  <c r="BH1310" i="1"/>
  <c r="BZ1309" i="1"/>
  <c r="BY1309" i="1"/>
  <c r="BX1309" i="1"/>
  <c r="BW1309" i="1"/>
  <c r="BV1309" i="1"/>
  <c r="BU1309" i="1"/>
  <c r="BT1309" i="1"/>
  <c r="BS1309" i="1"/>
  <c r="BR1309" i="1"/>
  <c r="BQ1309" i="1"/>
  <c r="BP1309" i="1"/>
  <c r="BO1309" i="1"/>
  <c r="BN1309" i="1"/>
  <c r="BM1309" i="1"/>
  <c r="BL1309" i="1"/>
  <c r="BK1309" i="1"/>
  <c r="BJ1309" i="1"/>
  <c r="BI1309" i="1"/>
  <c r="BH1309" i="1"/>
  <c r="BZ1308" i="1"/>
  <c r="BY1308" i="1"/>
  <c r="BX1308" i="1"/>
  <c r="BW1308" i="1"/>
  <c r="BV1308" i="1"/>
  <c r="BU1308" i="1"/>
  <c r="BT1308" i="1"/>
  <c r="BS1308" i="1"/>
  <c r="BR1308" i="1"/>
  <c r="BQ1308" i="1"/>
  <c r="BP1308" i="1"/>
  <c r="BO1308" i="1"/>
  <c r="BN1308" i="1"/>
  <c r="BM1308" i="1"/>
  <c r="BL1308" i="1"/>
  <c r="BK1308" i="1"/>
  <c r="BJ1308" i="1"/>
  <c r="BI1308" i="1"/>
  <c r="BH1308" i="1"/>
  <c r="BZ1307" i="1"/>
  <c r="BY1307" i="1"/>
  <c r="BX1307" i="1"/>
  <c r="BW1307" i="1"/>
  <c r="BV1307" i="1"/>
  <c r="BU1307" i="1"/>
  <c r="BT1307" i="1"/>
  <c r="BS1307" i="1"/>
  <c r="BR1307" i="1"/>
  <c r="BQ1307" i="1"/>
  <c r="BP1307" i="1"/>
  <c r="BO1307" i="1"/>
  <c r="BN1307" i="1"/>
  <c r="BM1307" i="1"/>
  <c r="BL1307" i="1"/>
  <c r="BK1307" i="1"/>
  <c r="BJ1307" i="1"/>
  <c r="BI1307" i="1"/>
  <c r="BH1307" i="1"/>
  <c r="BZ1306" i="1"/>
  <c r="BY1306" i="1"/>
  <c r="BX1306" i="1"/>
  <c r="BW1306" i="1"/>
  <c r="BV1306" i="1"/>
  <c r="BU1306" i="1"/>
  <c r="BT1306" i="1"/>
  <c r="BS1306" i="1"/>
  <c r="BR1306" i="1"/>
  <c r="BQ1306" i="1"/>
  <c r="BP1306" i="1"/>
  <c r="BO1306" i="1"/>
  <c r="BN1306" i="1"/>
  <c r="BM1306" i="1"/>
  <c r="BL1306" i="1"/>
  <c r="BK1306" i="1"/>
  <c r="BJ1306" i="1"/>
  <c r="BI1306" i="1"/>
  <c r="BH1306" i="1"/>
  <c r="BZ1305" i="1"/>
  <c r="BY1305" i="1"/>
  <c r="BX1305" i="1"/>
  <c r="BW1305" i="1"/>
  <c r="BV1305" i="1"/>
  <c r="BU1305" i="1"/>
  <c r="BT1305" i="1"/>
  <c r="BS1305" i="1"/>
  <c r="BR1305" i="1"/>
  <c r="BQ1305" i="1"/>
  <c r="BP1305" i="1"/>
  <c r="BO1305" i="1"/>
  <c r="BN1305" i="1"/>
  <c r="BM1305" i="1"/>
  <c r="BL1305" i="1"/>
  <c r="BK1305" i="1"/>
  <c r="BJ1305" i="1"/>
  <c r="BI1305" i="1"/>
  <c r="BH1305" i="1"/>
  <c r="BZ1304" i="1"/>
  <c r="BY1304" i="1"/>
  <c r="BX1304" i="1"/>
  <c r="BW1304" i="1"/>
  <c r="BV1304" i="1"/>
  <c r="BU1304" i="1"/>
  <c r="BT1304" i="1"/>
  <c r="BS1304" i="1"/>
  <c r="BR1304" i="1"/>
  <c r="BQ1304" i="1"/>
  <c r="BP1304" i="1"/>
  <c r="BO1304" i="1"/>
  <c r="BN1304" i="1"/>
  <c r="BM1304" i="1"/>
  <c r="BL1304" i="1"/>
  <c r="BK1304" i="1"/>
  <c r="BJ1304" i="1"/>
  <c r="BI1304" i="1"/>
  <c r="BH1304" i="1"/>
  <c r="BZ1303" i="1"/>
  <c r="BY1303" i="1"/>
  <c r="BX1303" i="1"/>
  <c r="BW1303" i="1"/>
  <c r="BV1303" i="1"/>
  <c r="BU1303" i="1"/>
  <c r="BT1303" i="1"/>
  <c r="BS1303" i="1"/>
  <c r="BR1303" i="1"/>
  <c r="BQ1303" i="1"/>
  <c r="BP1303" i="1"/>
  <c r="BO1303" i="1"/>
  <c r="BN1303" i="1"/>
  <c r="BM1303" i="1"/>
  <c r="BL1303" i="1"/>
  <c r="BK1303" i="1"/>
  <c r="BJ1303" i="1"/>
  <c r="BI1303" i="1"/>
  <c r="BH1303" i="1"/>
  <c r="BZ1302" i="1"/>
  <c r="BY1302" i="1"/>
  <c r="BX1302" i="1"/>
  <c r="BW1302" i="1"/>
  <c r="BV1302" i="1"/>
  <c r="BU1302" i="1"/>
  <c r="BT1302" i="1"/>
  <c r="BS1302" i="1"/>
  <c r="BR1302" i="1"/>
  <c r="BQ1302" i="1"/>
  <c r="BP1302" i="1"/>
  <c r="BO1302" i="1"/>
  <c r="BN1302" i="1"/>
  <c r="BM1302" i="1"/>
  <c r="BL1302" i="1"/>
  <c r="BK1302" i="1"/>
  <c r="BJ1302" i="1"/>
  <c r="BI1302" i="1"/>
  <c r="BH1302" i="1"/>
  <c r="BZ1301" i="1"/>
  <c r="BY1301" i="1"/>
  <c r="BX1301" i="1"/>
  <c r="BW1301" i="1"/>
  <c r="BV1301" i="1"/>
  <c r="BU1301" i="1"/>
  <c r="BT1301" i="1"/>
  <c r="BS1301" i="1"/>
  <c r="BR1301" i="1"/>
  <c r="BQ1301" i="1"/>
  <c r="BP1301" i="1"/>
  <c r="BO1301" i="1"/>
  <c r="BN1301" i="1"/>
  <c r="BM1301" i="1"/>
  <c r="BL1301" i="1"/>
  <c r="BK1301" i="1"/>
  <c r="BJ1301" i="1"/>
  <c r="BI1301" i="1"/>
  <c r="BH1301" i="1"/>
  <c r="BZ1300" i="1"/>
  <c r="BY1300" i="1"/>
  <c r="BX1300" i="1"/>
  <c r="BW1300" i="1"/>
  <c r="BV1300" i="1"/>
  <c r="BU1300" i="1"/>
  <c r="BT1300" i="1"/>
  <c r="BS1300" i="1"/>
  <c r="BR1300" i="1"/>
  <c r="BQ1300" i="1"/>
  <c r="BP1300" i="1"/>
  <c r="BO1300" i="1"/>
  <c r="BN1300" i="1"/>
  <c r="BM1300" i="1"/>
  <c r="BL1300" i="1"/>
  <c r="BK1300" i="1"/>
  <c r="BJ1300" i="1"/>
  <c r="BI1300" i="1"/>
  <c r="BH1300" i="1"/>
  <c r="BZ1299" i="1"/>
  <c r="BY1299" i="1"/>
  <c r="BX1299" i="1"/>
  <c r="BW1299" i="1"/>
  <c r="BV1299" i="1"/>
  <c r="BU1299" i="1"/>
  <c r="BT1299" i="1"/>
  <c r="BS1299" i="1"/>
  <c r="BR1299" i="1"/>
  <c r="BQ1299" i="1"/>
  <c r="BP1299" i="1"/>
  <c r="BO1299" i="1"/>
  <c r="BN1299" i="1"/>
  <c r="BM1299" i="1"/>
  <c r="BL1299" i="1"/>
  <c r="BK1299" i="1"/>
  <c r="BJ1299" i="1"/>
  <c r="BI1299" i="1"/>
  <c r="BH1299" i="1"/>
  <c r="BZ1298" i="1"/>
  <c r="BY1298" i="1"/>
  <c r="BX1298" i="1"/>
  <c r="BW1298" i="1"/>
  <c r="BV1298" i="1"/>
  <c r="BU1298" i="1"/>
  <c r="BT1298" i="1"/>
  <c r="BS1298" i="1"/>
  <c r="BR1298" i="1"/>
  <c r="BQ1298" i="1"/>
  <c r="BP1298" i="1"/>
  <c r="BO1298" i="1"/>
  <c r="BN1298" i="1"/>
  <c r="BM1298" i="1"/>
  <c r="BL1298" i="1"/>
  <c r="BK1298" i="1"/>
  <c r="BJ1298" i="1"/>
  <c r="BI1298" i="1"/>
  <c r="BH1298" i="1"/>
  <c r="BZ1297" i="1"/>
  <c r="BY1297" i="1"/>
  <c r="BX1297" i="1"/>
  <c r="BW1297" i="1"/>
  <c r="BV1297" i="1"/>
  <c r="BU1297" i="1"/>
  <c r="BT1297" i="1"/>
  <c r="BS1297" i="1"/>
  <c r="BR1297" i="1"/>
  <c r="BQ1297" i="1"/>
  <c r="BP1297" i="1"/>
  <c r="BO1297" i="1"/>
  <c r="BN1297" i="1"/>
  <c r="BM1297" i="1"/>
  <c r="BL1297" i="1"/>
  <c r="BK1297" i="1"/>
  <c r="BJ1297" i="1"/>
  <c r="BI1297" i="1"/>
  <c r="BH1297" i="1"/>
  <c r="BZ1296" i="1"/>
  <c r="BY1296" i="1"/>
  <c r="BX1296" i="1"/>
  <c r="BW1296" i="1"/>
  <c r="BV1296" i="1"/>
  <c r="BU1296" i="1"/>
  <c r="BT1296" i="1"/>
  <c r="BS1296" i="1"/>
  <c r="BR1296" i="1"/>
  <c r="BQ1296" i="1"/>
  <c r="BP1296" i="1"/>
  <c r="BO1296" i="1"/>
  <c r="BN1296" i="1"/>
  <c r="BM1296" i="1"/>
  <c r="BL1296" i="1"/>
  <c r="BK1296" i="1"/>
  <c r="BJ1296" i="1"/>
  <c r="BI1296" i="1"/>
  <c r="BH1296" i="1"/>
  <c r="BZ1295" i="1"/>
  <c r="BY1295" i="1"/>
  <c r="BX1295" i="1"/>
  <c r="BW1295" i="1"/>
  <c r="BV1295" i="1"/>
  <c r="BU1295" i="1"/>
  <c r="BT1295" i="1"/>
  <c r="BS1295" i="1"/>
  <c r="BR1295" i="1"/>
  <c r="BQ1295" i="1"/>
  <c r="BP1295" i="1"/>
  <c r="BO1295" i="1"/>
  <c r="BN1295" i="1"/>
  <c r="BM1295" i="1"/>
  <c r="BL1295" i="1"/>
  <c r="BK1295" i="1"/>
  <c r="BJ1295" i="1"/>
  <c r="BI1295" i="1"/>
  <c r="BH1295" i="1"/>
  <c r="BZ1294" i="1"/>
  <c r="BY1294" i="1"/>
  <c r="BX1294" i="1"/>
  <c r="BW1294" i="1"/>
  <c r="BV1294" i="1"/>
  <c r="BU1294" i="1"/>
  <c r="BT1294" i="1"/>
  <c r="BS1294" i="1"/>
  <c r="BR1294" i="1"/>
  <c r="BQ1294" i="1"/>
  <c r="BP1294" i="1"/>
  <c r="BO1294" i="1"/>
  <c r="BN1294" i="1"/>
  <c r="BM1294" i="1"/>
  <c r="BL1294" i="1"/>
  <c r="BK1294" i="1"/>
  <c r="BJ1294" i="1"/>
  <c r="BI1294" i="1"/>
  <c r="BH1294" i="1"/>
  <c r="BZ1293" i="1"/>
  <c r="BY1293" i="1"/>
  <c r="BX1293" i="1"/>
  <c r="BW1293" i="1"/>
  <c r="BV1293" i="1"/>
  <c r="BU1293" i="1"/>
  <c r="BT1293" i="1"/>
  <c r="BS1293" i="1"/>
  <c r="BR1293" i="1"/>
  <c r="BQ1293" i="1"/>
  <c r="BP1293" i="1"/>
  <c r="BO1293" i="1"/>
  <c r="BN1293" i="1"/>
  <c r="BM1293" i="1"/>
  <c r="BL1293" i="1"/>
  <c r="BK1293" i="1"/>
  <c r="BJ1293" i="1"/>
  <c r="BI1293" i="1"/>
  <c r="BH1293" i="1"/>
  <c r="BZ1292" i="1"/>
  <c r="BY1292" i="1"/>
  <c r="BX1292" i="1"/>
  <c r="BW1292" i="1"/>
  <c r="BV1292" i="1"/>
  <c r="BU1292" i="1"/>
  <c r="BT1292" i="1"/>
  <c r="BS1292" i="1"/>
  <c r="BR1292" i="1"/>
  <c r="BQ1292" i="1"/>
  <c r="BP1292" i="1"/>
  <c r="BO1292" i="1"/>
  <c r="BN1292" i="1"/>
  <c r="BM1292" i="1"/>
  <c r="BL1292" i="1"/>
  <c r="BK1292" i="1"/>
  <c r="BJ1292" i="1"/>
  <c r="BI1292" i="1"/>
  <c r="BH1292" i="1"/>
  <c r="BZ1291" i="1"/>
  <c r="BY1291" i="1"/>
  <c r="BX1291" i="1"/>
  <c r="BW1291" i="1"/>
  <c r="BV1291" i="1"/>
  <c r="BU1291" i="1"/>
  <c r="BT1291" i="1"/>
  <c r="BS1291" i="1"/>
  <c r="BR1291" i="1"/>
  <c r="BQ1291" i="1"/>
  <c r="BP1291" i="1"/>
  <c r="BO1291" i="1"/>
  <c r="BN1291" i="1"/>
  <c r="BM1291" i="1"/>
  <c r="BL1291" i="1"/>
  <c r="BK1291" i="1"/>
  <c r="BJ1291" i="1"/>
  <c r="BI1291" i="1"/>
  <c r="BH1291" i="1"/>
  <c r="BZ1290" i="1"/>
  <c r="BY1290" i="1"/>
  <c r="BX1290" i="1"/>
  <c r="BW1290" i="1"/>
  <c r="BV1290" i="1"/>
  <c r="BU1290" i="1"/>
  <c r="BT1290" i="1"/>
  <c r="BS1290" i="1"/>
  <c r="BR1290" i="1"/>
  <c r="BQ1290" i="1"/>
  <c r="BP1290" i="1"/>
  <c r="BO1290" i="1"/>
  <c r="BN1290" i="1"/>
  <c r="BM1290" i="1"/>
  <c r="BL1290" i="1"/>
  <c r="BK1290" i="1"/>
  <c r="BJ1290" i="1"/>
  <c r="BI1290" i="1"/>
  <c r="BH1290" i="1"/>
  <c r="BZ1289" i="1"/>
  <c r="BY1289" i="1"/>
  <c r="BX1289" i="1"/>
  <c r="BW1289" i="1"/>
  <c r="BV1289" i="1"/>
  <c r="BU1289" i="1"/>
  <c r="BT1289" i="1"/>
  <c r="BS1289" i="1"/>
  <c r="BR1289" i="1"/>
  <c r="BQ1289" i="1"/>
  <c r="BP1289" i="1"/>
  <c r="BO1289" i="1"/>
  <c r="BN1289" i="1"/>
  <c r="BM1289" i="1"/>
  <c r="BL1289" i="1"/>
  <c r="BK1289" i="1"/>
  <c r="BJ1289" i="1"/>
  <c r="BI1289" i="1"/>
  <c r="BH1289" i="1"/>
  <c r="BZ1288" i="1"/>
  <c r="BY1288" i="1"/>
  <c r="BX1288" i="1"/>
  <c r="BW1288" i="1"/>
  <c r="BV1288" i="1"/>
  <c r="BU1288" i="1"/>
  <c r="BT1288" i="1"/>
  <c r="BS1288" i="1"/>
  <c r="BR1288" i="1"/>
  <c r="BQ1288" i="1"/>
  <c r="BP1288" i="1"/>
  <c r="BO1288" i="1"/>
  <c r="BN1288" i="1"/>
  <c r="BM1288" i="1"/>
  <c r="BL1288" i="1"/>
  <c r="BK1288" i="1"/>
  <c r="BJ1288" i="1"/>
  <c r="BI1288" i="1"/>
  <c r="BH1288" i="1"/>
  <c r="BZ1287" i="1"/>
  <c r="BY1287" i="1"/>
  <c r="BX1287" i="1"/>
  <c r="BW1287" i="1"/>
  <c r="BV1287" i="1"/>
  <c r="BU1287" i="1"/>
  <c r="BT1287" i="1"/>
  <c r="BS1287" i="1"/>
  <c r="BR1287" i="1"/>
  <c r="BQ1287" i="1"/>
  <c r="BP1287" i="1"/>
  <c r="BO1287" i="1"/>
  <c r="BN1287" i="1"/>
  <c r="BM1287" i="1"/>
  <c r="BL1287" i="1"/>
  <c r="BK1287" i="1"/>
  <c r="BJ1287" i="1"/>
  <c r="BI1287" i="1"/>
  <c r="BH1287" i="1"/>
  <c r="BZ1286" i="1"/>
  <c r="BY1286" i="1"/>
  <c r="BX1286" i="1"/>
  <c r="BW1286" i="1"/>
  <c r="BV1286" i="1"/>
  <c r="BU1286" i="1"/>
  <c r="BT1286" i="1"/>
  <c r="BS1286" i="1"/>
  <c r="BR1286" i="1"/>
  <c r="BQ1286" i="1"/>
  <c r="BP1286" i="1"/>
  <c r="BO1286" i="1"/>
  <c r="BN1286" i="1"/>
  <c r="BM1286" i="1"/>
  <c r="BL1286" i="1"/>
  <c r="BK1286" i="1"/>
  <c r="BJ1286" i="1"/>
  <c r="BI1286" i="1"/>
  <c r="BH1286" i="1"/>
  <c r="BZ1285" i="1"/>
  <c r="BY1285" i="1"/>
  <c r="BX1285" i="1"/>
  <c r="BW1285" i="1"/>
  <c r="BV1285" i="1"/>
  <c r="BU1285" i="1"/>
  <c r="BT1285" i="1"/>
  <c r="BS1285" i="1"/>
  <c r="BR1285" i="1"/>
  <c r="BQ1285" i="1"/>
  <c r="BP1285" i="1"/>
  <c r="BO1285" i="1"/>
  <c r="BN1285" i="1"/>
  <c r="BM1285" i="1"/>
  <c r="BL1285" i="1"/>
  <c r="BK1285" i="1"/>
  <c r="BJ1285" i="1"/>
  <c r="BI1285" i="1"/>
  <c r="BH1285" i="1"/>
  <c r="BZ1284" i="1"/>
  <c r="BY1284" i="1"/>
  <c r="BX1284" i="1"/>
  <c r="BW1284" i="1"/>
  <c r="BV1284" i="1"/>
  <c r="BU1284" i="1"/>
  <c r="BT1284" i="1"/>
  <c r="BS1284" i="1"/>
  <c r="BR1284" i="1"/>
  <c r="BQ1284" i="1"/>
  <c r="BP1284" i="1"/>
  <c r="BO1284" i="1"/>
  <c r="BN1284" i="1"/>
  <c r="BM1284" i="1"/>
  <c r="BL1284" i="1"/>
  <c r="BK1284" i="1"/>
  <c r="BJ1284" i="1"/>
  <c r="BI1284" i="1"/>
  <c r="BH1284" i="1"/>
  <c r="BZ1283" i="1"/>
  <c r="BY1283" i="1"/>
  <c r="BX1283" i="1"/>
  <c r="BW1283" i="1"/>
  <c r="BV1283" i="1"/>
  <c r="BU1283" i="1"/>
  <c r="BT1283" i="1"/>
  <c r="BS1283" i="1"/>
  <c r="BR1283" i="1"/>
  <c r="BQ1283" i="1"/>
  <c r="BP1283" i="1"/>
  <c r="BO1283" i="1"/>
  <c r="BN1283" i="1"/>
  <c r="BM1283" i="1"/>
  <c r="BL1283" i="1"/>
  <c r="BK1283" i="1"/>
  <c r="BJ1283" i="1"/>
  <c r="BI1283" i="1"/>
  <c r="BH1283" i="1"/>
  <c r="BZ1282" i="1"/>
  <c r="BY1282" i="1"/>
  <c r="BX1282" i="1"/>
  <c r="BW1282" i="1"/>
  <c r="BV1282" i="1"/>
  <c r="BU1282" i="1"/>
  <c r="BT1282" i="1"/>
  <c r="BS1282" i="1"/>
  <c r="BR1282" i="1"/>
  <c r="BQ1282" i="1"/>
  <c r="BP1282" i="1"/>
  <c r="BO1282" i="1"/>
  <c r="BN1282" i="1"/>
  <c r="BM1282" i="1"/>
  <c r="BL1282" i="1"/>
  <c r="BK1282" i="1"/>
  <c r="BJ1282" i="1"/>
  <c r="BI1282" i="1"/>
  <c r="BH1282" i="1"/>
  <c r="BZ1281" i="1"/>
  <c r="BY1281" i="1"/>
  <c r="BX1281" i="1"/>
  <c r="BW1281" i="1"/>
  <c r="BV1281" i="1"/>
  <c r="BU1281" i="1"/>
  <c r="BT1281" i="1"/>
  <c r="BS1281" i="1"/>
  <c r="BR1281" i="1"/>
  <c r="BQ1281" i="1"/>
  <c r="BP1281" i="1"/>
  <c r="BO1281" i="1"/>
  <c r="BN1281" i="1"/>
  <c r="BM1281" i="1"/>
  <c r="BL1281" i="1"/>
  <c r="BK1281" i="1"/>
  <c r="BJ1281" i="1"/>
  <c r="BI1281" i="1"/>
  <c r="BH1281" i="1"/>
  <c r="BZ1280" i="1"/>
  <c r="BY1280" i="1"/>
  <c r="BX1280" i="1"/>
  <c r="BW1280" i="1"/>
  <c r="BV1280" i="1"/>
  <c r="BU1280" i="1"/>
  <c r="BT1280" i="1"/>
  <c r="BS1280" i="1"/>
  <c r="BR1280" i="1"/>
  <c r="BQ1280" i="1"/>
  <c r="BP1280" i="1"/>
  <c r="BO1280" i="1"/>
  <c r="BN1280" i="1"/>
  <c r="BM1280" i="1"/>
  <c r="BL1280" i="1"/>
  <c r="BK1280" i="1"/>
  <c r="BJ1280" i="1"/>
  <c r="BI1280" i="1"/>
  <c r="BH1280" i="1"/>
  <c r="BZ1279" i="1"/>
  <c r="BY1279" i="1"/>
  <c r="BX1279" i="1"/>
  <c r="BW1279" i="1"/>
  <c r="BV1279" i="1"/>
  <c r="BU1279" i="1"/>
  <c r="BT1279" i="1"/>
  <c r="BS1279" i="1"/>
  <c r="BR1279" i="1"/>
  <c r="BQ1279" i="1"/>
  <c r="BP1279" i="1"/>
  <c r="BO1279" i="1"/>
  <c r="BN1279" i="1"/>
  <c r="BM1279" i="1"/>
  <c r="BL1279" i="1"/>
  <c r="BK1279" i="1"/>
  <c r="BJ1279" i="1"/>
  <c r="BI1279" i="1"/>
  <c r="BH1279" i="1"/>
  <c r="BZ1278" i="1"/>
  <c r="BY1278" i="1"/>
  <c r="BX1278" i="1"/>
  <c r="BW1278" i="1"/>
  <c r="BV1278" i="1"/>
  <c r="BU1278" i="1"/>
  <c r="BT1278" i="1"/>
  <c r="BS1278" i="1"/>
  <c r="BR1278" i="1"/>
  <c r="BQ1278" i="1"/>
  <c r="BP1278" i="1"/>
  <c r="BO1278" i="1"/>
  <c r="BN1278" i="1"/>
  <c r="BM1278" i="1"/>
  <c r="BL1278" i="1"/>
  <c r="BK1278" i="1"/>
  <c r="BJ1278" i="1"/>
  <c r="BI1278" i="1"/>
  <c r="BH1278" i="1"/>
  <c r="BZ1277" i="1"/>
  <c r="BY1277" i="1"/>
  <c r="BX1277" i="1"/>
  <c r="BW1277" i="1"/>
  <c r="BV1277" i="1"/>
  <c r="BU1277" i="1"/>
  <c r="BT1277" i="1"/>
  <c r="BS1277" i="1"/>
  <c r="BR1277" i="1"/>
  <c r="BQ1277" i="1"/>
  <c r="BP1277" i="1"/>
  <c r="BO1277" i="1"/>
  <c r="BN1277" i="1"/>
  <c r="BM1277" i="1"/>
  <c r="BL1277" i="1"/>
  <c r="BK1277" i="1"/>
  <c r="BJ1277" i="1"/>
  <c r="BI1277" i="1"/>
  <c r="BH1277" i="1"/>
  <c r="BZ1276" i="1"/>
  <c r="BY1276" i="1"/>
  <c r="BX1276" i="1"/>
  <c r="BW1276" i="1"/>
  <c r="BV1276" i="1"/>
  <c r="BU1276" i="1"/>
  <c r="BT1276" i="1"/>
  <c r="BS1276" i="1"/>
  <c r="BR1276" i="1"/>
  <c r="BQ1276" i="1"/>
  <c r="BP1276" i="1"/>
  <c r="BO1276" i="1"/>
  <c r="BN1276" i="1"/>
  <c r="BM1276" i="1"/>
  <c r="BL1276" i="1"/>
  <c r="BK1276" i="1"/>
  <c r="BJ1276" i="1"/>
  <c r="BI1276" i="1"/>
  <c r="BH1276" i="1"/>
  <c r="BZ1275" i="1"/>
  <c r="BY1275" i="1"/>
  <c r="BX1275" i="1"/>
  <c r="BW1275" i="1"/>
  <c r="BV1275" i="1"/>
  <c r="BU1275" i="1"/>
  <c r="BT1275" i="1"/>
  <c r="BS1275" i="1"/>
  <c r="BR1275" i="1"/>
  <c r="BQ1275" i="1"/>
  <c r="BP1275" i="1"/>
  <c r="BO1275" i="1"/>
  <c r="BN1275" i="1"/>
  <c r="BM1275" i="1"/>
  <c r="BL1275" i="1"/>
  <c r="BK1275" i="1"/>
  <c r="BJ1275" i="1"/>
  <c r="BI1275" i="1"/>
  <c r="BH1275" i="1"/>
  <c r="BZ1274" i="1"/>
  <c r="BY1274" i="1"/>
  <c r="BX1274" i="1"/>
  <c r="BW1274" i="1"/>
  <c r="BV1274" i="1"/>
  <c r="BU1274" i="1"/>
  <c r="BT1274" i="1"/>
  <c r="BS1274" i="1"/>
  <c r="BR1274" i="1"/>
  <c r="BQ1274" i="1"/>
  <c r="BP1274" i="1"/>
  <c r="BO1274" i="1"/>
  <c r="BN1274" i="1"/>
  <c r="BM1274" i="1"/>
  <c r="BL1274" i="1"/>
  <c r="BK1274" i="1"/>
  <c r="BJ1274" i="1"/>
  <c r="BI1274" i="1"/>
  <c r="BH1274" i="1"/>
  <c r="BZ1273" i="1"/>
  <c r="BY1273" i="1"/>
  <c r="BX1273" i="1"/>
  <c r="BW1273" i="1"/>
  <c r="BV1273" i="1"/>
  <c r="BU1273" i="1"/>
  <c r="BT1273" i="1"/>
  <c r="BS1273" i="1"/>
  <c r="BR1273" i="1"/>
  <c r="BQ1273" i="1"/>
  <c r="BP1273" i="1"/>
  <c r="BO1273" i="1"/>
  <c r="BN1273" i="1"/>
  <c r="BM1273" i="1"/>
  <c r="BL1273" i="1"/>
  <c r="BK1273" i="1"/>
  <c r="BJ1273" i="1"/>
  <c r="BI1273" i="1"/>
  <c r="BH1273" i="1"/>
  <c r="BZ1272" i="1"/>
  <c r="BY1272" i="1"/>
  <c r="BX1272" i="1"/>
  <c r="BW1272" i="1"/>
  <c r="BV1272" i="1"/>
  <c r="BU1272" i="1"/>
  <c r="BT1272" i="1"/>
  <c r="BS1272" i="1"/>
  <c r="BR1272" i="1"/>
  <c r="BQ1272" i="1"/>
  <c r="BP1272" i="1"/>
  <c r="BO1272" i="1"/>
  <c r="BN1272" i="1"/>
  <c r="BM1272" i="1"/>
  <c r="BL1272" i="1"/>
  <c r="BK1272" i="1"/>
  <c r="BJ1272" i="1"/>
  <c r="BI1272" i="1"/>
  <c r="BH1272" i="1"/>
  <c r="BZ1271" i="1"/>
  <c r="BY1271" i="1"/>
  <c r="BX1271" i="1"/>
  <c r="BW1271" i="1"/>
  <c r="BV1271" i="1"/>
  <c r="BU1271" i="1"/>
  <c r="BT1271" i="1"/>
  <c r="BS1271" i="1"/>
  <c r="BR1271" i="1"/>
  <c r="BQ1271" i="1"/>
  <c r="BP1271" i="1"/>
  <c r="BO1271" i="1"/>
  <c r="BN1271" i="1"/>
  <c r="BM1271" i="1"/>
  <c r="BL1271" i="1"/>
  <c r="BK1271" i="1"/>
  <c r="BJ1271" i="1"/>
  <c r="BI1271" i="1"/>
  <c r="BH1271" i="1"/>
  <c r="BZ1270" i="1"/>
  <c r="BY1270" i="1"/>
  <c r="BX1270" i="1"/>
  <c r="BW1270" i="1"/>
  <c r="BV1270" i="1"/>
  <c r="BU1270" i="1"/>
  <c r="BT1270" i="1"/>
  <c r="BS1270" i="1"/>
  <c r="BR1270" i="1"/>
  <c r="BQ1270" i="1"/>
  <c r="BP1270" i="1"/>
  <c r="BO1270" i="1"/>
  <c r="BN1270" i="1"/>
  <c r="BM1270" i="1"/>
  <c r="BL1270" i="1"/>
  <c r="BK1270" i="1"/>
  <c r="BJ1270" i="1"/>
  <c r="BI1270" i="1"/>
  <c r="BH1270" i="1"/>
  <c r="BZ1269" i="1"/>
  <c r="BY1269" i="1"/>
  <c r="BX1269" i="1"/>
  <c r="BW1269" i="1"/>
  <c r="BV1269" i="1"/>
  <c r="BU1269" i="1"/>
  <c r="BT1269" i="1"/>
  <c r="BS1269" i="1"/>
  <c r="BR1269" i="1"/>
  <c r="BQ1269" i="1"/>
  <c r="BP1269" i="1"/>
  <c r="BO1269" i="1"/>
  <c r="BN1269" i="1"/>
  <c r="BM1269" i="1"/>
  <c r="BL1269" i="1"/>
  <c r="BK1269" i="1"/>
  <c r="BJ1269" i="1"/>
  <c r="BI1269" i="1"/>
  <c r="BH1269" i="1"/>
  <c r="BZ1268" i="1"/>
  <c r="BY1268" i="1"/>
  <c r="BX1268" i="1"/>
  <c r="BW1268" i="1"/>
  <c r="BV1268" i="1"/>
  <c r="BU1268" i="1"/>
  <c r="BT1268" i="1"/>
  <c r="BS1268" i="1"/>
  <c r="BR1268" i="1"/>
  <c r="BQ1268" i="1"/>
  <c r="BP1268" i="1"/>
  <c r="BO1268" i="1"/>
  <c r="BN1268" i="1"/>
  <c r="BM1268" i="1"/>
  <c r="BL1268" i="1"/>
  <c r="BK1268" i="1"/>
  <c r="BJ1268" i="1"/>
  <c r="BI1268" i="1"/>
  <c r="BH1268" i="1"/>
  <c r="BZ1267" i="1"/>
  <c r="BY1267" i="1"/>
  <c r="BX1267" i="1"/>
  <c r="BW1267" i="1"/>
  <c r="BV1267" i="1"/>
  <c r="BU1267" i="1"/>
  <c r="BT1267" i="1"/>
  <c r="BS1267" i="1"/>
  <c r="BR1267" i="1"/>
  <c r="BQ1267" i="1"/>
  <c r="BP1267" i="1"/>
  <c r="BO1267" i="1"/>
  <c r="BN1267" i="1"/>
  <c r="BM1267" i="1"/>
  <c r="BL1267" i="1"/>
  <c r="BK1267" i="1"/>
  <c r="BJ1267" i="1"/>
  <c r="BI1267" i="1"/>
  <c r="BH1267" i="1"/>
  <c r="BZ1266" i="1"/>
  <c r="BY1266" i="1"/>
  <c r="BX1266" i="1"/>
  <c r="BW1266" i="1"/>
  <c r="BV1266" i="1"/>
  <c r="BU1266" i="1"/>
  <c r="BT1266" i="1"/>
  <c r="BS1266" i="1"/>
  <c r="BR1266" i="1"/>
  <c r="BQ1266" i="1"/>
  <c r="BP1266" i="1"/>
  <c r="BO1266" i="1"/>
  <c r="BN1266" i="1"/>
  <c r="BM1266" i="1"/>
  <c r="BL1266" i="1"/>
  <c r="BK1266" i="1"/>
  <c r="BJ1266" i="1"/>
  <c r="BI1266" i="1"/>
  <c r="BH1266" i="1"/>
  <c r="BZ1265" i="1"/>
  <c r="BY1265" i="1"/>
  <c r="BX1265" i="1"/>
  <c r="BW1265" i="1"/>
  <c r="BV1265" i="1"/>
  <c r="BU1265" i="1"/>
  <c r="BT1265" i="1"/>
  <c r="BS1265" i="1"/>
  <c r="BR1265" i="1"/>
  <c r="BQ1265" i="1"/>
  <c r="BP1265" i="1"/>
  <c r="BO1265" i="1"/>
  <c r="BN1265" i="1"/>
  <c r="BM1265" i="1"/>
  <c r="BL1265" i="1"/>
  <c r="BK1265" i="1"/>
  <c r="BJ1265" i="1"/>
  <c r="BI1265" i="1"/>
  <c r="BH1265" i="1"/>
  <c r="BZ1264" i="1"/>
  <c r="BY1264" i="1"/>
  <c r="BX1264" i="1"/>
  <c r="BW1264" i="1"/>
  <c r="BV1264" i="1"/>
  <c r="BU1264" i="1"/>
  <c r="BT1264" i="1"/>
  <c r="BS1264" i="1"/>
  <c r="BR1264" i="1"/>
  <c r="BQ1264" i="1"/>
  <c r="BP1264" i="1"/>
  <c r="BO1264" i="1"/>
  <c r="BN1264" i="1"/>
  <c r="BM1264" i="1"/>
  <c r="BL1264" i="1"/>
  <c r="BK1264" i="1"/>
  <c r="BJ1264" i="1"/>
  <c r="BI1264" i="1"/>
  <c r="BH1264" i="1"/>
  <c r="BZ1263" i="1"/>
  <c r="BY1263" i="1"/>
  <c r="BX1263" i="1"/>
  <c r="BW1263" i="1"/>
  <c r="BV1263" i="1"/>
  <c r="BU1263" i="1"/>
  <c r="BT1263" i="1"/>
  <c r="BS1263" i="1"/>
  <c r="BR1263" i="1"/>
  <c r="BQ1263" i="1"/>
  <c r="BP1263" i="1"/>
  <c r="BO1263" i="1"/>
  <c r="BN1263" i="1"/>
  <c r="BM1263" i="1"/>
  <c r="BL1263" i="1"/>
  <c r="BK1263" i="1"/>
  <c r="BJ1263" i="1"/>
  <c r="BI1263" i="1"/>
  <c r="BH1263" i="1"/>
  <c r="BZ1262" i="1"/>
  <c r="BY1262" i="1"/>
  <c r="BX1262" i="1"/>
  <c r="BW1262" i="1"/>
  <c r="BV1262" i="1"/>
  <c r="BU1262" i="1"/>
  <c r="BT1262" i="1"/>
  <c r="BS1262" i="1"/>
  <c r="BR1262" i="1"/>
  <c r="BQ1262" i="1"/>
  <c r="BP1262" i="1"/>
  <c r="BO1262" i="1"/>
  <c r="BN1262" i="1"/>
  <c r="BM1262" i="1"/>
  <c r="BL1262" i="1"/>
  <c r="BK1262" i="1"/>
  <c r="BJ1262" i="1"/>
  <c r="BI1262" i="1"/>
  <c r="BH1262" i="1"/>
  <c r="BZ1261" i="1"/>
  <c r="BY1261" i="1"/>
  <c r="BX1261" i="1"/>
  <c r="BW1261" i="1"/>
  <c r="BV1261" i="1"/>
  <c r="BU1261" i="1"/>
  <c r="BT1261" i="1"/>
  <c r="BS1261" i="1"/>
  <c r="BR1261" i="1"/>
  <c r="BQ1261" i="1"/>
  <c r="BP1261" i="1"/>
  <c r="BO1261" i="1"/>
  <c r="BN1261" i="1"/>
  <c r="BM1261" i="1"/>
  <c r="BL1261" i="1"/>
  <c r="BK1261" i="1"/>
  <c r="BJ1261" i="1"/>
  <c r="BI1261" i="1"/>
  <c r="BH1261" i="1"/>
  <c r="BZ1260" i="1"/>
  <c r="BY1260" i="1"/>
  <c r="BX1260" i="1"/>
  <c r="BW1260" i="1"/>
  <c r="BV1260" i="1"/>
  <c r="BU1260" i="1"/>
  <c r="BT1260" i="1"/>
  <c r="BS1260" i="1"/>
  <c r="BR1260" i="1"/>
  <c r="BQ1260" i="1"/>
  <c r="BP1260" i="1"/>
  <c r="BO1260" i="1"/>
  <c r="BN1260" i="1"/>
  <c r="BM1260" i="1"/>
  <c r="BL1260" i="1"/>
  <c r="BK1260" i="1"/>
  <c r="BJ1260" i="1"/>
  <c r="BI1260" i="1"/>
  <c r="BH1260" i="1"/>
  <c r="BZ1259" i="1"/>
  <c r="BY1259" i="1"/>
  <c r="BX1259" i="1"/>
  <c r="BW1259" i="1"/>
  <c r="BV1259" i="1"/>
  <c r="BU1259" i="1"/>
  <c r="BT1259" i="1"/>
  <c r="BS1259" i="1"/>
  <c r="BR1259" i="1"/>
  <c r="BQ1259" i="1"/>
  <c r="BP1259" i="1"/>
  <c r="BO1259" i="1"/>
  <c r="BN1259" i="1"/>
  <c r="BM1259" i="1"/>
  <c r="BL1259" i="1"/>
  <c r="BK1259" i="1"/>
  <c r="BJ1259" i="1"/>
  <c r="BI1259" i="1"/>
  <c r="BH1259" i="1"/>
  <c r="BZ1258" i="1"/>
  <c r="BY1258" i="1"/>
  <c r="BX1258" i="1"/>
  <c r="BW1258" i="1"/>
  <c r="BV1258" i="1"/>
  <c r="BU1258" i="1"/>
  <c r="BT1258" i="1"/>
  <c r="BS1258" i="1"/>
  <c r="BR1258" i="1"/>
  <c r="BQ1258" i="1"/>
  <c r="BP1258" i="1"/>
  <c r="BO1258" i="1"/>
  <c r="BN1258" i="1"/>
  <c r="BM1258" i="1"/>
  <c r="BL1258" i="1"/>
  <c r="BK1258" i="1"/>
  <c r="BJ1258" i="1"/>
  <c r="BI1258" i="1"/>
  <c r="BH1258" i="1"/>
  <c r="BZ1257" i="1"/>
  <c r="BY1257" i="1"/>
  <c r="BX1257" i="1"/>
  <c r="BW1257" i="1"/>
  <c r="BV1257" i="1"/>
  <c r="BU1257" i="1"/>
  <c r="BT1257" i="1"/>
  <c r="BS1257" i="1"/>
  <c r="BR1257" i="1"/>
  <c r="BQ1257" i="1"/>
  <c r="BP1257" i="1"/>
  <c r="BO1257" i="1"/>
  <c r="BN1257" i="1"/>
  <c r="BM1257" i="1"/>
  <c r="BL1257" i="1"/>
  <c r="BK1257" i="1"/>
  <c r="BJ1257" i="1"/>
  <c r="BI1257" i="1"/>
  <c r="BH1257" i="1"/>
  <c r="BZ1256" i="1"/>
  <c r="BY1256" i="1"/>
  <c r="BX1256" i="1"/>
  <c r="BW1256" i="1"/>
  <c r="BV1256" i="1"/>
  <c r="BU1256" i="1"/>
  <c r="BT1256" i="1"/>
  <c r="BS1256" i="1"/>
  <c r="BR1256" i="1"/>
  <c r="BQ1256" i="1"/>
  <c r="BP1256" i="1"/>
  <c r="BO1256" i="1"/>
  <c r="BN1256" i="1"/>
  <c r="BM1256" i="1"/>
  <c r="BL1256" i="1"/>
  <c r="BK1256" i="1"/>
  <c r="BJ1256" i="1"/>
  <c r="BI1256" i="1"/>
  <c r="BH1256" i="1"/>
  <c r="BZ1255" i="1"/>
  <c r="BY1255" i="1"/>
  <c r="BX1255" i="1"/>
  <c r="BW1255" i="1"/>
  <c r="BV1255" i="1"/>
  <c r="BU1255" i="1"/>
  <c r="BT1255" i="1"/>
  <c r="BS1255" i="1"/>
  <c r="BR1255" i="1"/>
  <c r="BQ1255" i="1"/>
  <c r="BP1255" i="1"/>
  <c r="BO1255" i="1"/>
  <c r="BN1255" i="1"/>
  <c r="BM1255" i="1"/>
  <c r="BL1255" i="1"/>
  <c r="BK1255" i="1"/>
  <c r="BJ1255" i="1"/>
  <c r="BI1255" i="1"/>
  <c r="BH1255" i="1"/>
  <c r="BZ1254" i="1"/>
  <c r="BY1254" i="1"/>
  <c r="BX1254" i="1"/>
  <c r="BW1254" i="1"/>
  <c r="BV1254" i="1"/>
  <c r="BU1254" i="1"/>
  <c r="BT1254" i="1"/>
  <c r="BS1254" i="1"/>
  <c r="BR1254" i="1"/>
  <c r="BQ1254" i="1"/>
  <c r="BP1254" i="1"/>
  <c r="BO1254" i="1"/>
  <c r="BN1254" i="1"/>
  <c r="BM1254" i="1"/>
  <c r="BL1254" i="1"/>
  <c r="BK1254" i="1"/>
  <c r="BJ1254" i="1"/>
  <c r="BI1254" i="1"/>
  <c r="BH1254" i="1"/>
  <c r="BZ1253" i="1"/>
  <c r="BY1253" i="1"/>
  <c r="BX1253" i="1"/>
  <c r="BW1253" i="1"/>
  <c r="BV1253" i="1"/>
  <c r="BU1253" i="1"/>
  <c r="BT1253" i="1"/>
  <c r="BS1253" i="1"/>
  <c r="BR1253" i="1"/>
  <c r="BQ1253" i="1"/>
  <c r="BP1253" i="1"/>
  <c r="BO1253" i="1"/>
  <c r="BN1253" i="1"/>
  <c r="BM1253" i="1"/>
  <c r="BL1253" i="1"/>
  <c r="BK1253" i="1"/>
  <c r="BJ1253" i="1"/>
  <c r="BI1253" i="1"/>
  <c r="BH1253" i="1"/>
  <c r="BZ1252" i="1"/>
  <c r="BY1252" i="1"/>
  <c r="BX1252" i="1"/>
  <c r="BW1252" i="1"/>
  <c r="BV1252" i="1"/>
  <c r="BU1252" i="1"/>
  <c r="BT1252" i="1"/>
  <c r="BS1252" i="1"/>
  <c r="BR1252" i="1"/>
  <c r="BQ1252" i="1"/>
  <c r="BP1252" i="1"/>
  <c r="BO1252" i="1"/>
  <c r="BN1252" i="1"/>
  <c r="BM1252" i="1"/>
  <c r="BL1252" i="1"/>
  <c r="BK1252" i="1"/>
  <c r="BJ1252" i="1"/>
  <c r="BI1252" i="1"/>
  <c r="BH1252" i="1"/>
  <c r="BZ1251" i="1"/>
  <c r="BY1251" i="1"/>
  <c r="BX1251" i="1"/>
  <c r="BW1251" i="1"/>
  <c r="BV1251" i="1"/>
  <c r="BU1251" i="1"/>
  <c r="BT1251" i="1"/>
  <c r="BS1251" i="1"/>
  <c r="BR1251" i="1"/>
  <c r="BQ1251" i="1"/>
  <c r="BP1251" i="1"/>
  <c r="BO1251" i="1"/>
  <c r="BN1251" i="1"/>
  <c r="BM1251" i="1"/>
  <c r="BL1251" i="1"/>
  <c r="BK1251" i="1"/>
  <c r="BJ1251" i="1"/>
  <c r="BI1251" i="1"/>
  <c r="BH1251" i="1"/>
  <c r="BZ1250" i="1"/>
  <c r="BY1250" i="1"/>
  <c r="BX1250" i="1"/>
  <c r="BW1250" i="1"/>
  <c r="BV1250" i="1"/>
  <c r="BU1250" i="1"/>
  <c r="BT1250" i="1"/>
  <c r="BS1250" i="1"/>
  <c r="BR1250" i="1"/>
  <c r="BQ1250" i="1"/>
  <c r="BP1250" i="1"/>
  <c r="BO1250" i="1"/>
  <c r="BN1250" i="1"/>
  <c r="BM1250" i="1"/>
  <c r="BL1250" i="1"/>
  <c r="BK1250" i="1"/>
  <c r="BJ1250" i="1"/>
  <c r="BI1250" i="1"/>
  <c r="BH1250" i="1"/>
  <c r="BZ1249" i="1"/>
  <c r="BY1249" i="1"/>
  <c r="BX1249" i="1"/>
  <c r="BW1249" i="1"/>
  <c r="BV1249" i="1"/>
  <c r="BU1249" i="1"/>
  <c r="BT1249" i="1"/>
  <c r="BS1249" i="1"/>
  <c r="BR1249" i="1"/>
  <c r="BQ1249" i="1"/>
  <c r="BP1249" i="1"/>
  <c r="BO1249" i="1"/>
  <c r="BN1249" i="1"/>
  <c r="BM1249" i="1"/>
  <c r="BL1249" i="1"/>
  <c r="BK1249" i="1"/>
  <c r="BJ1249" i="1"/>
  <c r="BI1249" i="1"/>
  <c r="BH1249" i="1"/>
  <c r="BZ1248" i="1"/>
  <c r="BY1248" i="1"/>
  <c r="BX1248" i="1"/>
  <c r="BW1248" i="1"/>
  <c r="BV1248" i="1"/>
  <c r="BU1248" i="1"/>
  <c r="BT1248" i="1"/>
  <c r="BS1248" i="1"/>
  <c r="BR1248" i="1"/>
  <c r="BQ1248" i="1"/>
  <c r="BP1248" i="1"/>
  <c r="BO1248" i="1"/>
  <c r="BN1248" i="1"/>
  <c r="BM1248" i="1"/>
  <c r="BL1248" i="1"/>
  <c r="BK1248" i="1"/>
  <c r="BJ1248" i="1"/>
  <c r="BI1248" i="1"/>
  <c r="BH1248" i="1"/>
  <c r="BZ1247" i="1"/>
  <c r="BY1247" i="1"/>
  <c r="BX1247" i="1"/>
  <c r="BW1247" i="1"/>
  <c r="BV1247" i="1"/>
  <c r="BU1247" i="1"/>
  <c r="BT1247" i="1"/>
  <c r="BS1247" i="1"/>
  <c r="BR1247" i="1"/>
  <c r="BQ1247" i="1"/>
  <c r="BP1247" i="1"/>
  <c r="BO1247" i="1"/>
  <c r="BN1247" i="1"/>
  <c r="BM1247" i="1"/>
  <c r="BL1247" i="1"/>
  <c r="BK1247" i="1"/>
  <c r="BJ1247" i="1"/>
  <c r="BI1247" i="1"/>
  <c r="BH1247" i="1"/>
  <c r="BZ1246" i="1"/>
  <c r="BY1246" i="1"/>
  <c r="BX1246" i="1"/>
  <c r="BW1246" i="1"/>
  <c r="BV1246" i="1"/>
  <c r="BU1246" i="1"/>
  <c r="BT1246" i="1"/>
  <c r="BS1246" i="1"/>
  <c r="BR1246" i="1"/>
  <c r="BQ1246" i="1"/>
  <c r="BP1246" i="1"/>
  <c r="BO1246" i="1"/>
  <c r="BN1246" i="1"/>
  <c r="BM1246" i="1"/>
  <c r="BL1246" i="1"/>
  <c r="BK1246" i="1"/>
  <c r="BJ1246" i="1"/>
  <c r="BI1246" i="1"/>
  <c r="BH1246" i="1"/>
  <c r="BZ1245" i="1"/>
  <c r="BY1245" i="1"/>
  <c r="BX1245" i="1"/>
  <c r="BW1245" i="1"/>
  <c r="BV1245" i="1"/>
  <c r="BU1245" i="1"/>
  <c r="BT1245" i="1"/>
  <c r="BS1245" i="1"/>
  <c r="BR1245" i="1"/>
  <c r="BQ1245" i="1"/>
  <c r="BP1245" i="1"/>
  <c r="BO1245" i="1"/>
  <c r="BN1245" i="1"/>
  <c r="BM1245" i="1"/>
  <c r="BL1245" i="1"/>
  <c r="BK1245" i="1"/>
  <c r="BJ1245" i="1"/>
  <c r="BI1245" i="1"/>
  <c r="BH1245" i="1"/>
  <c r="BZ1244" i="1"/>
  <c r="BY1244" i="1"/>
  <c r="BX1244" i="1"/>
  <c r="BW1244" i="1"/>
  <c r="BV1244" i="1"/>
  <c r="BU1244" i="1"/>
  <c r="BT1244" i="1"/>
  <c r="BS1244" i="1"/>
  <c r="BR1244" i="1"/>
  <c r="BQ1244" i="1"/>
  <c r="BP1244" i="1"/>
  <c r="BO1244" i="1"/>
  <c r="BN1244" i="1"/>
  <c r="BM1244" i="1"/>
  <c r="BL1244" i="1"/>
  <c r="BK1244" i="1"/>
  <c r="BJ1244" i="1"/>
  <c r="BI1244" i="1"/>
  <c r="BH1244" i="1"/>
  <c r="BZ1243" i="1"/>
  <c r="BY1243" i="1"/>
  <c r="BX1243" i="1"/>
  <c r="BW1243" i="1"/>
  <c r="BV1243" i="1"/>
  <c r="BU1243" i="1"/>
  <c r="BT1243" i="1"/>
  <c r="BS1243" i="1"/>
  <c r="BR1243" i="1"/>
  <c r="BQ1243" i="1"/>
  <c r="BP1243" i="1"/>
  <c r="BO1243" i="1"/>
  <c r="BN1243" i="1"/>
  <c r="BM1243" i="1"/>
  <c r="BL1243" i="1"/>
  <c r="BK1243" i="1"/>
  <c r="BJ1243" i="1"/>
  <c r="BI1243" i="1"/>
  <c r="BH1243" i="1"/>
  <c r="BZ1242" i="1"/>
  <c r="BY1242" i="1"/>
  <c r="BX1242" i="1"/>
  <c r="BW1242" i="1"/>
  <c r="BV1242" i="1"/>
  <c r="BU1242" i="1"/>
  <c r="BT1242" i="1"/>
  <c r="BS1242" i="1"/>
  <c r="BR1242" i="1"/>
  <c r="BQ1242" i="1"/>
  <c r="BP1242" i="1"/>
  <c r="BO1242" i="1"/>
  <c r="BN1242" i="1"/>
  <c r="BM1242" i="1"/>
  <c r="BL1242" i="1"/>
  <c r="BK1242" i="1"/>
  <c r="BJ1242" i="1"/>
  <c r="BI1242" i="1"/>
  <c r="BH1242" i="1"/>
  <c r="BZ1241" i="1"/>
  <c r="BY1241" i="1"/>
  <c r="BX1241" i="1"/>
  <c r="BW1241" i="1"/>
  <c r="BV1241" i="1"/>
  <c r="BU1241" i="1"/>
  <c r="BT1241" i="1"/>
  <c r="BS1241" i="1"/>
  <c r="BR1241" i="1"/>
  <c r="BQ1241" i="1"/>
  <c r="BP1241" i="1"/>
  <c r="BO1241" i="1"/>
  <c r="BN1241" i="1"/>
  <c r="BM1241" i="1"/>
  <c r="BL1241" i="1"/>
  <c r="BK1241" i="1"/>
  <c r="BJ1241" i="1"/>
  <c r="BI1241" i="1"/>
  <c r="BH1241" i="1"/>
  <c r="BZ1240" i="1"/>
  <c r="BY1240" i="1"/>
  <c r="BX1240" i="1"/>
  <c r="BW1240" i="1"/>
  <c r="BV1240" i="1"/>
  <c r="BU1240" i="1"/>
  <c r="BT1240" i="1"/>
  <c r="BS1240" i="1"/>
  <c r="BR1240" i="1"/>
  <c r="BQ1240" i="1"/>
  <c r="BP1240" i="1"/>
  <c r="BO1240" i="1"/>
  <c r="BN1240" i="1"/>
  <c r="BM1240" i="1"/>
  <c r="BL1240" i="1"/>
  <c r="BK1240" i="1"/>
  <c r="BJ1240" i="1"/>
  <c r="BI1240" i="1"/>
  <c r="BH1240" i="1"/>
  <c r="BZ1239" i="1"/>
  <c r="BY1239" i="1"/>
  <c r="BX1239" i="1"/>
  <c r="BW1239" i="1"/>
  <c r="BV1239" i="1"/>
  <c r="BU1239" i="1"/>
  <c r="BT1239" i="1"/>
  <c r="BS1239" i="1"/>
  <c r="BR1239" i="1"/>
  <c r="BQ1239" i="1"/>
  <c r="BP1239" i="1"/>
  <c r="BO1239" i="1"/>
  <c r="BN1239" i="1"/>
  <c r="BM1239" i="1"/>
  <c r="BL1239" i="1"/>
  <c r="BK1239" i="1"/>
  <c r="BJ1239" i="1"/>
  <c r="BI1239" i="1"/>
  <c r="BH1239" i="1"/>
  <c r="BZ1238" i="1"/>
  <c r="BY1238" i="1"/>
  <c r="BX1238" i="1"/>
  <c r="BW1238" i="1"/>
  <c r="BV1238" i="1"/>
  <c r="BU1238" i="1"/>
  <c r="BT1238" i="1"/>
  <c r="BS1238" i="1"/>
  <c r="BR1238" i="1"/>
  <c r="BQ1238" i="1"/>
  <c r="BP1238" i="1"/>
  <c r="BO1238" i="1"/>
  <c r="BN1238" i="1"/>
  <c r="BM1238" i="1"/>
  <c r="BL1238" i="1"/>
  <c r="BK1238" i="1"/>
  <c r="BJ1238" i="1"/>
  <c r="BI1238" i="1"/>
  <c r="BH1238" i="1"/>
  <c r="BZ1237" i="1"/>
  <c r="BY1237" i="1"/>
  <c r="BX1237" i="1"/>
  <c r="BW1237" i="1"/>
  <c r="BV1237" i="1"/>
  <c r="BU1237" i="1"/>
  <c r="BT1237" i="1"/>
  <c r="BS1237" i="1"/>
  <c r="BR1237" i="1"/>
  <c r="BQ1237" i="1"/>
  <c r="BP1237" i="1"/>
  <c r="BO1237" i="1"/>
  <c r="BN1237" i="1"/>
  <c r="BM1237" i="1"/>
  <c r="BL1237" i="1"/>
  <c r="BK1237" i="1"/>
  <c r="BJ1237" i="1"/>
  <c r="BI1237" i="1"/>
  <c r="BH1237" i="1"/>
  <c r="BZ1236" i="1"/>
  <c r="BY1236" i="1"/>
  <c r="BX1236" i="1"/>
  <c r="BW1236" i="1"/>
  <c r="BV1236" i="1"/>
  <c r="BU1236" i="1"/>
  <c r="BT1236" i="1"/>
  <c r="BS1236" i="1"/>
  <c r="BR1236" i="1"/>
  <c r="BQ1236" i="1"/>
  <c r="BP1236" i="1"/>
  <c r="BO1236" i="1"/>
  <c r="BN1236" i="1"/>
  <c r="BM1236" i="1"/>
  <c r="BL1236" i="1"/>
  <c r="BK1236" i="1"/>
  <c r="BJ1236" i="1"/>
  <c r="BI1236" i="1"/>
  <c r="BH1236" i="1"/>
  <c r="BZ1235" i="1"/>
  <c r="BY1235" i="1"/>
  <c r="BX1235" i="1"/>
  <c r="BW1235" i="1"/>
  <c r="BV1235" i="1"/>
  <c r="BU1235" i="1"/>
  <c r="BT1235" i="1"/>
  <c r="BS1235" i="1"/>
  <c r="BR1235" i="1"/>
  <c r="BQ1235" i="1"/>
  <c r="BP1235" i="1"/>
  <c r="BO1235" i="1"/>
  <c r="BN1235" i="1"/>
  <c r="BM1235" i="1"/>
  <c r="BL1235" i="1"/>
  <c r="BK1235" i="1"/>
  <c r="BJ1235" i="1"/>
  <c r="BI1235" i="1"/>
  <c r="BH1235" i="1"/>
  <c r="BZ1234" i="1"/>
  <c r="BY1234" i="1"/>
  <c r="BX1234" i="1"/>
  <c r="BW1234" i="1"/>
  <c r="BV1234" i="1"/>
  <c r="BU1234" i="1"/>
  <c r="BT1234" i="1"/>
  <c r="BS1234" i="1"/>
  <c r="BR1234" i="1"/>
  <c r="BQ1234" i="1"/>
  <c r="BP1234" i="1"/>
  <c r="BO1234" i="1"/>
  <c r="BN1234" i="1"/>
  <c r="BM1234" i="1"/>
  <c r="BL1234" i="1"/>
  <c r="BK1234" i="1"/>
  <c r="BJ1234" i="1"/>
  <c r="BI1234" i="1"/>
  <c r="BH1234" i="1"/>
  <c r="BZ1233" i="1"/>
  <c r="BY1233" i="1"/>
  <c r="BX1233" i="1"/>
  <c r="BW1233" i="1"/>
  <c r="BV1233" i="1"/>
  <c r="BU1233" i="1"/>
  <c r="BT1233" i="1"/>
  <c r="BS1233" i="1"/>
  <c r="BR1233" i="1"/>
  <c r="BQ1233" i="1"/>
  <c r="BP1233" i="1"/>
  <c r="BO1233" i="1"/>
  <c r="BN1233" i="1"/>
  <c r="BM1233" i="1"/>
  <c r="BL1233" i="1"/>
  <c r="BK1233" i="1"/>
  <c r="BJ1233" i="1"/>
  <c r="BI1233" i="1"/>
  <c r="BH1233" i="1"/>
  <c r="BZ1232" i="1"/>
  <c r="BY1232" i="1"/>
  <c r="BX1232" i="1"/>
  <c r="BW1232" i="1"/>
  <c r="BV1232" i="1"/>
  <c r="BU1232" i="1"/>
  <c r="BT1232" i="1"/>
  <c r="BS1232" i="1"/>
  <c r="BR1232" i="1"/>
  <c r="BQ1232" i="1"/>
  <c r="BP1232" i="1"/>
  <c r="BO1232" i="1"/>
  <c r="BN1232" i="1"/>
  <c r="BM1232" i="1"/>
  <c r="BL1232" i="1"/>
  <c r="BK1232" i="1"/>
  <c r="BJ1232" i="1"/>
  <c r="BI1232" i="1"/>
  <c r="BH1232" i="1"/>
  <c r="BZ1231" i="1"/>
  <c r="BY1231" i="1"/>
  <c r="BX1231" i="1"/>
  <c r="BW1231" i="1"/>
  <c r="BV1231" i="1"/>
  <c r="BU1231" i="1"/>
  <c r="BT1231" i="1"/>
  <c r="BS1231" i="1"/>
  <c r="BR1231" i="1"/>
  <c r="BQ1231" i="1"/>
  <c r="BP1231" i="1"/>
  <c r="BO1231" i="1"/>
  <c r="BN1231" i="1"/>
  <c r="BM1231" i="1"/>
  <c r="BL1231" i="1"/>
  <c r="BK1231" i="1"/>
  <c r="BJ1231" i="1"/>
  <c r="BI1231" i="1"/>
  <c r="BH1231" i="1"/>
  <c r="BZ1230" i="1"/>
  <c r="BY1230" i="1"/>
  <c r="BX1230" i="1"/>
  <c r="BW1230" i="1"/>
  <c r="BV1230" i="1"/>
  <c r="BU1230" i="1"/>
  <c r="BT1230" i="1"/>
  <c r="BS1230" i="1"/>
  <c r="BR1230" i="1"/>
  <c r="BQ1230" i="1"/>
  <c r="BP1230" i="1"/>
  <c r="BO1230" i="1"/>
  <c r="BN1230" i="1"/>
  <c r="BM1230" i="1"/>
  <c r="BL1230" i="1"/>
  <c r="BK1230" i="1"/>
  <c r="BJ1230" i="1"/>
  <c r="BI1230" i="1"/>
  <c r="BH1230" i="1"/>
  <c r="BZ1229" i="1"/>
  <c r="BY1229" i="1"/>
  <c r="BX1229" i="1"/>
  <c r="BW1229" i="1"/>
  <c r="BV1229" i="1"/>
  <c r="BU1229" i="1"/>
  <c r="BT1229" i="1"/>
  <c r="BS1229" i="1"/>
  <c r="BR1229" i="1"/>
  <c r="BQ1229" i="1"/>
  <c r="BP1229" i="1"/>
  <c r="BO1229" i="1"/>
  <c r="BN1229" i="1"/>
  <c r="BM1229" i="1"/>
  <c r="BL1229" i="1"/>
  <c r="BK1229" i="1"/>
  <c r="BJ1229" i="1"/>
  <c r="BI1229" i="1"/>
  <c r="BH1229" i="1"/>
  <c r="BZ1228" i="1"/>
  <c r="BY1228" i="1"/>
  <c r="BX1228" i="1"/>
  <c r="BW1228" i="1"/>
  <c r="BV1228" i="1"/>
  <c r="BU1228" i="1"/>
  <c r="BT1228" i="1"/>
  <c r="BS1228" i="1"/>
  <c r="BR1228" i="1"/>
  <c r="BQ1228" i="1"/>
  <c r="BP1228" i="1"/>
  <c r="BO1228" i="1"/>
  <c r="BN1228" i="1"/>
  <c r="BM1228" i="1"/>
  <c r="BL1228" i="1"/>
  <c r="BK1228" i="1"/>
  <c r="BJ1228" i="1"/>
  <c r="BI1228" i="1"/>
  <c r="BH1228" i="1"/>
  <c r="BZ1227" i="1"/>
  <c r="BY1227" i="1"/>
  <c r="BX1227" i="1"/>
  <c r="BW1227" i="1"/>
  <c r="BV1227" i="1"/>
  <c r="BU1227" i="1"/>
  <c r="BT1227" i="1"/>
  <c r="BS1227" i="1"/>
  <c r="BR1227" i="1"/>
  <c r="BQ1227" i="1"/>
  <c r="BP1227" i="1"/>
  <c r="BO1227" i="1"/>
  <c r="BN1227" i="1"/>
  <c r="BM1227" i="1"/>
  <c r="BL1227" i="1"/>
  <c r="BK1227" i="1"/>
  <c r="BJ1227" i="1"/>
  <c r="BI1227" i="1"/>
  <c r="BH1227" i="1"/>
  <c r="BZ1226" i="1"/>
  <c r="BY1226" i="1"/>
  <c r="BX1226" i="1"/>
  <c r="BW1226" i="1"/>
  <c r="BV1226" i="1"/>
  <c r="BU1226" i="1"/>
  <c r="BT1226" i="1"/>
  <c r="BS1226" i="1"/>
  <c r="BR1226" i="1"/>
  <c r="BQ1226" i="1"/>
  <c r="BP1226" i="1"/>
  <c r="BO1226" i="1"/>
  <c r="BN1226" i="1"/>
  <c r="BM1226" i="1"/>
  <c r="BL1226" i="1"/>
  <c r="BK1226" i="1"/>
  <c r="BJ1226" i="1"/>
  <c r="BI1226" i="1"/>
  <c r="BH1226" i="1"/>
  <c r="BZ1225" i="1"/>
  <c r="BY1225" i="1"/>
  <c r="BX1225" i="1"/>
  <c r="BW1225" i="1"/>
  <c r="BV1225" i="1"/>
  <c r="BU1225" i="1"/>
  <c r="BT1225" i="1"/>
  <c r="BS1225" i="1"/>
  <c r="BR1225" i="1"/>
  <c r="BQ1225" i="1"/>
  <c r="BP1225" i="1"/>
  <c r="BO1225" i="1"/>
  <c r="BN1225" i="1"/>
  <c r="BM1225" i="1"/>
  <c r="BL1225" i="1"/>
  <c r="BK1225" i="1"/>
  <c r="BJ1225" i="1"/>
  <c r="BI1225" i="1"/>
  <c r="BH1225" i="1"/>
  <c r="BZ1224" i="1"/>
  <c r="BY1224" i="1"/>
  <c r="BX1224" i="1"/>
  <c r="BW1224" i="1"/>
  <c r="BV1224" i="1"/>
  <c r="BU1224" i="1"/>
  <c r="BT1224" i="1"/>
  <c r="BS1224" i="1"/>
  <c r="BR1224" i="1"/>
  <c r="BQ1224" i="1"/>
  <c r="BP1224" i="1"/>
  <c r="BO1224" i="1"/>
  <c r="BN1224" i="1"/>
  <c r="BM1224" i="1"/>
  <c r="BL1224" i="1"/>
  <c r="BK1224" i="1"/>
  <c r="BJ1224" i="1"/>
  <c r="BI1224" i="1"/>
  <c r="BH1224" i="1"/>
  <c r="BZ1223" i="1"/>
  <c r="BY1223" i="1"/>
  <c r="BX1223" i="1"/>
  <c r="BW1223" i="1"/>
  <c r="BV1223" i="1"/>
  <c r="BU1223" i="1"/>
  <c r="BT1223" i="1"/>
  <c r="BS1223" i="1"/>
  <c r="BR1223" i="1"/>
  <c r="BQ1223" i="1"/>
  <c r="BP1223" i="1"/>
  <c r="BO1223" i="1"/>
  <c r="BN1223" i="1"/>
  <c r="BM1223" i="1"/>
  <c r="BL1223" i="1"/>
  <c r="BK1223" i="1"/>
  <c r="BJ1223" i="1"/>
  <c r="BI1223" i="1"/>
  <c r="BH1223" i="1"/>
  <c r="BZ1222" i="1"/>
  <c r="BY1222" i="1"/>
  <c r="BX1222" i="1"/>
  <c r="BW1222" i="1"/>
  <c r="BV1222" i="1"/>
  <c r="BU1222" i="1"/>
  <c r="BT1222" i="1"/>
  <c r="BS1222" i="1"/>
  <c r="BR1222" i="1"/>
  <c r="BQ1222" i="1"/>
  <c r="BP1222" i="1"/>
  <c r="BO1222" i="1"/>
  <c r="BN1222" i="1"/>
  <c r="BM1222" i="1"/>
  <c r="BL1222" i="1"/>
  <c r="BK1222" i="1"/>
  <c r="BJ1222" i="1"/>
  <c r="BI1222" i="1"/>
  <c r="BH1222" i="1"/>
  <c r="BZ1221" i="1"/>
  <c r="BY1221" i="1"/>
  <c r="BX1221" i="1"/>
  <c r="BW1221" i="1"/>
  <c r="BV1221" i="1"/>
  <c r="BU1221" i="1"/>
  <c r="BT1221" i="1"/>
  <c r="BS1221" i="1"/>
  <c r="BR1221" i="1"/>
  <c r="BQ1221" i="1"/>
  <c r="BP1221" i="1"/>
  <c r="BO1221" i="1"/>
  <c r="BN1221" i="1"/>
  <c r="BM1221" i="1"/>
  <c r="BL1221" i="1"/>
  <c r="BK1221" i="1"/>
  <c r="BJ1221" i="1"/>
  <c r="BI1221" i="1"/>
  <c r="BH1221" i="1"/>
  <c r="BZ1220" i="1"/>
  <c r="BY1220" i="1"/>
  <c r="BX1220" i="1"/>
  <c r="BW1220" i="1"/>
  <c r="BV1220" i="1"/>
  <c r="BU1220" i="1"/>
  <c r="BT1220" i="1"/>
  <c r="BS1220" i="1"/>
  <c r="BR1220" i="1"/>
  <c r="BQ1220" i="1"/>
  <c r="BP1220" i="1"/>
  <c r="BO1220" i="1"/>
  <c r="BN1220" i="1"/>
  <c r="BM1220" i="1"/>
  <c r="BL1220" i="1"/>
  <c r="BK1220" i="1"/>
  <c r="BJ1220" i="1"/>
  <c r="BI1220" i="1"/>
  <c r="BH1220" i="1"/>
  <c r="BZ1219" i="1"/>
  <c r="BY1219" i="1"/>
  <c r="BX1219" i="1"/>
  <c r="BW1219" i="1"/>
  <c r="BV1219" i="1"/>
  <c r="BU1219" i="1"/>
  <c r="BT1219" i="1"/>
  <c r="BS1219" i="1"/>
  <c r="BR1219" i="1"/>
  <c r="BQ1219" i="1"/>
  <c r="BP1219" i="1"/>
  <c r="BO1219" i="1"/>
  <c r="BN1219" i="1"/>
  <c r="BM1219" i="1"/>
  <c r="BL1219" i="1"/>
  <c r="BK1219" i="1"/>
  <c r="BJ1219" i="1"/>
  <c r="BI1219" i="1"/>
  <c r="BH1219" i="1"/>
  <c r="BZ1218" i="1"/>
  <c r="BY1218" i="1"/>
  <c r="BX1218" i="1"/>
  <c r="BW1218" i="1"/>
  <c r="BV1218" i="1"/>
  <c r="BU1218" i="1"/>
  <c r="BT1218" i="1"/>
  <c r="BS1218" i="1"/>
  <c r="BR1218" i="1"/>
  <c r="BQ1218" i="1"/>
  <c r="BP1218" i="1"/>
  <c r="BO1218" i="1"/>
  <c r="BN1218" i="1"/>
  <c r="BM1218" i="1"/>
  <c r="BL1218" i="1"/>
  <c r="BK1218" i="1"/>
  <c r="BJ1218" i="1"/>
  <c r="BI1218" i="1"/>
  <c r="BH1218" i="1"/>
  <c r="BZ1217" i="1"/>
  <c r="BY1217" i="1"/>
  <c r="BX1217" i="1"/>
  <c r="BW1217" i="1"/>
  <c r="BV1217" i="1"/>
  <c r="BU1217" i="1"/>
  <c r="BT1217" i="1"/>
  <c r="BS1217" i="1"/>
  <c r="BR1217" i="1"/>
  <c r="BQ1217" i="1"/>
  <c r="BP1217" i="1"/>
  <c r="BO1217" i="1"/>
  <c r="BN1217" i="1"/>
  <c r="BM1217" i="1"/>
  <c r="BL1217" i="1"/>
  <c r="BK1217" i="1"/>
  <c r="BJ1217" i="1"/>
  <c r="BI1217" i="1"/>
  <c r="BH1217" i="1"/>
  <c r="BZ1216" i="1"/>
  <c r="BY1216" i="1"/>
  <c r="BX1216" i="1"/>
  <c r="BW1216" i="1"/>
  <c r="BV1216" i="1"/>
  <c r="BU1216" i="1"/>
  <c r="BT1216" i="1"/>
  <c r="BS1216" i="1"/>
  <c r="BR1216" i="1"/>
  <c r="BQ1216" i="1"/>
  <c r="BP1216" i="1"/>
  <c r="BO1216" i="1"/>
  <c r="BN1216" i="1"/>
  <c r="BM1216" i="1"/>
  <c r="BL1216" i="1"/>
  <c r="BK1216" i="1"/>
  <c r="BJ1216" i="1"/>
  <c r="BI1216" i="1"/>
  <c r="BH1216" i="1"/>
  <c r="BZ1215" i="1"/>
  <c r="BY1215" i="1"/>
  <c r="BX1215" i="1"/>
  <c r="BW1215" i="1"/>
  <c r="BV1215" i="1"/>
  <c r="BU1215" i="1"/>
  <c r="BT1215" i="1"/>
  <c r="BS1215" i="1"/>
  <c r="BR1215" i="1"/>
  <c r="BQ1215" i="1"/>
  <c r="BP1215" i="1"/>
  <c r="BO1215" i="1"/>
  <c r="BN1215" i="1"/>
  <c r="BM1215" i="1"/>
  <c r="BL1215" i="1"/>
  <c r="BK1215" i="1"/>
  <c r="BJ1215" i="1"/>
  <c r="BI1215" i="1"/>
  <c r="BH1215" i="1"/>
  <c r="BZ1214" i="1"/>
  <c r="BY1214" i="1"/>
  <c r="BX1214" i="1"/>
  <c r="BW1214" i="1"/>
  <c r="BV1214" i="1"/>
  <c r="BU1214" i="1"/>
  <c r="BT1214" i="1"/>
  <c r="BS1214" i="1"/>
  <c r="BR1214" i="1"/>
  <c r="BQ1214" i="1"/>
  <c r="BP1214" i="1"/>
  <c r="BO1214" i="1"/>
  <c r="BN1214" i="1"/>
  <c r="BM1214" i="1"/>
  <c r="BL1214" i="1"/>
  <c r="BK1214" i="1"/>
  <c r="BJ1214" i="1"/>
  <c r="BI1214" i="1"/>
  <c r="BH1214" i="1"/>
  <c r="BZ1213" i="1"/>
  <c r="BY1213" i="1"/>
  <c r="BX1213" i="1"/>
  <c r="BW1213" i="1"/>
  <c r="BV1213" i="1"/>
  <c r="BU1213" i="1"/>
  <c r="BT1213" i="1"/>
  <c r="BS1213" i="1"/>
  <c r="BR1213" i="1"/>
  <c r="BQ1213" i="1"/>
  <c r="BP1213" i="1"/>
  <c r="BO1213" i="1"/>
  <c r="BN1213" i="1"/>
  <c r="BM1213" i="1"/>
  <c r="BL1213" i="1"/>
  <c r="BK1213" i="1"/>
  <c r="BJ1213" i="1"/>
  <c r="BI1213" i="1"/>
  <c r="BH1213" i="1"/>
  <c r="BZ1212" i="1"/>
  <c r="BY1212" i="1"/>
  <c r="BX1212" i="1"/>
  <c r="BW1212" i="1"/>
  <c r="BV1212" i="1"/>
  <c r="BU1212" i="1"/>
  <c r="BT1212" i="1"/>
  <c r="BS1212" i="1"/>
  <c r="BR1212" i="1"/>
  <c r="BQ1212" i="1"/>
  <c r="BP1212" i="1"/>
  <c r="BO1212" i="1"/>
  <c r="BN1212" i="1"/>
  <c r="BM1212" i="1"/>
  <c r="BL1212" i="1"/>
  <c r="BK1212" i="1"/>
  <c r="BJ1212" i="1"/>
  <c r="BI1212" i="1"/>
  <c r="BH1212" i="1"/>
  <c r="BZ1211" i="1"/>
  <c r="BY1211" i="1"/>
  <c r="BX1211" i="1"/>
  <c r="BW1211" i="1"/>
  <c r="BV1211" i="1"/>
  <c r="BU1211" i="1"/>
  <c r="BT1211" i="1"/>
  <c r="BS1211" i="1"/>
  <c r="BR1211" i="1"/>
  <c r="BQ1211" i="1"/>
  <c r="BP1211" i="1"/>
  <c r="BO1211" i="1"/>
  <c r="BN1211" i="1"/>
  <c r="BM1211" i="1"/>
  <c r="BL1211" i="1"/>
  <c r="BK1211" i="1"/>
  <c r="BJ1211" i="1"/>
  <c r="BI1211" i="1"/>
  <c r="BH1211" i="1"/>
  <c r="BZ1210" i="1"/>
  <c r="BY1210" i="1"/>
  <c r="BX1210" i="1"/>
  <c r="BW1210" i="1"/>
  <c r="BV1210" i="1"/>
  <c r="BU1210" i="1"/>
  <c r="BT1210" i="1"/>
  <c r="BS1210" i="1"/>
  <c r="BR1210" i="1"/>
  <c r="BQ1210" i="1"/>
  <c r="BP1210" i="1"/>
  <c r="BO1210" i="1"/>
  <c r="BN1210" i="1"/>
  <c r="BM1210" i="1"/>
  <c r="BL1210" i="1"/>
  <c r="BK1210" i="1"/>
  <c r="BJ1210" i="1"/>
  <c r="BI1210" i="1"/>
  <c r="BH1210" i="1"/>
  <c r="BZ1209" i="1"/>
  <c r="BY1209" i="1"/>
  <c r="BX1209" i="1"/>
  <c r="BW1209" i="1"/>
  <c r="BV1209" i="1"/>
  <c r="BU1209" i="1"/>
  <c r="BT1209" i="1"/>
  <c r="BS1209" i="1"/>
  <c r="BR1209" i="1"/>
  <c r="BQ1209" i="1"/>
  <c r="BP1209" i="1"/>
  <c r="BO1209" i="1"/>
  <c r="BN1209" i="1"/>
  <c r="BM1209" i="1"/>
  <c r="BL1209" i="1"/>
  <c r="BK1209" i="1"/>
  <c r="BJ1209" i="1"/>
  <c r="BI1209" i="1"/>
  <c r="BH1209" i="1"/>
  <c r="BZ1208" i="1"/>
  <c r="BY1208" i="1"/>
  <c r="BX1208" i="1"/>
  <c r="BW1208" i="1"/>
  <c r="BV1208" i="1"/>
  <c r="BU1208" i="1"/>
  <c r="BT1208" i="1"/>
  <c r="BS1208" i="1"/>
  <c r="BR1208" i="1"/>
  <c r="BQ1208" i="1"/>
  <c r="BP1208" i="1"/>
  <c r="BO1208" i="1"/>
  <c r="BN1208" i="1"/>
  <c r="BM1208" i="1"/>
  <c r="BL1208" i="1"/>
  <c r="BK1208" i="1"/>
  <c r="BJ1208" i="1"/>
  <c r="BI1208" i="1"/>
  <c r="BH1208" i="1"/>
  <c r="BZ1207" i="1"/>
  <c r="BY1207" i="1"/>
  <c r="BX1207" i="1"/>
  <c r="BW1207" i="1"/>
  <c r="BV1207" i="1"/>
  <c r="BU1207" i="1"/>
  <c r="BT1207" i="1"/>
  <c r="BS1207" i="1"/>
  <c r="BR1207" i="1"/>
  <c r="BQ1207" i="1"/>
  <c r="BP1207" i="1"/>
  <c r="BO1207" i="1"/>
  <c r="BN1207" i="1"/>
  <c r="BM1207" i="1"/>
  <c r="BL1207" i="1"/>
  <c r="BK1207" i="1"/>
  <c r="BJ1207" i="1"/>
  <c r="BI1207" i="1"/>
  <c r="BH1207" i="1"/>
  <c r="BZ1206" i="1"/>
  <c r="BY1206" i="1"/>
  <c r="BX1206" i="1"/>
  <c r="BW1206" i="1"/>
  <c r="BV1206" i="1"/>
  <c r="BU1206" i="1"/>
  <c r="BT1206" i="1"/>
  <c r="BS1206" i="1"/>
  <c r="BR1206" i="1"/>
  <c r="BQ1206" i="1"/>
  <c r="BP1206" i="1"/>
  <c r="BO1206" i="1"/>
  <c r="BN1206" i="1"/>
  <c r="BM1206" i="1"/>
  <c r="BL1206" i="1"/>
  <c r="BK1206" i="1"/>
  <c r="BJ1206" i="1"/>
  <c r="BI1206" i="1"/>
  <c r="BH1206" i="1"/>
  <c r="BZ1205" i="1"/>
  <c r="BY1205" i="1"/>
  <c r="BX1205" i="1"/>
  <c r="BW1205" i="1"/>
  <c r="BV1205" i="1"/>
  <c r="BU1205" i="1"/>
  <c r="BT1205" i="1"/>
  <c r="BS1205" i="1"/>
  <c r="BR1205" i="1"/>
  <c r="BQ1205" i="1"/>
  <c r="BP1205" i="1"/>
  <c r="BO1205" i="1"/>
  <c r="BN1205" i="1"/>
  <c r="BM1205" i="1"/>
  <c r="BL1205" i="1"/>
  <c r="BK1205" i="1"/>
  <c r="BJ1205" i="1"/>
  <c r="BI1205" i="1"/>
  <c r="BH1205" i="1"/>
  <c r="BZ1204" i="1"/>
  <c r="BY1204" i="1"/>
  <c r="BX1204" i="1"/>
  <c r="BW1204" i="1"/>
  <c r="BV1204" i="1"/>
  <c r="BU1204" i="1"/>
  <c r="BT1204" i="1"/>
  <c r="BS1204" i="1"/>
  <c r="BR1204" i="1"/>
  <c r="BQ1204" i="1"/>
  <c r="BP1204" i="1"/>
  <c r="BO1204" i="1"/>
  <c r="BN1204" i="1"/>
  <c r="BM1204" i="1"/>
  <c r="BL1204" i="1"/>
  <c r="BK1204" i="1"/>
  <c r="BJ1204" i="1"/>
  <c r="BI1204" i="1"/>
  <c r="BH1204" i="1"/>
  <c r="BZ1203" i="1"/>
  <c r="BY1203" i="1"/>
  <c r="BX1203" i="1"/>
  <c r="BW1203" i="1"/>
  <c r="BV1203" i="1"/>
  <c r="BU1203" i="1"/>
  <c r="BT1203" i="1"/>
  <c r="BS1203" i="1"/>
  <c r="BR1203" i="1"/>
  <c r="BQ1203" i="1"/>
  <c r="BP1203" i="1"/>
  <c r="BO1203" i="1"/>
  <c r="BN1203" i="1"/>
  <c r="BM1203" i="1"/>
  <c r="BL1203" i="1"/>
  <c r="BK1203" i="1"/>
  <c r="BJ1203" i="1"/>
  <c r="BI1203" i="1"/>
  <c r="BH1203" i="1"/>
  <c r="BZ1202" i="1"/>
  <c r="BY1202" i="1"/>
  <c r="BX1202" i="1"/>
  <c r="BW1202" i="1"/>
  <c r="BV1202" i="1"/>
  <c r="BU1202" i="1"/>
  <c r="BT1202" i="1"/>
  <c r="BS1202" i="1"/>
  <c r="BR1202" i="1"/>
  <c r="BQ1202" i="1"/>
  <c r="BP1202" i="1"/>
  <c r="BO1202" i="1"/>
  <c r="BN1202" i="1"/>
  <c r="BM1202" i="1"/>
  <c r="BL1202" i="1"/>
  <c r="BK1202" i="1"/>
  <c r="BJ1202" i="1"/>
  <c r="BI1202" i="1"/>
  <c r="BH1202" i="1"/>
  <c r="BZ1201" i="1"/>
  <c r="BY1201" i="1"/>
  <c r="BX1201" i="1"/>
  <c r="BW1201" i="1"/>
  <c r="BV1201" i="1"/>
  <c r="BU1201" i="1"/>
  <c r="BT1201" i="1"/>
  <c r="BS1201" i="1"/>
  <c r="BR1201" i="1"/>
  <c r="BQ1201" i="1"/>
  <c r="BP1201" i="1"/>
  <c r="BO1201" i="1"/>
  <c r="BN1201" i="1"/>
  <c r="BM1201" i="1"/>
  <c r="BL1201" i="1"/>
  <c r="BK1201" i="1"/>
  <c r="BJ1201" i="1"/>
  <c r="BI1201" i="1"/>
  <c r="BH1201" i="1"/>
  <c r="BZ1200" i="1"/>
  <c r="BY1200" i="1"/>
  <c r="BX1200" i="1"/>
  <c r="BW1200" i="1"/>
  <c r="BV1200" i="1"/>
  <c r="BU1200" i="1"/>
  <c r="BT1200" i="1"/>
  <c r="BS1200" i="1"/>
  <c r="BR1200" i="1"/>
  <c r="BQ1200" i="1"/>
  <c r="BP1200" i="1"/>
  <c r="BO1200" i="1"/>
  <c r="BN1200" i="1"/>
  <c r="BM1200" i="1"/>
  <c r="BL1200" i="1"/>
  <c r="BK1200" i="1"/>
  <c r="BJ1200" i="1"/>
  <c r="BI1200" i="1"/>
  <c r="BH1200" i="1"/>
  <c r="BZ1199" i="1"/>
  <c r="BY1199" i="1"/>
  <c r="BX1199" i="1"/>
  <c r="BW1199" i="1"/>
  <c r="BV1199" i="1"/>
  <c r="BU1199" i="1"/>
  <c r="BT1199" i="1"/>
  <c r="BS1199" i="1"/>
  <c r="BR1199" i="1"/>
  <c r="BQ1199" i="1"/>
  <c r="BP1199" i="1"/>
  <c r="BO1199" i="1"/>
  <c r="BN1199" i="1"/>
  <c r="BM1199" i="1"/>
  <c r="BL1199" i="1"/>
  <c r="BK1199" i="1"/>
  <c r="BJ1199" i="1"/>
  <c r="BI1199" i="1"/>
  <c r="BH1199" i="1"/>
  <c r="BZ1198" i="1"/>
  <c r="BY1198" i="1"/>
  <c r="BX1198" i="1"/>
  <c r="BW1198" i="1"/>
  <c r="BV1198" i="1"/>
  <c r="BU1198" i="1"/>
  <c r="BT1198" i="1"/>
  <c r="BS1198" i="1"/>
  <c r="BR1198" i="1"/>
  <c r="BQ1198" i="1"/>
  <c r="BP1198" i="1"/>
  <c r="BO1198" i="1"/>
  <c r="BN1198" i="1"/>
  <c r="BM1198" i="1"/>
  <c r="BL1198" i="1"/>
  <c r="BK1198" i="1"/>
  <c r="BJ1198" i="1"/>
  <c r="BI1198" i="1"/>
  <c r="BH1198" i="1"/>
  <c r="BZ1197" i="1"/>
  <c r="BY1197" i="1"/>
  <c r="BX1197" i="1"/>
  <c r="BW1197" i="1"/>
  <c r="BV1197" i="1"/>
  <c r="BU1197" i="1"/>
  <c r="BT1197" i="1"/>
  <c r="BS1197" i="1"/>
  <c r="BR1197" i="1"/>
  <c r="BQ1197" i="1"/>
  <c r="BP1197" i="1"/>
  <c r="BO1197" i="1"/>
  <c r="BN1197" i="1"/>
  <c r="BM1197" i="1"/>
  <c r="BL1197" i="1"/>
  <c r="BK1197" i="1"/>
  <c r="BJ1197" i="1"/>
  <c r="BI1197" i="1"/>
  <c r="BH1197" i="1"/>
  <c r="BZ1196" i="1"/>
  <c r="BY1196" i="1"/>
  <c r="BX1196" i="1"/>
  <c r="BW1196" i="1"/>
  <c r="BV1196" i="1"/>
  <c r="BU1196" i="1"/>
  <c r="BT1196" i="1"/>
  <c r="BS1196" i="1"/>
  <c r="BR1196" i="1"/>
  <c r="BQ1196" i="1"/>
  <c r="BP1196" i="1"/>
  <c r="BO1196" i="1"/>
  <c r="BN1196" i="1"/>
  <c r="BM1196" i="1"/>
  <c r="BL1196" i="1"/>
  <c r="BK1196" i="1"/>
  <c r="BJ1196" i="1"/>
  <c r="BI1196" i="1"/>
  <c r="BH1196" i="1"/>
  <c r="BZ1195" i="1"/>
  <c r="BY1195" i="1"/>
  <c r="BX1195" i="1"/>
  <c r="BW1195" i="1"/>
  <c r="BV1195" i="1"/>
  <c r="BU1195" i="1"/>
  <c r="BT1195" i="1"/>
  <c r="BS1195" i="1"/>
  <c r="BR1195" i="1"/>
  <c r="BQ1195" i="1"/>
  <c r="BP1195" i="1"/>
  <c r="BO1195" i="1"/>
  <c r="BN1195" i="1"/>
  <c r="BM1195" i="1"/>
  <c r="BL1195" i="1"/>
  <c r="BK1195" i="1"/>
  <c r="BJ1195" i="1"/>
  <c r="BI1195" i="1"/>
  <c r="BH1195" i="1"/>
  <c r="BZ1194" i="1"/>
  <c r="BY1194" i="1"/>
  <c r="BX1194" i="1"/>
  <c r="BW1194" i="1"/>
  <c r="BV1194" i="1"/>
  <c r="BU1194" i="1"/>
  <c r="BT1194" i="1"/>
  <c r="BS1194" i="1"/>
  <c r="BR1194" i="1"/>
  <c r="BQ1194" i="1"/>
  <c r="BP1194" i="1"/>
  <c r="BO1194" i="1"/>
  <c r="BN1194" i="1"/>
  <c r="BM1194" i="1"/>
  <c r="BL1194" i="1"/>
  <c r="BK1194" i="1"/>
  <c r="BJ1194" i="1"/>
  <c r="BI1194" i="1"/>
  <c r="BH1194" i="1"/>
  <c r="BZ1193" i="1"/>
  <c r="BY1193" i="1"/>
  <c r="BX1193" i="1"/>
  <c r="BW1193" i="1"/>
  <c r="BV1193" i="1"/>
  <c r="BU1193" i="1"/>
  <c r="BT1193" i="1"/>
  <c r="BS1193" i="1"/>
  <c r="BR1193" i="1"/>
  <c r="BQ1193" i="1"/>
  <c r="BP1193" i="1"/>
  <c r="BO1193" i="1"/>
  <c r="BN1193" i="1"/>
  <c r="BM1193" i="1"/>
  <c r="BL1193" i="1"/>
  <c r="BK1193" i="1"/>
  <c r="BJ1193" i="1"/>
  <c r="BI1193" i="1"/>
  <c r="BH1193" i="1"/>
  <c r="BZ1192" i="1"/>
  <c r="BY1192" i="1"/>
  <c r="BX1192" i="1"/>
  <c r="BW1192" i="1"/>
  <c r="BV1192" i="1"/>
  <c r="BU1192" i="1"/>
  <c r="BT1192" i="1"/>
  <c r="BS1192" i="1"/>
  <c r="BR1192" i="1"/>
  <c r="BQ1192" i="1"/>
  <c r="BP1192" i="1"/>
  <c r="BO1192" i="1"/>
  <c r="BN1192" i="1"/>
  <c r="BM1192" i="1"/>
  <c r="BL1192" i="1"/>
  <c r="BK1192" i="1"/>
  <c r="BJ1192" i="1"/>
  <c r="BI1192" i="1"/>
  <c r="BH1192" i="1"/>
  <c r="BZ1191" i="1"/>
  <c r="BY1191" i="1"/>
  <c r="BX1191" i="1"/>
  <c r="BW1191" i="1"/>
  <c r="BV1191" i="1"/>
  <c r="BU1191" i="1"/>
  <c r="BT1191" i="1"/>
  <c r="BS1191" i="1"/>
  <c r="BR1191" i="1"/>
  <c r="BQ1191" i="1"/>
  <c r="BP1191" i="1"/>
  <c r="BO1191" i="1"/>
  <c r="BN1191" i="1"/>
  <c r="BM1191" i="1"/>
  <c r="BL1191" i="1"/>
  <c r="BK1191" i="1"/>
  <c r="BJ1191" i="1"/>
  <c r="BI1191" i="1"/>
  <c r="BH1191" i="1"/>
  <c r="BZ1190" i="1"/>
  <c r="BY1190" i="1"/>
  <c r="BX1190" i="1"/>
  <c r="BW1190" i="1"/>
  <c r="BV1190" i="1"/>
  <c r="BU1190" i="1"/>
  <c r="BT1190" i="1"/>
  <c r="BS1190" i="1"/>
  <c r="BR1190" i="1"/>
  <c r="BQ1190" i="1"/>
  <c r="BP1190" i="1"/>
  <c r="BO1190" i="1"/>
  <c r="BN1190" i="1"/>
  <c r="BM1190" i="1"/>
  <c r="BL1190" i="1"/>
  <c r="BK1190" i="1"/>
  <c r="BJ1190" i="1"/>
  <c r="BI1190" i="1"/>
  <c r="BH1190" i="1"/>
  <c r="BZ1189" i="1"/>
  <c r="BY1189" i="1"/>
  <c r="BX1189" i="1"/>
  <c r="BW1189" i="1"/>
  <c r="BV1189" i="1"/>
  <c r="BU1189" i="1"/>
  <c r="BT1189" i="1"/>
  <c r="BS1189" i="1"/>
  <c r="BR1189" i="1"/>
  <c r="BQ1189" i="1"/>
  <c r="BP1189" i="1"/>
  <c r="BO1189" i="1"/>
  <c r="BN1189" i="1"/>
  <c r="BM1189" i="1"/>
  <c r="BL1189" i="1"/>
  <c r="BK1189" i="1"/>
  <c r="BJ1189" i="1"/>
  <c r="BI1189" i="1"/>
  <c r="BH1189" i="1"/>
  <c r="BZ1188" i="1"/>
  <c r="BY1188" i="1"/>
  <c r="BX1188" i="1"/>
  <c r="BW1188" i="1"/>
  <c r="BV1188" i="1"/>
  <c r="BU1188" i="1"/>
  <c r="BT1188" i="1"/>
  <c r="BS1188" i="1"/>
  <c r="BR1188" i="1"/>
  <c r="BQ1188" i="1"/>
  <c r="BP1188" i="1"/>
  <c r="BO1188" i="1"/>
  <c r="BN1188" i="1"/>
  <c r="BM1188" i="1"/>
  <c r="BL1188" i="1"/>
  <c r="BK1188" i="1"/>
  <c r="BJ1188" i="1"/>
  <c r="BI1188" i="1"/>
  <c r="BH1188" i="1"/>
  <c r="BZ1187" i="1"/>
  <c r="BY1187" i="1"/>
  <c r="BX1187" i="1"/>
  <c r="BW1187" i="1"/>
  <c r="BV1187" i="1"/>
  <c r="BU1187" i="1"/>
  <c r="BT1187" i="1"/>
  <c r="BS1187" i="1"/>
  <c r="BR1187" i="1"/>
  <c r="BQ1187" i="1"/>
  <c r="BP1187" i="1"/>
  <c r="BO1187" i="1"/>
  <c r="BN1187" i="1"/>
  <c r="BM1187" i="1"/>
  <c r="BL1187" i="1"/>
  <c r="BK1187" i="1"/>
  <c r="BJ1187" i="1"/>
  <c r="BI1187" i="1"/>
  <c r="BH1187" i="1"/>
  <c r="BZ1186" i="1"/>
  <c r="BY1186" i="1"/>
  <c r="BX1186" i="1"/>
  <c r="BW1186" i="1"/>
  <c r="BV1186" i="1"/>
  <c r="BU1186" i="1"/>
  <c r="BT1186" i="1"/>
  <c r="BS1186" i="1"/>
  <c r="BR1186" i="1"/>
  <c r="BQ1186" i="1"/>
  <c r="BP1186" i="1"/>
  <c r="BO1186" i="1"/>
  <c r="BN1186" i="1"/>
  <c r="BM1186" i="1"/>
  <c r="BL1186" i="1"/>
  <c r="BK1186" i="1"/>
  <c r="BJ1186" i="1"/>
  <c r="BI1186" i="1"/>
  <c r="BH1186" i="1"/>
  <c r="BZ1185" i="1"/>
  <c r="BY1185" i="1"/>
  <c r="BX1185" i="1"/>
  <c r="BW1185" i="1"/>
  <c r="BV1185" i="1"/>
  <c r="BU1185" i="1"/>
  <c r="BT1185" i="1"/>
  <c r="BS1185" i="1"/>
  <c r="BR1185" i="1"/>
  <c r="BQ1185" i="1"/>
  <c r="BP1185" i="1"/>
  <c r="BO1185" i="1"/>
  <c r="BN1185" i="1"/>
  <c r="BM1185" i="1"/>
  <c r="BL1185" i="1"/>
  <c r="BK1185" i="1"/>
  <c r="BJ1185" i="1"/>
  <c r="BI1185" i="1"/>
  <c r="BH1185" i="1"/>
  <c r="BZ1184" i="1"/>
  <c r="BY1184" i="1"/>
  <c r="BX1184" i="1"/>
  <c r="BW1184" i="1"/>
  <c r="BV1184" i="1"/>
  <c r="BU1184" i="1"/>
  <c r="BT1184" i="1"/>
  <c r="BS1184" i="1"/>
  <c r="BR1184" i="1"/>
  <c r="BQ1184" i="1"/>
  <c r="BP1184" i="1"/>
  <c r="BO1184" i="1"/>
  <c r="BN1184" i="1"/>
  <c r="BM1184" i="1"/>
  <c r="BL1184" i="1"/>
  <c r="BK1184" i="1"/>
  <c r="BJ1184" i="1"/>
  <c r="BI1184" i="1"/>
  <c r="BH1184" i="1"/>
  <c r="BZ1183" i="1"/>
  <c r="BY1183" i="1"/>
  <c r="BX1183" i="1"/>
  <c r="BW1183" i="1"/>
  <c r="BV1183" i="1"/>
  <c r="BU1183" i="1"/>
  <c r="BT1183" i="1"/>
  <c r="BS1183" i="1"/>
  <c r="BR1183" i="1"/>
  <c r="BQ1183" i="1"/>
  <c r="BP1183" i="1"/>
  <c r="BO1183" i="1"/>
  <c r="BN1183" i="1"/>
  <c r="BM1183" i="1"/>
  <c r="BL1183" i="1"/>
  <c r="BK1183" i="1"/>
  <c r="BJ1183" i="1"/>
  <c r="BI1183" i="1"/>
  <c r="BH1183" i="1"/>
  <c r="BZ1182" i="1"/>
  <c r="BY1182" i="1"/>
  <c r="BX1182" i="1"/>
  <c r="BW1182" i="1"/>
  <c r="BV1182" i="1"/>
  <c r="BU1182" i="1"/>
  <c r="BT1182" i="1"/>
  <c r="BS1182" i="1"/>
  <c r="BR1182" i="1"/>
  <c r="BQ1182" i="1"/>
  <c r="BP1182" i="1"/>
  <c r="BO1182" i="1"/>
  <c r="BN1182" i="1"/>
  <c r="BM1182" i="1"/>
  <c r="BL1182" i="1"/>
  <c r="BK1182" i="1"/>
  <c r="BJ1182" i="1"/>
  <c r="BI1182" i="1"/>
  <c r="BH1182" i="1"/>
  <c r="BZ1181" i="1"/>
  <c r="BY1181" i="1"/>
  <c r="BX1181" i="1"/>
  <c r="BW1181" i="1"/>
  <c r="BV1181" i="1"/>
  <c r="BU1181" i="1"/>
  <c r="BT1181" i="1"/>
  <c r="BS1181" i="1"/>
  <c r="BR1181" i="1"/>
  <c r="BQ1181" i="1"/>
  <c r="BP1181" i="1"/>
  <c r="BO1181" i="1"/>
  <c r="BN1181" i="1"/>
  <c r="BM1181" i="1"/>
  <c r="BL1181" i="1"/>
  <c r="BK1181" i="1"/>
  <c r="BJ1181" i="1"/>
  <c r="BI1181" i="1"/>
  <c r="BH1181" i="1"/>
  <c r="BZ1180" i="1"/>
  <c r="BY1180" i="1"/>
  <c r="BX1180" i="1"/>
  <c r="BW1180" i="1"/>
  <c r="BV1180" i="1"/>
  <c r="BU1180" i="1"/>
  <c r="BT1180" i="1"/>
  <c r="BS1180" i="1"/>
  <c r="BR1180" i="1"/>
  <c r="BQ1180" i="1"/>
  <c r="BP1180" i="1"/>
  <c r="BO1180" i="1"/>
  <c r="BN1180" i="1"/>
  <c r="BM1180" i="1"/>
  <c r="BL1180" i="1"/>
  <c r="BK1180" i="1"/>
  <c r="BJ1180" i="1"/>
  <c r="BI1180" i="1"/>
  <c r="BH1180" i="1"/>
  <c r="BZ1179" i="1"/>
  <c r="BY1179" i="1"/>
  <c r="BX1179" i="1"/>
  <c r="BW1179" i="1"/>
  <c r="BV1179" i="1"/>
  <c r="BU1179" i="1"/>
  <c r="BT1179" i="1"/>
  <c r="BS1179" i="1"/>
  <c r="BR1179" i="1"/>
  <c r="BQ1179" i="1"/>
  <c r="BP1179" i="1"/>
  <c r="BO1179" i="1"/>
  <c r="BN1179" i="1"/>
  <c r="BM1179" i="1"/>
  <c r="BL1179" i="1"/>
  <c r="BK1179" i="1"/>
  <c r="BJ1179" i="1"/>
  <c r="BI1179" i="1"/>
  <c r="BH1179" i="1"/>
  <c r="BZ1178" i="1"/>
  <c r="BY1178" i="1"/>
  <c r="BX1178" i="1"/>
  <c r="BW1178" i="1"/>
  <c r="BV1178" i="1"/>
  <c r="BU1178" i="1"/>
  <c r="BT1178" i="1"/>
  <c r="BS1178" i="1"/>
  <c r="BR1178" i="1"/>
  <c r="BQ1178" i="1"/>
  <c r="BP1178" i="1"/>
  <c r="BO1178" i="1"/>
  <c r="BN1178" i="1"/>
  <c r="BM1178" i="1"/>
  <c r="BL1178" i="1"/>
  <c r="BK1178" i="1"/>
  <c r="BJ1178" i="1"/>
  <c r="BI1178" i="1"/>
  <c r="BH1178" i="1"/>
  <c r="BZ1177" i="1"/>
  <c r="BY1177" i="1"/>
  <c r="BX1177" i="1"/>
  <c r="BW1177" i="1"/>
  <c r="BV1177" i="1"/>
  <c r="BU1177" i="1"/>
  <c r="BT1177" i="1"/>
  <c r="BS1177" i="1"/>
  <c r="BR1177" i="1"/>
  <c r="BQ1177" i="1"/>
  <c r="BP1177" i="1"/>
  <c r="BO1177" i="1"/>
  <c r="BN1177" i="1"/>
  <c r="BM1177" i="1"/>
  <c r="BL1177" i="1"/>
  <c r="BK1177" i="1"/>
  <c r="BJ1177" i="1"/>
  <c r="BI1177" i="1"/>
  <c r="BH1177" i="1"/>
  <c r="BZ1176" i="1"/>
  <c r="BY1176" i="1"/>
  <c r="BX1176" i="1"/>
  <c r="BW1176" i="1"/>
  <c r="BV1176" i="1"/>
  <c r="BU1176" i="1"/>
  <c r="BT1176" i="1"/>
  <c r="BS1176" i="1"/>
  <c r="BR1176" i="1"/>
  <c r="BQ1176" i="1"/>
  <c r="BP1176" i="1"/>
  <c r="BO1176" i="1"/>
  <c r="BN1176" i="1"/>
  <c r="BM1176" i="1"/>
  <c r="BL1176" i="1"/>
  <c r="BK1176" i="1"/>
  <c r="BJ1176" i="1"/>
  <c r="BI1176" i="1"/>
  <c r="BH1176" i="1"/>
  <c r="BZ1175" i="1"/>
  <c r="BY1175" i="1"/>
  <c r="BX1175" i="1"/>
  <c r="BW1175" i="1"/>
  <c r="BV1175" i="1"/>
  <c r="BU1175" i="1"/>
  <c r="BT1175" i="1"/>
  <c r="BS1175" i="1"/>
  <c r="BR1175" i="1"/>
  <c r="BQ1175" i="1"/>
  <c r="BP1175" i="1"/>
  <c r="BO1175" i="1"/>
  <c r="BN1175" i="1"/>
  <c r="BM1175" i="1"/>
  <c r="BL1175" i="1"/>
  <c r="BK1175" i="1"/>
  <c r="BJ1175" i="1"/>
  <c r="BI1175" i="1"/>
  <c r="BH1175" i="1"/>
  <c r="BZ1174" i="1"/>
  <c r="BY1174" i="1"/>
  <c r="BX1174" i="1"/>
  <c r="BW1174" i="1"/>
  <c r="BV1174" i="1"/>
  <c r="BU1174" i="1"/>
  <c r="BT1174" i="1"/>
  <c r="BS1174" i="1"/>
  <c r="BR1174" i="1"/>
  <c r="BQ1174" i="1"/>
  <c r="BP1174" i="1"/>
  <c r="BO1174" i="1"/>
  <c r="BN1174" i="1"/>
  <c r="BM1174" i="1"/>
  <c r="BL1174" i="1"/>
  <c r="BK1174" i="1"/>
  <c r="BJ1174" i="1"/>
  <c r="BI1174" i="1"/>
  <c r="BH1174" i="1"/>
  <c r="BZ1173" i="1"/>
  <c r="BY1173" i="1"/>
  <c r="BX1173" i="1"/>
  <c r="BW1173" i="1"/>
  <c r="BV1173" i="1"/>
  <c r="BU1173" i="1"/>
  <c r="BT1173" i="1"/>
  <c r="BS1173" i="1"/>
  <c r="BR1173" i="1"/>
  <c r="BQ1173" i="1"/>
  <c r="BP1173" i="1"/>
  <c r="BO1173" i="1"/>
  <c r="BN1173" i="1"/>
  <c r="BM1173" i="1"/>
  <c r="BL1173" i="1"/>
  <c r="BK1173" i="1"/>
  <c r="BJ1173" i="1"/>
  <c r="BI1173" i="1"/>
  <c r="BH1173" i="1"/>
  <c r="BZ1172" i="1"/>
  <c r="BY1172" i="1"/>
  <c r="BX1172" i="1"/>
  <c r="BW1172" i="1"/>
  <c r="BV1172" i="1"/>
  <c r="BU1172" i="1"/>
  <c r="BT1172" i="1"/>
  <c r="BS1172" i="1"/>
  <c r="BR1172" i="1"/>
  <c r="BQ1172" i="1"/>
  <c r="BP1172" i="1"/>
  <c r="BO1172" i="1"/>
  <c r="BN1172" i="1"/>
  <c r="BM1172" i="1"/>
  <c r="BL1172" i="1"/>
  <c r="BK1172" i="1"/>
  <c r="BJ1172" i="1"/>
  <c r="BI1172" i="1"/>
  <c r="BH1172" i="1"/>
  <c r="BZ1171" i="1"/>
  <c r="BY1171" i="1"/>
  <c r="BX1171" i="1"/>
  <c r="BW1171" i="1"/>
  <c r="BV1171" i="1"/>
  <c r="BU1171" i="1"/>
  <c r="BT1171" i="1"/>
  <c r="BS1171" i="1"/>
  <c r="BR1171" i="1"/>
  <c r="BQ1171" i="1"/>
  <c r="BP1171" i="1"/>
  <c r="BO1171" i="1"/>
  <c r="BN1171" i="1"/>
  <c r="BM1171" i="1"/>
  <c r="BL1171" i="1"/>
  <c r="BK1171" i="1"/>
  <c r="BJ1171" i="1"/>
  <c r="BI1171" i="1"/>
  <c r="BH1171" i="1"/>
  <c r="BZ1170" i="1"/>
  <c r="BY1170" i="1"/>
  <c r="BX1170" i="1"/>
  <c r="BW1170" i="1"/>
  <c r="BV1170" i="1"/>
  <c r="BU1170" i="1"/>
  <c r="BT1170" i="1"/>
  <c r="BS1170" i="1"/>
  <c r="BR1170" i="1"/>
  <c r="BQ1170" i="1"/>
  <c r="BP1170" i="1"/>
  <c r="BO1170" i="1"/>
  <c r="BN1170" i="1"/>
  <c r="BM1170" i="1"/>
  <c r="BL1170" i="1"/>
  <c r="BK1170" i="1"/>
  <c r="BJ1170" i="1"/>
  <c r="BI1170" i="1"/>
  <c r="BH1170" i="1"/>
  <c r="BZ1169" i="1"/>
  <c r="BY1169" i="1"/>
  <c r="BX1169" i="1"/>
  <c r="BW1169" i="1"/>
  <c r="BV1169" i="1"/>
  <c r="BU1169" i="1"/>
  <c r="BT1169" i="1"/>
  <c r="BS1169" i="1"/>
  <c r="BR1169" i="1"/>
  <c r="BQ1169" i="1"/>
  <c r="BP1169" i="1"/>
  <c r="BO1169" i="1"/>
  <c r="BN1169" i="1"/>
  <c r="BM1169" i="1"/>
  <c r="BL1169" i="1"/>
  <c r="BK1169" i="1"/>
  <c r="BJ1169" i="1"/>
  <c r="BI1169" i="1"/>
  <c r="BH1169" i="1"/>
  <c r="BZ1168" i="1"/>
  <c r="BY1168" i="1"/>
  <c r="BX1168" i="1"/>
  <c r="BW1168" i="1"/>
  <c r="BV1168" i="1"/>
  <c r="BU1168" i="1"/>
  <c r="BT1168" i="1"/>
  <c r="BS1168" i="1"/>
  <c r="BR1168" i="1"/>
  <c r="BQ1168" i="1"/>
  <c r="BP1168" i="1"/>
  <c r="BO1168" i="1"/>
  <c r="BN1168" i="1"/>
  <c r="BM1168" i="1"/>
  <c r="BL1168" i="1"/>
  <c r="BK1168" i="1"/>
  <c r="BJ1168" i="1"/>
  <c r="BI1168" i="1"/>
  <c r="BH1168" i="1"/>
  <c r="BZ1167" i="1"/>
  <c r="BY1167" i="1"/>
  <c r="BX1167" i="1"/>
  <c r="BW1167" i="1"/>
  <c r="BV1167" i="1"/>
  <c r="BU1167" i="1"/>
  <c r="BT1167" i="1"/>
  <c r="BS1167" i="1"/>
  <c r="BR1167" i="1"/>
  <c r="BQ1167" i="1"/>
  <c r="BP1167" i="1"/>
  <c r="BO1167" i="1"/>
  <c r="BN1167" i="1"/>
  <c r="BM1167" i="1"/>
  <c r="BL1167" i="1"/>
  <c r="BK1167" i="1"/>
  <c r="BJ1167" i="1"/>
  <c r="BI1167" i="1"/>
  <c r="BH1167" i="1"/>
  <c r="BZ1166" i="1"/>
  <c r="BY1166" i="1"/>
  <c r="BX1166" i="1"/>
  <c r="BW1166" i="1"/>
  <c r="BV1166" i="1"/>
  <c r="BU1166" i="1"/>
  <c r="BT1166" i="1"/>
  <c r="BS1166" i="1"/>
  <c r="BR1166" i="1"/>
  <c r="BQ1166" i="1"/>
  <c r="BP1166" i="1"/>
  <c r="BO1166" i="1"/>
  <c r="BN1166" i="1"/>
  <c r="BM1166" i="1"/>
  <c r="BL1166" i="1"/>
  <c r="BK1166" i="1"/>
  <c r="BJ1166" i="1"/>
  <c r="BI1166" i="1"/>
  <c r="BH1166" i="1"/>
  <c r="BZ1165" i="1"/>
  <c r="BY1165" i="1"/>
  <c r="BX1165" i="1"/>
  <c r="BW1165" i="1"/>
  <c r="BV1165" i="1"/>
  <c r="BU1165" i="1"/>
  <c r="BT1165" i="1"/>
  <c r="BS1165" i="1"/>
  <c r="BR1165" i="1"/>
  <c r="BQ1165" i="1"/>
  <c r="BP1165" i="1"/>
  <c r="BO1165" i="1"/>
  <c r="BN1165" i="1"/>
  <c r="BM1165" i="1"/>
  <c r="BL1165" i="1"/>
  <c r="BK1165" i="1"/>
  <c r="BJ1165" i="1"/>
  <c r="BI1165" i="1"/>
  <c r="BH1165" i="1"/>
  <c r="BZ1164" i="1"/>
  <c r="BY1164" i="1"/>
  <c r="BX1164" i="1"/>
  <c r="BW1164" i="1"/>
  <c r="BV1164" i="1"/>
  <c r="BU1164" i="1"/>
  <c r="BT1164" i="1"/>
  <c r="BS1164" i="1"/>
  <c r="BR1164" i="1"/>
  <c r="BQ1164" i="1"/>
  <c r="BP1164" i="1"/>
  <c r="BO1164" i="1"/>
  <c r="BN1164" i="1"/>
  <c r="BM1164" i="1"/>
  <c r="BL1164" i="1"/>
  <c r="BK1164" i="1"/>
  <c r="BJ1164" i="1"/>
  <c r="BI1164" i="1"/>
  <c r="BH1164" i="1"/>
  <c r="BZ1163" i="1"/>
  <c r="BY1163" i="1"/>
  <c r="BX1163" i="1"/>
  <c r="BW1163" i="1"/>
  <c r="BV1163" i="1"/>
  <c r="BU1163" i="1"/>
  <c r="BT1163" i="1"/>
  <c r="BS1163" i="1"/>
  <c r="BR1163" i="1"/>
  <c r="BQ1163" i="1"/>
  <c r="BP1163" i="1"/>
  <c r="BO1163" i="1"/>
  <c r="BN1163" i="1"/>
  <c r="BM1163" i="1"/>
  <c r="BL1163" i="1"/>
  <c r="BK1163" i="1"/>
  <c r="BJ1163" i="1"/>
  <c r="BI1163" i="1"/>
  <c r="BH1163" i="1"/>
  <c r="BZ1162" i="1"/>
  <c r="BY1162" i="1"/>
  <c r="BX1162" i="1"/>
  <c r="BW1162" i="1"/>
  <c r="BV1162" i="1"/>
  <c r="BU1162" i="1"/>
  <c r="BT1162" i="1"/>
  <c r="BS1162" i="1"/>
  <c r="BR1162" i="1"/>
  <c r="BQ1162" i="1"/>
  <c r="BP1162" i="1"/>
  <c r="BO1162" i="1"/>
  <c r="BN1162" i="1"/>
  <c r="BM1162" i="1"/>
  <c r="BL1162" i="1"/>
  <c r="BK1162" i="1"/>
  <c r="BJ1162" i="1"/>
  <c r="BI1162" i="1"/>
  <c r="BH1162" i="1"/>
  <c r="BZ1161" i="1"/>
  <c r="BY1161" i="1"/>
  <c r="BX1161" i="1"/>
  <c r="BW1161" i="1"/>
  <c r="BV1161" i="1"/>
  <c r="BU1161" i="1"/>
  <c r="BT1161" i="1"/>
  <c r="BS1161" i="1"/>
  <c r="BR1161" i="1"/>
  <c r="BQ1161" i="1"/>
  <c r="BP1161" i="1"/>
  <c r="BO1161" i="1"/>
  <c r="BN1161" i="1"/>
  <c r="BM1161" i="1"/>
  <c r="BL1161" i="1"/>
  <c r="BK1161" i="1"/>
  <c r="BJ1161" i="1"/>
  <c r="BI1161" i="1"/>
  <c r="BH1161" i="1"/>
  <c r="BZ1160" i="1"/>
  <c r="BY1160" i="1"/>
  <c r="BX1160" i="1"/>
  <c r="BW1160" i="1"/>
  <c r="BV1160" i="1"/>
  <c r="BU1160" i="1"/>
  <c r="BT1160" i="1"/>
  <c r="BS1160" i="1"/>
  <c r="BR1160" i="1"/>
  <c r="BQ1160" i="1"/>
  <c r="BP1160" i="1"/>
  <c r="BO1160" i="1"/>
  <c r="BN1160" i="1"/>
  <c r="BM1160" i="1"/>
  <c r="BL1160" i="1"/>
  <c r="BK1160" i="1"/>
  <c r="BJ1160" i="1"/>
  <c r="BI1160" i="1"/>
  <c r="BH1160" i="1"/>
  <c r="BZ1159" i="1"/>
  <c r="BY1159" i="1"/>
  <c r="BX1159" i="1"/>
  <c r="BW1159" i="1"/>
  <c r="BV1159" i="1"/>
  <c r="BU1159" i="1"/>
  <c r="BT1159" i="1"/>
  <c r="BS1159" i="1"/>
  <c r="BR1159" i="1"/>
  <c r="BQ1159" i="1"/>
  <c r="BP1159" i="1"/>
  <c r="BO1159" i="1"/>
  <c r="BN1159" i="1"/>
  <c r="BM1159" i="1"/>
  <c r="BL1159" i="1"/>
  <c r="BK1159" i="1"/>
  <c r="BJ1159" i="1"/>
  <c r="BI1159" i="1"/>
  <c r="BH1159" i="1"/>
  <c r="BZ1158" i="1"/>
  <c r="BY1158" i="1"/>
  <c r="BX1158" i="1"/>
  <c r="BW1158" i="1"/>
  <c r="BV1158" i="1"/>
  <c r="BU1158" i="1"/>
  <c r="BT1158" i="1"/>
  <c r="BS1158" i="1"/>
  <c r="BR1158" i="1"/>
  <c r="BQ1158" i="1"/>
  <c r="BP1158" i="1"/>
  <c r="BO1158" i="1"/>
  <c r="BN1158" i="1"/>
  <c r="BM1158" i="1"/>
  <c r="BL1158" i="1"/>
  <c r="BK1158" i="1"/>
  <c r="BJ1158" i="1"/>
  <c r="BI1158" i="1"/>
  <c r="BH1158" i="1"/>
  <c r="BZ1157" i="1"/>
  <c r="BY1157" i="1"/>
  <c r="BX1157" i="1"/>
  <c r="BW1157" i="1"/>
  <c r="BV1157" i="1"/>
  <c r="BU1157" i="1"/>
  <c r="BT1157" i="1"/>
  <c r="BS1157" i="1"/>
  <c r="BR1157" i="1"/>
  <c r="BQ1157" i="1"/>
  <c r="BP1157" i="1"/>
  <c r="BO1157" i="1"/>
  <c r="BN1157" i="1"/>
  <c r="BM1157" i="1"/>
  <c r="BL1157" i="1"/>
  <c r="BK1157" i="1"/>
  <c r="BJ1157" i="1"/>
  <c r="BI1157" i="1"/>
  <c r="BH1157" i="1"/>
  <c r="BZ1156" i="1"/>
  <c r="BY1156" i="1"/>
  <c r="BX1156" i="1"/>
  <c r="BW1156" i="1"/>
  <c r="BV1156" i="1"/>
  <c r="BU1156" i="1"/>
  <c r="BT1156" i="1"/>
  <c r="BS1156" i="1"/>
  <c r="BR1156" i="1"/>
  <c r="BQ1156" i="1"/>
  <c r="BP1156" i="1"/>
  <c r="BO1156" i="1"/>
  <c r="BN1156" i="1"/>
  <c r="BM1156" i="1"/>
  <c r="BL1156" i="1"/>
  <c r="BK1156" i="1"/>
  <c r="BJ1156" i="1"/>
  <c r="BI1156" i="1"/>
  <c r="BH1156" i="1"/>
  <c r="BZ1155" i="1"/>
  <c r="BY1155" i="1"/>
  <c r="BX1155" i="1"/>
  <c r="BW1155" i="1"/>
  <c r="BV1155" i="1"/>
  <c r="BU1155" i="1"/>
  <c r="BT1155" i="1"/>
  <c r="BS1155" i="1"/>
  <c r="BR1155" i="1"/>
  <c r="BQ1155" i="1"/>
  <c r="BP1155" i="1"/>
  <c r="BO1155" i="1"/>
  <c r="BN1155" i="1"/>
  <c r="BM1155" i="1"/>
  <c r="BL1155" i="1"/>
  <c r="BK1155" i="1"/>
  <c r="BJ1155" i="1"/>
  <c r="BI1155" i="1"/>
  <c r="BH1155" i="1"/>
  <c r="BZ1154" i="1"/>
  <c r="BY1154" i="1"/>
  <c r="BX1154" i="1"/>
  <c r="BW1154" i="1"/>
  <c r="BV1154" i="1"/>
  <c r="BU1154" i="1"/>
  <c r="BT1154" i="1"/>
  <c r="BS1154" i="1"/>
  <c r="BR1154" i="1"/>
  <c r="BQ1154" i="1"/>
  <c r="BP1154" i="1"/>
  <c r="BO1154" i="1"/>
  <c r="BN1154" i="1"/>
  <c r="BM1154" i="1"/>
  <c r="BL1154" i="1"/>
  <c r="BK1154" i="1"/>
  <c r="BJ1154" i="1"/>
  <c r="BI1154" i="1"/>
  <c r="BH1154" i="1"/>
  <c r="BZ1153" i="1"/>
  <c r="BY1153" i="1"/>
  <c r="BX1153" i="1"/>
  <c r="BW1153" i="1"/>
  <c r="BV1153" i="1"/>
  <c r="BU1153" i="1"/>
  <c r="BT1153" i="1"/>
  <c r="BS1153" i="1"/>
  <c r="BR1153" i="1"/>
  <c r="BQ1153" i="1"/>
  <c r="BP1153" i="1"/>
  <c r="BO1153" i="1"/>
  <c r="BN1153" i="1"/>
  <c r="BM1153" i="1"/>
  <c r="BL1153" i="1"/>
  <c r="BK1153" i="1"/>
  <c r="BJ1153" i="1"/>
  <c r="BI1153" i="1"/>
  <c r="BH1153" i="1"/>
  <c r="BZ1152" i="1"/>
  <c r="BY1152" i="1"/>
  <c r="BX1152" i="1"/>
  <c r="BW1152" i="1"/>
  <c r="BV1152" i="1"/>
  <c r="BU1152" i="1"/>
  <c r="BT1152" i="1"/>
  <c r="BS1152" i="1"/>
  <c r="BR1152" i="1"/>
  <c r="BQ1152" i="1"/>
  <c r="BP1152" i="1"/>
  <c r="BO1152" i="1"/>
  <c r="BN1152" i="1"/>
  <c r="BM1152" i="1"/>
  <c r="BL1152" i="1"/>
  <c r="BK1152" i="1"/>
  <c r="BJ1152" i="1"/>
  <c r="BI1152" i="1"/>
  <c r="BH1152" i="1"/>
  <c r="BZ1151" i="1"/>
  <c r="BY1151" i="1"/>
  <c r="BX1151" i="1"/>
  <c r="BW1151" i="1"/>
  <c r="BV1151" i="1"/>
  <c r="BU1151" i="1"/>
  <c r="BT1151" i="1"/>
  <c r="BS1151" i="1"/>
  <c r="BR1151" i="1"/>
  <c r="BQ1151" i="1"/>
  <c r="BP1151" i="1"/>
  <c r="BO1151" i="1"/>
  <c r="BN1151" i="1"/>
  <c r="BM1151" i="1"/>
  <c r="BL1151" i="1"/>
  <c r="BK1151" i="1"/>
  <c r="BJ1151" i="1"/>
  <c r="BI1151" i="1"/>
  <c r="BH1151" i="1"/>
  <c r="BZ1150" i="1"/>
  <c r="BY1150" i="1"/>
  <c r="BX1150" i="1"/>
  <c r="BW1150" i="1"/>
  <c r="BV1150" i="1"/>
  <c r="BU1150" i="1"/>
  <c r="BT1150" i="1"/>
  <c r="BS1150" i="1"/>
  <c r="BR1150" i="1"/>
  <c r="BQ1150" i="1"/>
  <c r="BP1150" i="1"/>
  <c r="BO1150" i="1"/>
  <c r="BN1150" i="1"/>
  <c r="BM1150" i="1"/>
  <c r="BL1150" i="1"/>
  <c r="BK1150" i="1"/>
  <c r="BJ1150" i="1"/>
  <c r="BI1150" i="1"/>
  <c r="BH1150" i="1"/>
  <c r="BZ1149" i="1"/>
  <c r="BY1149" i="1"/>
  <c r="BX1149" i="1"/>
  <c r="BW1149" i="1"/>
  <c r="BV1149" i="1"/>
  <c r="BU1149" i="1"/>
  <c r="BT1149" i="1"/>
  <c r="BS1149" i="1"/>
  <c r="BR1149" i="1"/>
  <c r="BQ1149" i="1"/>
  <c r="BP1149" i="1"/>
  <c r="BO1149" i="1"/>
  <c r="BN1149" i="1"/>
  <c r="BM1149" i="1"/>
  <c r="BL1149" i="1"/>
  <c r="BK1149" i="1"/>
  <c r="BJ1149" i="1"/>
  <c r="BI1149" i="1"/>
  <c r="BH1149" i="1"/>
  <c r="BZ1148" i="1"/>
  <c r="BY1148" i="1"/>
  <c r="BX1148" i="1"/>
  <c r="BW1148" i="1"/>
  <c r="BV1148" i="1"/>
  <c r="BU1148" i="1"/>
  <c r="BT1148" i="1"/>
  <c r="BS1148" i="1"/>
  <c r="BR1148" i="1"/>
  <c r="BQ1148" i="1"/>
  <c r="BP1148" i="1"/>
  <c r="BO1148" i="1"/>
  <c r="BN1148" i="1"/>
  <c r="BM1148" i="1"/>
  <c r="BL1148" i="1"/>
  <c r="BK1148" i="1"/>
  <c r="BJ1148" i="1"/>
  <c r="BI1148" i="1"/>
  <c r="BH1148" i="1"/>
  <c r="BZ1147" i="1"/>
  <c r="BY1147" i="1"/>
  <c r="BX1147" i="1"/>
  <c r="BW1147" i="1"/>
  <c r="BV1147" i="1"/>
  <c r="BU1147" i="1"/>
  <c r="BT1147" i="1"/>
  <c r="BS1147" i="1"/>
  <c r="BR1147" i="1"/>
  <c r="BQ1147" i="1"/>
  <c r="BP1147" i="1"/>
  <c r="BO1147" i="1"/>
  <c r="BN1147" i="1"/>
  <c r="BM1147" i="1"/>
  <c r="BL1147" i="1"/>
  <c r="BK1147" i="1"/>
  <c r="BJ1147" i="1"/>
  <c r="BI1147" i="1"/>
  <c r="BH1147" i="1"/>
  <c r="BZ1146" i="1"/>
  <c r="BY1146" i="1"/>
  <c r="BX1146" i="1"/>
  <c r="BW1146" i="1"/>
  <c r="BV1146" i="1"/>
  <c r="BU1146" i="1"/>
  <c r="BT1146" i="1"/>
  <c r="BS1146" i="1"/>
  <c r="BR1146" i="1"/>
  <c r="BQ1146" i="1"/>
  <c r="BP1146" i="1"/>
  <c r="BO1146" i="1"/>
  <c r="BN1146" i="1"/>
  <c r="BM1146" i="1"/>
  <c r="BL1146" i="1"/>
  <c r="BK1146" i="1"/>
  <c r="BJ1146" i="1"/>
  <c r="BI1146" i="1"/>
  <c r="BH1146" i="1"/>
  <c r="BZ1145" i="1"/>
  <c r="BY1145" i="1"/>
  <c r="BX1145" i="1"/>
  <c r="BW1145" i="1"/>
  <c r="BV1145" i="1"/>
  <c r="BU1145" i="1"/>
  <c r="BT1145" i="1"/>
  <c r="BS1145" i="1"/>
  <c r="BR1145" i="1"/>
  <c r="BQ1145" i="1"/>
  <c r="BP1145" i="1"/>
  <c r="BO1145" i="1"/>
  <c r="BN1145" i="1"/>
  <c r="BM1145" i="1"/>
  <c r="BL1145" i="1"/>
  <c r="BK1145" i="1"/>
  <c r="BJ1145" i="1"/>
  <c r="BI1145" i="1"/>
  <c r="BH1145" i="1"/>
  <c r="BZ1144" i="1"/>
  <c r="BY1144" i="1"/>
  <c r="BX1144" i="1"/>
  <c r="BW1144" i="1"/>
  <c r="BV1144" i="1"/>
  <c r="BU1144" i="1"/>
  <c r="BT1144" i="1"/>
  <c r="BS1144" i="1"/>
  <c r="BR1144" i="1"/>
  <c r="BQ1144" i="1"/>
  <c r="BP1144" i="1"/>
  <c r="BO1144" i="1"/>
  <c r="BN1144" i="1"/>
  <c r="BM1144" i="1"/>
  <c r="BL1144" i="1"/>
  <c r="BK1144" i="1"/>
  <c r="BJ1144" i="1"/>
  <c r="BI1144" i="1"/>
  <c r="BH1144" i="1"/>
  <c r="BZ1143" i="1"/>
  <c r="BY1143" i="1"/>
  <c r="BX1143" i="1"/>
  <c r="BW1143" i="1"/>
  <c r="BV1143" i="1"/>
  <c r="BU1143" i="1"/>
  <c r="BT1143" i="1"/>
  <c r="BS1143" i="1"/>
  <c r="BR1143" i="1"/>
  <c r="BQ1143" i="1"/>
  <c r="BP1143" i="1"/>
  <c r="BO1143" i="1"/>
  <c r="BN1143" i="1"/>
  <c r="BM1143" i="1"/>
  <c r="BL1143" i="1"/>
  <c r="BK1143" i="1"/>
  <c r="BJ1143" i="1"/>
  <c r="BI1143" i="1"/>
  <c r="BH1143" i="1"/>
  <c r="BZ1142" i="1"/>
  <c r="BY1142" i="1"/>
  <c r="BX1142" i="1"/>
  <c r="BW1142" i="1"/>
  <c r="BV1142" i="1"/>
  <c r="BU1142" i="1"/>
  <c r="BT1142" i="1"/>
  <c r="BS1142" i="1"/>
  <c r="BR1142" i="1"/>
  <c r="BQ1142" i="1"/>
  <c r="BP1142" i="1"/>
  <c r="BO1142" i="1"/>
  <c r="BN1142" i="1"/>
  <c r="BM1142" i="1"/>
  <c r="BL1142" i="1"/>
  <c r="BK1142" i="1"/>
  <c r="BJ1142" i="1"/>
  <c r="BI1142" i="1"/>
  <c r="BH1142" i="1"/>
  <c r="BZ1141" i="1"/>
  <c r="BY1141" i="1"/>
  <c r="BX1141" i="1"/>
  <c r="BW1141" i="1"/>
  <c r="BV1141" i="1"/>
  <c r="BU1141" i="1"/>
  <c r="BT1141" i="1"/>
  <c r="BS1141" i="1"/>
  <c r="BR1141" i="1"/>
  <c r="BQ1141" i="1"/>
  <c r="BP1141" i="1"/>
  <c r="BO1141" i="1"/>
  <c r="BN1141" i="1"/>
  <c r="BM1141" i="1"/>
  <c r="BL1141" i="1"/>
  <c r="BK1141" i="1"/>
  <c r="BJ1141" i="1"/>
  <c r="BI1141" i="1"/>
  <c r="BH1141" i="1"/>
  <c r="BZ1140" i="1"/>
  <c r="BY1140" i="1"/>
  <c r="BX1140" i="1"/>
  <c r="BW1140" i="1"/>
  <c r="BV1140" i="1"/>
  <c r="BU1140" i="1"/>
  <c r="BT1140" i="1"/>
  <c r="BS1140" i="1"/>
  <c r="BR1140" i="1"/>
  <c r="BQ1140" i="1"/>
  <c r="BP1140" i="1"/>
  <c r="BO1140" i="1"/>
  <c r="BN1140" i="1"/>
  <c r="BM1140" i="1"/>
  <c r="BL1140" i="1"/>
  <c r="BK1140" i="1"/>
  <c r="BJ1140" i="1"/>
  <c r="BI1140" i="1"/>
  <c r="BH1140" i="1"/>
  <c r="BZ1139" i="1"/>
  <c r="BY1139" i="1"/>
  <c r="BX1139" i="1"/>
  <c r="BW1139" i="1"/>
  <c r="BV1139" i="1"/>
  <c r="BU1139" i="1"/>
  <c r="BT1139" i="1"/>
  <c r="BS1139" i="1"/>
  <c r="BR1139" i="1"/>
  <c r="BQ1139" i="1"/>
  <c r="BP1139" i="1"/>
  <c r="BO1139" i="1"/>
  <c r="BN1139" i="1"/>
  <c r="BM1139" i="1"/>
  <c r="BL1139" i="1"/>
  <c r="BK1139" i="1"/>
  <c r="BJ1139" i="1"/>
  <c r="BI1139" i="1"/>
  <c r="BH1139" i="1"/>
  <c r="BZ1138" i="1"/>
  <c r="BY1138" i="1"/>
  <c r="BX1138" i="1"/>
  <c r="BW1138" i="1"/>
  <c r="BV1138" i="1"/>
  <c r="BU1138" i="1"/>
  <c r="BT1138" i="1"/>
  <c r="BS1138" i="1"/>
  <c r="BR1138" i="1"/>
  <c r="BQ1138" i="1"/>
  <c r="BP1138" i="1"/>
  <c r="BO1138" i="1"/>
  <c r="BN1138" i="1"/>
  <c r="BM1138" i="1"/>
  <c r="BL1138" i="1"/>
  <c r="BK1138" i="1"/>
  <c r="BJ1138" i="1"/>
  <c r="BI1138" i="1"/>
  <c r="BH1138" i="1"/>
  <c r="BZ1137" i="1"/>
  <c r="BY1137" i="1"/>
  <c r="BX1137" i="1"/>
  <c r="BW1137" i="1"/>
  <c r="BV1137" i="1"/>
  <c r="BU1137" i="1"/>
  <c r="BT1137" i="1"/>
  <c r="BS1137" i="1"/>
  <c r="BR1137" i="1"/>
  <c r="BQ1137" i="1"/>
  <c r="BP1137" i="1"/>
  <c r="BO1137" i="1"/>
  <c r="BN1137" i="1"/>
  <c r="BM1137" i="1"/>
  <c r="BL1137" i="1"/>
  <c r="BK1137" i="1"/>
  <c r="BJ1137" i="1"/>
  <c r="BI1137" i="1"/>
  <c r="BH1137" i="1"/>
  <c r="BZ1136" i="1"/>
  <c r="BY1136" i="1"/>
  <c r="BX1136" i="1"/>
  <c r="BW1136" i="1"/>
  <c r="BV1136" i="1"/>
  <c r="BU1136" i="1"/>
  <c r="BT1136" i="1"/>
  <c r="BS1136" i="1"/>
  <c r="BR1136" i="1"/>
  <c r="BQ1136" i="1"/>
  <c r="BP1136" i="1"/>
  <c r="BO1136" i="1"/>
  <c r="BN1136" i="1"/>
  <c r="BM1136" i="1"/>
  <c r="BL1136" i="1"/>
  <c r="BK1136" i="1"/>
  <c r="BJ1136" i="1"/>
  <c r="BI1136" i="1"/>
  <c r="BH1136" i="1"/>
  <c r="BZ1135" i="1"/>
  <c r="BY1135" i="1"/>
  <c r="BX1135" i="1"/>
  <c r="BW1135" i="1"/>
  <c r="BV1135" i="1"/>
  <c r="BU1135" i="1"/>
  <c r="BT1135" i="1"/>
  <c r="BS1135" i="1"/>
  <c r="BR1135" i="1"/>
  <c r="BQ1135" i="1"/>
  <c r="BP1135" i="1"/>
  <c r="BO1135" i="1"/>
  <c r="BN1135" i="1"/>
  <c r="BM1135" i="1"/>
  <c r="BL1135" i="1"/>
  <c r="BK1135" i="1"/>
  <c r="BJ1135" i="1"/>
  <c r="BI1135" i="1"/>
  <c r="BH1135" i="1"/>
  <c r="BZ1134" i="1"/>
  <c r="BY1134" i="1"/>
  <c r="BX1134" i="1"/>
  <c r="BW1134" i="1"/>
  <c r="BV1134" i="1"/>
  <c r="BU1134" i="1"/>
  <c r="BT1134" i="1"/>
  <c r="BS1134" i="1"/>
  <c r="BR1134" i="1"/>
  <c r="BQ1134" i="1"/>
  <c r="BP1134" i="1"/>
  <c r="BO1134" i="1"/>
  <c r="BN1134" i="1"/>
  <c r="BM1134" i="1"/>
  <c r="BL1134" i="1"/>
  <c r="BK1134" i="1"/>
  <c r="BJ1134" i="1"/>
  <c r="BI1134" i="1"/>
  <c r="BH1134" i="1"/>
  <c r="BZ1133" i="1"/>
  <c r="BY1133" i="1"/>
  <c r="BX1133" i="1"/>
  <c r="BW1133" i="1"/>
  <c r="BV1133" i="1"/>
  <c r="BU1133" i="1"/>
  <c r="BT1133" i="1"/>
  <c r="BS1133" i="1"/>
  <c r="BR1133" i="1"/>
  <c r="BQ1133" i="1"/>
  <c r="BP1133" i="1"/>
  <c r="BO1133" i="1"/>
  <c r="BN1133" i="1"/>
  <c r="BM1133" i="1"/>
  <c r="BL1133" i="1"/>
  <c r="BK1133" i="1"/>
  <c r="BJ1133" i="1"/>
  <c r="BI1133" i="1"/>
  <c r="BH1133" i="1"/>
  <c r="BZ1132" i="1"/>
  <c r="BY1132" i="1"/>
  <c r="BX1132" i="1"/>
  <c r="BW1132" i="1"/>
  <c r="BV1132" i="1"/>
  <c r="BU1132" i="1"/>
  <c r="BT1132" i="1"/>
  <c r="BS1132" i="1"/>
  <c r="BR1132" i="1"/>
  <c r="BQ1132" i="1"/>
  <c r="BP1132" i="1"/>
  <c r="BO1132" i="1"/>
  <c r="BN1132" i="1"/>
  <c r="BM1132" i="1"/>
  <c r="BL1132" i="1"/>
  <c r="BK1132" i="1"/>
  <c r="BJ1132" i="1"/>
  <c r="BI1132" i="1"/>
  <c r="BH1132" i="1"/>
  <c r="BZ1131" i="1"/>
  <c r="BY1131" i="1"/>
  <c r="BX1131" i="1"/>
  <c r="BW1131" i="1"/>
  <c r="BV1131" i="1"/>
  <c r="BU1131" i="1"/>
  <c r="BT1131" i="1"/>
  <c r="BS1131" i="1"/>
  <c r="BR1131" i="1"/>
  <c r="BQ1131" i="1"/>
  <c r="BP1131" i="1"/>
  <c r="BO1131" i="1"/>
  <c r="BN1131" i="1"/>
  <c r="BM1131" i="1"/>
  <c r="BL1131" i="1"/>
  <c r="BK1131" i="1"/>
  <c r="BJ1131" i="1"/>
  <c r="BI1131" i="1"/>
  <c r="BH1131" i="1"/>
  <c r="BZ1130" i="1"/>
  <c r="BY1130" i="1"/>
  <c r="BX1130" i="1"/>
  <c r="BW1130" i="1"/>
  <c r="BV1130" i="1"/>
  <c r="BU1130" i="1"/>
  <c r="BT1130" i="1"/>
  <c r="BS1130" i="1"/>
  <c r="BR1130" i="1"/>
  <c r="BQ1130" i="1"/>
  <c r="BP1130" i="1"/>
  <c r="BO1130" i="1"/>
  <c r="BN1130" i="1"/>
  <c r="BM1130" i="1"/>
  <c r="BL1130" i="1"/>
  <c r="BK1130" i="1"/>
  <c r="BJ1130" i="1"/>
  <c r="BI1130" i="1"/>
  <c r="BH1130" i="1"/>
  <c r="BZ1129" i="1"/>
  <c r="BY1129" i="1"/>
  <c r="BX1129" i="1"/>
  <c r="BW1129" i="1"/>
  <c r="BV1129" i="1"/>
  <c r="BU1129" i="1"/>
  <c r="BT1129" i="1"/>
  <c r="BS1129" i="1"/>
  <c r="BR1129" i="1"/>
  <c r="BQ1129" i="1"/>
  <c r="BP1129" i="1"/>
  <c r="BO1129" i="1"/>
  <c r="BN1129" i="1"/>
  <c r="BM1129" i="1"/>
  <c r="BL1129" i="1"/>
  <c r="BK1129" i="1"/>
  <c r="BJ1129" i="1"/>
  <c r="BI1129" i="1"/>
  <c r="BH1129" i="1"/>
  <c r="BZ1128" i="1"/>
  <c r="BY1128" i="1"/>
  <c r="BX1128" i="1"/>
  <c r="BW1128" i="1"/>
  <c r="BV1128" i="1"/>
  <c r="BU1128" i="1"/>
  <c r="BT1128" i="1"/>
  <c r="BS1128" i="1"/>
  <c r="BR1128" i="1"/>
  <c r="BQ1128" i="1"/>
  <c r="BP1128" i="1"/>
  <c r="BO1128" i="1"/>
  <c r="BN1128" i="1"/>
  <c r="BM1128" i="1"/>
  <c r="BL1128" i="1"/>
  <c r="BK1128" i="1"/>
  <c r="BJ1128" i="1"/>
  <c r="BI1128" i="1"/>
  <c r="BH1128" i="1"/>
  <c r="BZ1127" i="1"/>
  <c r="BY1127" i="1"/>
  <c r="BX1127" i="1"/>
  <c r="BW1127" i="1"/>
  <c r="BV1127" i="1"/>
  <c r="BU1127" i="1"/>
  <c r="BT1127" i="1"/>
  <c r="BS1127" i="1"/>
  <c r="BR1127" i="1"/>
  <c r="BQ1127" i="1"/>
  <c r="BP1127" i="1"/>
  <c r="BO1127" i="1"/>
  <c r="BN1127" i="1"/>
  <c r="BM1127" i="1"/>
  <c r="BL1127" i="1"/>
  <c r="BK1127" i="1"/>
  <c r="BJ1127" i="1"/>
  <c r="BI1127" i="1"/>
  <c r="BH1127" i="1"/>
  <c r="BZ1126" i="1"/>
  <c r="BY1126" i="1"/>
  <c r="BX1126" i="1"/>
  <c r="BW1126" i="1"/>
  <c r="BV1126" i="1"/>
  <c r="BU1126" i="1"/>
  <c r="BT1126" i="1"/>
  <c r="BS1126" i="1"/>
  <c r="BR1126" i="1"/>
  <c r="BQ1126" i="1"/>
  <c r="BP1126" i="1"/>
  <c r="BO1126" i="1"/>
  <c r="BN1126" i="1"/>
  <c r="BM1126" i="1"/>
  <c r="BL1126" i="1"/>
  <c r="BK1126" i="1"/>
  <c r="BJ1126" i="1"/>
  <c r="BI1126" i="1"/>
  <c r="BH1126" i="1"/>
  <c r="BZ1125" i="1"/>
  <c r="BY1125" i="1"/>
  <c r="BX1125" i="1"/>
  <c r="BW1125" i="1"/>
  <c r="BV1125" i="1"/>
  <c r="BU1125" i="1"/>
  <c r="BT1125" i="1"/>
  <c r="BS1125" i="1"/>
  <c r="BR1125" i="1"/>
  <c r="BQ1125" i="1"/>
  <c r="BP1125" i="1"/>
  <c r="BO1125" i="1"/>
  <c r="BN1125" i="1"/>
  <c r="BM1125" i="1"/>
  <c r="BL1125" i="1"/>
  <c r="BK1125" i="1"/>
  <c r="BJ1125" i="1"/>
  <c r="BI1125" i="1"/>
  <c r="BH1125" i="1"/>
  <c r="BZ1124" i="1"/>
  <c r="BY1124" i="1"/>
  <c r="BX1124" i="1"/>
  <c r="BW1124" i="1"/>
  <c r="BV1124" i="1"/>
  <c r="BU1124" i="1"/>
  <c r="BT1124" i="1"/>
  <c r="BS1124" i="1"/>
  <c r="BR1124" i="1"/>
  <c r="BQ1124" i="1"/>
  <c r="BP1124" i="1"/>
  <c r="BO1124" i="1"/>
  <c r="BN1124" i="1"/>
  <c r="BM1124" i="1"/>
  <c r="BL1124" i="1"/>
  <c r="BK1124" i="1"/>
  <c r="BJ1124" i="1"/>
  <c r="BI1124" i="1"/>
  <c r="BH1124" i="1"/>
  <c r="BZ1123" i="1"/>
  <c r="BY1123" i="1"/>
  <c r="BX1123" i="1"/>
  <c r="BW1123" i="1"/>
  <c r="BV1123" i="1"/>
  <c r="BU1123" i="1"/>
  <c r="BT1123" i="1"/>
  <c r="BS1123" i="1"/>
  <c r="BR1123" i="1"/>
  <c r="BQ1123" i="1"/>
  <c r="BP1123" i="1"/>
  <c r="BO1123" i="1"/>
  <c r="BN1123" i="1"/>
  <c r="BM1123" i="1"/>
  <c r="BL1123" i="1"/>
  <c r="BK1123" i="1"/>
  <c r="BJ1123" i="1"/>
  <c r="BI1123" i="1"/>
  <c r="BH1123" i="1"/>
  <c r="BZ1122" i="1"/>
  <c r="BY1122" i="1"/>
  <c r="BX1122" i="1"/>
  <c r="BW1122" i="1"/>
  <c r="BV1122" i="1"/>
  <c r="BU1122" i="1"/>
  <c r="BT1122" i="1"/>
  <c r="BS1122" i="1"/>
  <c r="BR1122" i="1"/>
  <c r="BQ1122" i="1"/>
  <c r="BP1122" i="1"/>
  <c r="BO1122" i="1"/>
  <c r="BN1122" i="1"/>
  <c r="BM1122" i="1"/>
  <c r="BL1122" i="1"/>
  <c r="BK1122" i="1"/>
  <c r="BJ1122" i="1"/>
  <c r="BI1122" i="1"/>
  <c r="BH1122" i="1"/>
  <c r="BZ1121" i="1"/>
  <c r="BY1121" i="1"/>
  <c r="BX1121" i="1"/>
  <c r="BW1121" i="1"/>
  <c r="BV1121" i="1"/>
  <c r="BU1121" i="1"/>
  <c r="BT1121" i="1"/>
  <c r="BS1121" i="1"/>
  <c r="BR1121" i="1"/>
  <c r="BQ1121" i="1"/>
  <c r="BP1121" i="1"/>
  <c r="BO1121" i="1"/>
  <c r="BN1121" i="1"/>
  <c r="BM1121" i="1"/>
  <c r="BL1121" i="1"/>
  <c r="BK1121" i="1"/>
  <c r="BJ1121" i="1"/>
  <c r="BI1121" i="1"/>
  <c r="BH1121" i="1"/>
  <c r="BZ1120" i="1"/>
  <c r="BY1120" i="1"/>
  <c r="BX1120" i="1"/>
  <c r="BW1120" i="1"/>
  <c r="BV1120" i="1"/>
  <c r="BU1120" i="1"/>
  <c r="BT1120" i="1"/>
  <c r="BS1120" i="1"/>
  <c r="BR1120" i="1"/>
  <c r="BQ1120" i="1"/>
  <c r="BP1120" i="1"/>
  <c r="BO1120" i="1"/>
  <c r="BN1120" i="1"/>
  <c r="BM1120" i="1"/>
  <c r="BL1120" i="1"/>
  <c r="BK1120" i="1"/>
  <c r="BJ1120" i="1"/>
  <c r="BI1120" i="1"/>
  <c r="BH1120" i="1"/>
  <c r="BZ1119" i="1"/>
  <c r="BY1119" i="1"/>
  <c r="BX1119" i="1"/>
  <c r="BW1119" i="1"/>
  <c r="BV1119" i="1"/>
  <c r="BU1119" i="1"/>
  <c r="BT1119" i="1"/>
  <c r="BS1119" i="1"/>
  <c r="BR1119" i="1"/>
  <c r="BQ1119" i="1"/>
  <c r="BP1119" i="1"/>
  <c r="BO1119" i="1"/>
  <c r="BN1119" i="1"/>
  <c r="BM1119" i="1"/>
  <c r="BL1119" i="1"/>
  <c r="BK1119" i="1"/>
  <c r="BJ1119" i="1"/>
  <c r="BI1119" i="1"/>
  <c r="BH1119" i="1"/>
  <c r="BZ1118" i="1"/>
  <c r="BY1118" i="1"/>
  <c r="BX1118" i="1"/>
  <c r="BW1118" i="1"/>
  <c r="BV1118" i="1"/>
  <c r="BU1118" i="1"/>
  <c r="BT1118" i="1"/>
  <c r="BS1118" i="1"/>
  <c r="BR1118" i="1"/>
  <c r="BQ1118" i="1"/>
  <c r="BP1118" i="1"/>
  <c r="BO1118" i="1"/>
  <c r="BN1118" i="1"/>
  <c r="BM1118" i="1"/>
  <c r="BL1118" i="1"/>
  <c r="BK1118" i="1"/>
  <c r="BJ1118" i="1"/>
  <c r="BI1118" i="1"/>
  <c r="BH1118" i="1"/>
  <c r="BZ1117" i="1"/>
  <c r="BY1117" i="1"/>
  <c r="BX1117" i="1"/>
  <c r="BW1117" i="1"/>
  <c r="BV1117" i="1"/>
  <c r="BU1117" i="1"/>
  <c r="BT1117" i="1"/>
  <c r="BS1117" i="1"/>
  <c r="BR1117" i="1"/>
  <c r="BQ1117" i="1"/>
  <c r="BP1117" i="1"/>
  <c r="BO1117" i="1"/>
  <c r="BN1117" i="1"/>
  <c r="BM1117" i="1"/>
  <c r="BL1117" i="1"/>
  <c r="BK1117" i="1"/>
  <c r="BJ1117" i="1"/>
  <c r="BI1117" i="1"/>
  <c r="BH1117" i="1"/>
  <c r="BZ1116" i="1"/>
  <c r="BY1116" i="1"/>
  <c r="BX1116" i="1"/>
  <c r="BW1116" i="1"/>
  <c r="BV1116" i="1"/>
  <c r="BU1116" i="1"/>
  <c r="BT1116" i="1"/>
  <c r="BS1116" i="1"/>
  <c r="BR1116" i="1"/>
  <c r="BQ1116" i="1"/>
  <c r="BP1116" i="1"/>
  <c r="BO1116" i="1"/>
  <c r="BN1116" i="1"/>
  <c r="BM1116" i="1"/>
  <c r="BL1116" i="1"/>
  <c r="BK1116" i="1"/>
  <c r="BJ1116" i="1"/>
  <c r="BI1116" i="1"/>
  <c r="BH1116" i="1"/>
  <c r="BZ1115" i="1"/>
  <c r="BY1115" i="1"/>
  <c r="BX1115" i="1"/>
  <c r="BW1115" i="1"/>
  <c r="BV1115" i="1"/>
  <c r="BU1115" i="1"/>
  <c r="BT1115" i="1"/>
  <c r="BS1115" i="1"/>
  <c r="BR1115" i="1"/>
  <c r="BQ1115" i="1"/>
  <c r="BP1115" i="1"/>
  <c r="BO1115" i="1"/>
  <c r="BN1115" i="1"/>
  <c r="BM1115" i="1"/>
  <c r="BL1115" i="1"/>
  <c r="BK1115" i="1"/>
  <c r="BJ1115" i="1"/>
  <c r="BI1115" i="1"/>
  <c r="BH1115" i="1"/>
  <c r="BZ1114" i="1"/>
  <c r="BY1114" i="1"/>
  <c r="BX1114" i="1"/>
  <c r="BW1114" i="1"/>
  <c r="BV1114" i="1"/>
  <c r="BU1114" i="1"/>
  <c r="BT1114" i="1"/>
  <c r="BS1114" i="1"/>
  <c r="BR1114" i="1"/>
  <c r="BQ1114" i="1"/>
  <c r="BP1114" i="1"/>
  <c r="BO1114" i="1"/>
  <c r="BN1114" i="1"/>
  <c r="BM1114" i="1"/>
  <c r="BL1114" i="1"/>
  <c r="BK1114" i="1"/>
  <c r="BJ1114" i="1"/>
  <c r="BI1114" i="1"/>
  <c r="BH1114" i="1"/>
  <c r="BZ1113" i="1"/>
  <c r="BY1113" i="1"/>
  <c r="BX1113" i="1"/>
  <c r="BW1113" i="1"/>
  <c r="BV1113" i="1"/>
  <c r="BU1113" i="1"/>
  <c r="BT1113" i="1"/>
  <c r="BS1113" i="1"/>
  <c r="BR1113" i="1"/>
  <c r="BQ1113" i="1"/>
  <c r="BP1113" i="1"/>
  <c r="BO1113" i="1"/>
  <c r="BN1113" i="1"/>
  <c r="BM1113" i="1"/>
  <c r="BL1113" i="1"/>
  <c r="BK1113" i="1"/>
  <c r="BJ1113" i="1"/>
  <c r="BI1113" i="1"/>
  <c r="BH1113" i="1"/>
  <c r="BZ1112" i="1"/>
  <c r="BY1112" i="1"/>
  <c r="BX1112" i="1"/>
  <c r="BW1112" i="1"/>
  <c r="BV1112" i="1"/>
  <c r="BU1112" i="1"/>
  <c r="BT1112" i="1"/>
  <c r="BS1112" i="1"/>
  <c r="BR1112" i="1"/>
  <c r="BQ1112" i="1"/>
  <c r="BP1112" i="1"/>
  <c r="BO1112" i="1"/>
  <c r="BN1112" i="1"/>
  <c r="BM1112" i="1"/>
  <c r="BL1112" i="1"/>
  <c r="BK1112" i="1"/>
  <c r="BJ1112" i="1"/>
  <c r="BI1112" i="1"/>
  <c r="BH1112" i="1"/>
  <c r="BZ1111" i="1"/>
  <c r="BY1111" i="1"/>
  <c r="BX1111" i="1"/>
  <c r="BW1111" i="1"/>
  <c r="BV1111" i="1"/>
  <c r="BU1111" i="1"/>
  <c r="BT1111" i="1"/>
  <c r="BS1111" i="1"/>
  <c r="BR1111" i="1"/>
  <c r="BQ1111" i="1"/>
  <c r="BP1111" i="1"/>
  <c r="BO1111" i="1"/>
  <c r="BN1111" i="1"/>
  <c r="BM1111" i="1"/>
  <c r="BL1111" i="1"/>
  <c r="BK1111" i="1"/>
  <c r="BJ1111" i="1"/>
  <c r="BI1111" i="1"/>
  <c r="BH1111" i="1"/>
  <c r="BZ1110" i="1"/>
  <c r="BY1110" i="1"/>
  <c r="BX1110" i="1"/>
  <c r="BW1110" i="1"/>
  <c r="BV1110" i="1"/>
  <c r="BU1110" i="1"/>
  <c r="BT1110" i="1"/>
  <c r="BS1110" i="1"/>
  <c r="BR1110" i="1"/>
  <c r="BQ1110" i="1"/>
  <c r="BP1110" i="1"/>
  <c r="BO1110" i="1"/>
  <c r="BN1110" i="1"/>
  <c r="BM1110" i="1"/>
  <c r="BL1110" i="1"/>
  <c r="BK1110" i="1"/>
  <c r="BJ1110" i="1"/>
  <c r="BI1110" i="1"/>
  <c r="BH1110" i="1"/>
  <c r="BZ1109" i="1"/>
  <c r="BY1109" i="1"/>
  <c r="BX1109" i="1"/>
  <c r="BW1109" i="1"/>
  <c r="BV1109" i="1"/>
  <c r="BU1109" i="1"/>
  <c r="BT1109" i="1"/>
  <c r="BS1109" i="1"/>
  <c r="BR1109" i="1"/>
  <c r="BQ1109" i="1"/>
  <c r="BP1109" i="1"/>
  <c r="BO1109" i="1"/>
  <c r="BN1109" i="1"/>
  <c r="BM1109" i="1"/>
  <c r="BL1109" i="1"/>
  <c r="BK1109" i="1"/>
  <c r="BJ1109" i="1"/>
  <c r="BI1109" i="1"/>
  <c r="BH1109" i="1"/>
  <c r="BZ1108" i="1"/>
  <c r="BY1108" i="1"/>
  <c r="BX1108" i="1"/>
  <c r="BW1108" i="1"/>
  <c r="BV1108" i="1"/>
  <c r="BU1108" i="1"/>
  <c r="BT1108" i="1"/>
  <c r="BS1108" i="1"/>
  <c r="BR1108" i="1"/>
  <c r="BQ1108" i="1"/>
  <c r="BP1108" i="1"/>
  <c r="BO1108" i="1"/>
  <c r="BN1108" i="1"/>
  <c r="BM1108" i="1"/>
  <c r="BL1108" i="1"/>
  <c r="BK1108" i="1"/>
  <c r="BJ1108" i="1"/>
  <c r="BI1108" i="1"/>
  <c r="BH1108" i="1"/>
  <c r="BZ1107" i="1"/>
  <c r="BY1107" i="1"/>
  <c r="BX1107" i="1"/>
  <c r="BW1107" i="1"/>
  <c r="BV1107" i="1"/>
  <c r="BU1107" i="1"/>
  <c r="BT1107" i="1"/>
  <c r="BS1107" i="1"/>
  <c r="BR1107" i="1"/>
  <c r="BQ1107" i="1"/>
  <c r="BP1107" i="1"/>
  <c r="BO1107" i="1"/>
  <c r="BN1107" i="1"/>
  <c r="BM1107" i="1"/>
  <c r="BL1107" i="1"/>
  <c r="BK1107" i="1"/>
  <c r="BJ1107" i="1"/>
  <c r="BI1107" i="1"/>
  <c r="BH1107" i="1"/>
  <c r="BZ1106" i="1"/>
  <c r="BY1106" i="1"/>
  <c r="BX1106" i="1"/>
  <c r="BW1106" i="1"/>
  <c r="BV1106" i="1"/>
  <c r="BU1106" i="1"/>
  <c r="BT1106" i="1"/>
  <c r="BS1106" i="1"/>
  <c r="BR1106" i="1"/>
  <c r="BQ1106" i="1"/>
  <c r="BP1106" i="1"/>
  <c r="BO1106" i="1"/>
  <c r="BN1106" i="1"/>
  <c r="BM1106" i="1"/>
  <c r="BL1106" i="1"/>
  <c r="BK1106" i="1"/>
  <c r="BJ1106" i="1"/>
  <c r="BI1106" i="1"/>
  <c r="BH1106" i="1"/>
  <c r="BZ1105" i="1"/>
  <c r="BY1105" i="1"/>
  <c r="BX1105" i="1"/>
  <c r="BW1105" i="1"/>
  <c r="BV1105" i="1"/>
  <c r="BU1105" i="1"/>
  <c r="BT1105" i="1"/>
  <c r="BS1105" i="1"/>
  <c r="BR1105" i="1"/>
  <c r="BQ1105" i="1"/>
  <c r="BP1105" i="1"/>
  <c r="BO1105" i="1"/>
  <c r="BN1105" i="1"/>
  <c r="BM1105" i="1"/>
  <c r="BL1105" i="1"/>
  <c r="BK1105" i="1"/>
  <c r="BJ1105" i="1"/>
  <c r="BI1105" i="1"/>
  <c r="BH1105" i="1"/>
  <c r="BZ1104" i="1"/>
  <c r="BY1104" i="1"/>
  <c r="BX1104" i="1"/>
  <c r="BW1104" i="1"/>
  <c r="BV1104" i="1"/>
  <c r="BU1104" i="1"/>
  <c r="BT1104" i="1"/>
  <c r="BS1104" i="1"/>
  <c r="BR1104" i="1"/>
  <c r="BQ1104" i="1"/>
  <c r="BP1104" i="1"/>
  <c r="BO1104" i="1"/>
  <c r="BN1104" i="1"/>
  <c r="BM1104" i="1"/>
  <c r="BL1104" i="1"/>
  <c r="BK1104" i="1"/>
  <c r="BJ1104" i="1"/>
  <c r="BI1104" i="1"/>
  <c r="BH1104" i="1"/>
  <c r="BZ1103" i="1"/>
  <c r="BY1103" i="1"/>
  <c r="BX1103" i="1"/>
  <c r="BW1103" i="1"/>
  <c r="BV1103" i="1"/>
  <c r="BU1103" i="1"/>
  <c r="BT1103" i="1"/>
  <c r="BS1103" i="1"/>
  <c r="BR1103" i="1"/>
  <c r="BQ1103" i="1"/>
  <c r="BP1103" i="1"/>
  <c r="BO1103" i="1"/>
  <c r="BN1103" i="1"/>
  <c r="BM1103" i="1"/>
  <c r="BL1103" i="1"/>
  <c r="BK1103" i="1"/>
  <c r="BJ1103" i="1"/>
  <c r="BI1103" i="1"/>
  <c r="BH1103" i="1"/>
  <c r="BZ1102" i="1"/>
  <c r="BY1102" i="1"/>
  <c r="BX1102" i="1"/>
  <c r="BW1102" i="1"/>
  <c r="BV1102" i="1"/>
  <c r="BU1102" i="1"/>
  <c r="BT1102" i="1"/>
  <c r="BS1102" i="1"/>
  <c r="BR1102" i="1"/>
  <c r="BQ1102" i="1"/>
  <c r="BP1102" i="1"/>
  <c r="BO1102" i="1"/>
  <c r="BN1102" i="1"/>
  <c r="BM1102" i="1"/>
  <c r="BL1102" i="1"/>
  <c r="BK1102" i="1"/>
  <c r="BJ1102" i="1"/>
  <c r="BI1102" i="1"/>
  <c r="BH1102" i="1"/>
  <c r="BZ1101" i="1"/>
  <c r="BY1101" i="1"/>
  <c r="BX1101" i="1"/>
  <c r="BW1101" i="1"/>
  <c r="BV1101" i="1"/>
  <c r="BU1101" i="1"/>
  <c r="BT1101" i="1"/>
  <c r="BS1101" i="1"/>
  <c r="BR1101" i="1"/>
  <c r="BQ1101" i="1"/>
  <c r="BP1101" i="1"/>
  <c r="BO1101" i="1"/>
  <c r="BN1101" i="1"/>
  <c r="BM1101" i="1"/>
  <c r="BL1101" i="1"/>
  <c r="BK1101" i="1"/>
  <c r="BJ1101" i="1"/>
  <c r="BI1101" i="1"/>
  <c r="BH1101" i="1"/>
  <c r="BZ1100" i="1"/>
  <c r="BY1100" i="1"/>
  <c r="BX1100" i="1"/>
  <c r="BW1100" i="1"/>
  <c r="BV1100" i="1"/>
  <c r="BU1100" i="1"/>
  <c r="BT1100" i="1"/>
  <c r="BS1100" i="1"/>
  <c r="BR1100" i="1"/>
  <c r="BQ1100" i="1"/>
  <c r="BP1100" i="1"/>
  <c r="BO1100" i="1"/>
  <c r="BN1100" i="1"/>
  <c r="BM1100" i="1"/>
  <c r="BL1100" i="1"/>
  <c r="BK1100" i="1"/>
  <c r="BJ1100" i="1"/>
  <c r="BI1100" i="1"/>
  <c r="BH1100" i="1"/>
  <c r="BZ1099" i="1"/>
  <c r="BY1099" i="1"/>
  <c r="BX1099" i="1"/>
  <c r="BW1099" i="1"/>
  <c r="BV1099" i="1"/>
  <c r="BU1099" i="1"/>
  <c r="BT1099" i="1"/>
  <c r="BS1099" i="1"/>
  <c r="BR1099" i="1"/>
  <c r="BQ1099" i="1"/>
  <c r="BP1099" i="1"/>
  <c r="BO1099" i="1"/>
  <c r="BN1099" i="1"/>
  <c r="BM1099" i="1"/>
  <c r="BL1099" i="1"/>
  <c r="BK1099" i="1"/>
  <c r="BJ1099" i="1"/>
  <c r="BI1099" i="1"/>
  <c r="BH1099" i="1"/>
  <c r="BZ1098" i="1"/>
  <c r="BY1098" i="1"/>
  <c r="BX1098" i="1"/>
  <c r="BW1098" i="1"/>
  <c r="BV1098" i="1"/>
  <c r="BU1098" i="1"/>
  <c r="BT1098" i="1"/>
  <c r="BS1098" i="1"/>
  <c r="BR1098" i="1"/>
  <c r="BQ1098" i="1"/>
  <c r="BP1098" i="1"/>
  <c r="BO1098" i="1"/>
  <c r="BN1098" i="1"/>
  <c r="BM1098" i="1"/>
  <c r="BL1098" i="1"/>
  <c r="BK1098" i="1"/>
  <c r="BJ1098" i="1"/>
  <c r="BI1098" i="1"/>
  <c r="BH1098" i="1"/>
  <c r="BZ1097" i="1"/>
  <c r="BY1097" i="1"/>
  <c r="BX1097" i="1"/>
  <c r="BW1097" i="1"/>
  <c r="BV1097" i="1"/>
  <c r="BU1097" i="1"/>
  <c r="BT1097" i="1"/>
  <c r="BS1097" i="1"/>
  <c r="BR1097" i="1"/>
  <c r="BQ1097" i="1"/>
  <c r="BP1097" i="1"/>
  <c r="BO1097" i="1"/>
  <c r="BN1097" i="1"/>
  <c r="BM1097" i="1"/>
  <c r="BL1097" i="1"/>
  <c r="BK1097" i="1"/>
  <c r="BJ1097" i="1"/>
  <c r="BI1097" i="1"/>
  <c r="BH1097" i="1"/>
  <c r="BZ1096" i="1"/>
  <c r="BY1096" i="1"/>
  <c r="BX1096" i="1"/>
  <c r="BW1096" i="1"/>
  <c r="BV1096" i="1"/>
  <c r="BU1096" i="1"/>
  <c r="BT1096" i="1"/>
  <c r="BS1096" i="1"/>
  <c r="BR1096" i="1"/>
  <c r="BQ1096" i="1"/>
  <c r="BP1096" i="1"/>
  <c r="BO1096" i="1"/>
  <c r="BN1096" i="1"/>
  <c r="BM1096" i="1"/>
  <c r="BL1096" i="1"/>
  <c r="BK1096" i="1"/>
  <c r="BJ1096" i="1"/>
  <c r="BI1096" i="1"/>
  <c r="BH1096" i="1"/>
  <c r="BZ1095" i="1"/>
  <c r="BY1095" i="1"/>
  <c r="BX1095" i="1"/>
  <c r="BW1095" i="1"/>
  <c r="BV1095" i="1"/>
  <c r="BU1095" i="1"/>
  <c r="BT1095" i="1"/>
  <c r="BS1095" i="1"/>
  <c r="BR1095" i="1"/>
  <c r="BQ1095" i="1"/>
  <c r="BP1095" i="1"/>
  <c r="BO1095" i="1"/>
  <c r="BN1095" i="1"/>
  <c r="BM1095" i="1"/>
  <c r="BL1095" i="1"/>
  <c r="BK1095" i="1"/>
  <c r="BJ1095" i="1"/>
  <c r="BI1095" i="1"/>
  <c r="BH1095" i="1"/>
  <c r="BZ1094" i="1"/>
  <c r="BY1094" i="1"/>
  <c r="BX1094" i="1"/>
  <c r="BW1094" i="1"/>
  <c r="BV1094" i="1"/>
  <c r="BU1094" i="1"/>
  <c r="BT1094" i="1"/>
  <c r="BS1094" i="1"/>
  <c r="BR1094" i="1"/>
  <c r="BQ1094" i="1"/>
  <c r="BP1094" i="1"/>
  <c r="BO1094" i="1"/>
  <c r="BN1094" i="1"/>
  <c r="BM1094" i="1"/>
  <c r="BL1094" i="1"/>
  <c r="BK1094" i="1"/>
  <c r="BJ1094" i="1"/>
  <c r="BI1094" i="1"/>
  <c r="BH1094" i="1"/>
  <c r="BZ1093" i="1"/>
  <c r="BY1093" i="1"/>
  <c r="BX1093" i="1"/>
  <c r="BW1093" i="1"/>
  <c r="BV1093" i="1"/>
  <c r="BU1093" i="1"/>
  <c r="BT1093" i="1"/>
  <c r="BS1093" i="1"/>
  <c r="BR1093" i="1"/>
  <c r="BQ1093" i="1"/>
  <c r="BP1093" i="1"/>
  <c r="BO1093" i="1"/>
  <c r="BN1093" i="1"/>
  <c r="BM1093" i="1"/>
  <c r="BL1093" i="1"/>
  <c r="BK1093" i="1"/>
  <c r="BJ1093" i="1"/>
  <c r="BI1093" i="1"/>
  <c r="BH1093" i="1"/>
  <c r="BZ1092" i="1"/>
  <c r="BY1092" i="1"/>
  <c r="BX1092" i="1"/>
  <c r="BW1092" i="1"/>
  <c r="BV1092" i="1"/>
  <c r="BU1092" i="1"/>
  <c r="BT1092" i="1"/>
  <c r="BS1092" i="1"/>
  <c r="BR1092" i="1"/>
  <c r="BQ1092" i="1"/>
  <c r="BP1092" i="1"/>
  <c r="BO1092" i="1"/>
  <c r="BN1092" i="1"/>
  <c r="BM1092" i="1"/>
  <c r="BL1092" i="1"/>
  <c r="BK1092" i="1"/>
  <c r="BJ1092" i="1"/>
  <c r="BI1092" i="1"/>
  <c r="BH1092" i="1"/>
  <c r="BZ1091" i="1"/>
  <c r="BY1091" i="1"/>
  <c r="BX1091" i="1"/>
  <c r="BW1091" i="1"/>
  <c r="BV1091" i="1"/>
  <c r="BU1091" i="1"/>
  <c r="BT1091" i="1"/>
  <c r="BS1091" i="1"/>
  <c r="BR1091" i="1"/>
  <c r="BQ1091" i="1"/>
  <c r="BP1091" i="1"/>
  <c r="BO1091" i="1"/>
  <c r="BN1091" i="1"/>
  <c r="BM1091" i="1"/>
  <c r="BL1091" i="1"/>
  <c r="BK1091" i="1"/>
  <c r="BJ1091" i="1"/>
  <c r="BI1091" i="1"/>
  <c r="BH1091" i="1"/>
  <c r="BZ1090" i="1"/>
  <c r="BY1090" i="1"/>
  <c r="BX1090" i="1"/>
  <c r="BW1090" i="1"/>
  <c r="BV1090" i="1"/>
  <c r="BU1090" i="1"/>
  <c r="BT1090" i="1"/>
  <c r="BS1090" i="1"/>
  <c r="BR1090" i="1"/>
  <c r="BQ1090" i="1"/>
  <c r="BP1090" i="1"/>
  <c r="BO1090" i="1"/>
  <c r="BN1090" i="1"/>
  <c r="BM1090" i="1"/>
  <c r="BL1090" i="1"/>
  <c r="BK1090" i="1"/>
  <c r="BJ1090" i="1"/>
  <c r="BI1090" i="1"/>
  <c r="BH1090" i="1"/>
  <c r="BZ1089" i="1"/>
  <c r="BY1089" i="1"/>
  <c r="BX1089" i="1"/>
  <c r="BW1089" i="1"/>
  <c r="BV1089" i="1"/>
  <c r="BU1089" i="1"/>
  <c r="BT1089" i="1"/>
  <c r="BS1089" i="1"/>
  <c r="BR1089" i="1"/>
  <c r="BQ1089" i="1"/>
  <c r="BP1089" i="1"/>
  <c r="BO1089" i="1"/>
  <c r="BN1089" i="1"/>
  <c r="BM1089" i="1"/>
  <c r="BL1089" i="1"/>
  <c r="BK1089" i="1"/>
  <c r="BJ1089" i="1"/>
  <c r="BI1089" i="1"/>
  <c r="BH1089" i="1"/>
  <c r="BZ1088" i="1"/>
  <c r="BY1088" i="1"/>
  <c r="BX1088" i="1"/>
  <c r="BW1088" i="1"/>
  <c r="BV1088" i="1"/>
  <c r="BU1088" i="1"/>
  <c r="BT1088" i="1"/>
  <c r="BS1088" i="1"/>
  <c r="BR1088" i="1"/>
  <c r="BQ1088" i="1"/>
  <c r="BP1088" i="1"/>
  <c r="BO1088" i="1"/>
  <c r="BN1088" i="1"/>
  <c r="BM1088" i="1"/>
  <c r="BL1088" i="1"/>
  <c r="BK1088" i="1"/>
  <c r="BJ1088" i="1"/>
  <c r="BI1088" i="1"/>
  <c r="BH1088" i="1"/>
  <c r="BZ1087" i="1"/>
  <c r="BY1087" i="1"/>
  <c r="BX1087" i="1"/>
  <c r="BW1087" i="1"/>
  <c r="BV1087" i="1"/>
  <c r="BU1087" i="1"/>
  <c r="BT1087" i="1"/>
  <c r="BS1087" i="1"/>
  <c r="BR1087" i="1"/>
  <c r="BQ1087" i="1"/>
  <c r="BP1087" i="1"/>
  <c r="BO1087" i="1"/>
  <c r="BN1087" i="1"/>
  <c r="BM1087" i="1"/>
  <c r="BL1087" i="1"/>
  <c r="BK1087" i="1"/>
  <c r="BJ1087" i="1"/>
  <c r="BI1087" i="1"/>
  <c r="BH1087" i="1"/>
  <c r="BZ1086" i="1"/>
  <c r="BY1086" i="1"/>
  <c r="BX1086" i="1"/>
  <c r="BW1086" i="1"/>
  <c r="BV1086" i="1"/>
  <c r="BU1086" i="1"/>
  <c r="BT1086" i="1"/>
  <c r="BS1086" i="1"/>
  <c r="BR1086" i="1"/>
  <c r="BQ1086" i="1"/>
  <c r="BP1086" i="1"/>
  <c r="BO1086" i="1"/>
  <c r="BN1086" i="1"/>
  <c r="BM1086" i="1"/>
  <c r="BL1086" i="1"/>
  <c r="BK1086" i="1"/>
  <c r="BJ1086" i="1"/>
  <c r="BI1086" i="1"/>
  <c r="BH1086" i="1"/>
  <c r="BZ1085" i="1"/>
  <c r="BY1085" i="1"/>
  <c r="BX1085" i="1"/>
  <c r="BW1085" i="1"/>
  <c r="BV1085" i="1"/>
  <c r="BU1085" i="1"/>
  <c r="BT1085" i="1"/>
  <c r="BS1085" i="1"/>
  <c r="BR1085" i="1"/>
  <c r="BQ1085" i="1"/>
  <c r="BP1085" i="1"/>
  <c r="BO1085" i="1"/>
  <c r="BN1085" i="1"/>
  <c r="BM1085" i="1"/>
  <c r="BL1085" i="1"/>
  <c r="BK1085" i="1"/>
  <c r="BJ1085" i="1"/>
  <c r="BI1085" i="1"/>
  <c r="BH1085" i="1"/>
  <c r="BZ1084" i="1"/>
  <c r="BY1084" i="1"/>
  <c r="BX1084" i="1"/>
  <c r="BW1084" i="1"/>
  <c r="BV1084" i="1"/>
  <c r="BU1084" i="1"/>
  <c r="BT1084" i="1"/>
  <c r="BS1084" i="1"/>
  <c r="BR1084" i="1"/>
  <c r="BQ1084" i="1"/>
  <c r="BP1084" i="1"/>
  <c r="BO1084" i="1"/>
  <c r="BN1084" i="1"/>
  <c r="BM1084" i="1"/>
  <c r="BL1084" i="1"/>
  <c r="BK1084" i="1"/>
  <c r="BJ1084" i="1"/>
  <c r="BI1084" i="1"/>
  <c r="BH1084" i="1"/>
  <c r="BZ1083" i="1"/>
  <c r="BY1083" i="1"/>
  <c r="BX1083" i="1"/>
  <c r="BW1083" i="1"/>
  <c r="BV1083" i="1"/>
  <c r="BU1083" i="1"/>
  <c r="BT1083" i="1"/>
  <c r="BS1083" i="1"/>
  <c r="BR1083" i="1"/>
  <c r="BQ1083" i="1"/>
  <c r="BP1083" i="1"/>
  <c r="BO1083" i="1"/>
  <c r="BN1083" i="1"/>
  <c r="BM1083" i="1"/>
  <c r="BL1083" i="1"/>
  <c r="BK1083" i="1"/>
  <c r="BJ1083" i="1"/>
  <c r="BI1083" i="1"/>
  <c r="BH1083" i="1"/>
  <c r="BZ1082" i="1"/>
  <c r="BY1082" i="1"/>
  <c r="BX1082" i="1"/>
  <c r="BW1082" i="1"/>
  <c r="BV1082" i="1"/>
  <c r="BU1082" i="1"/>
  <c r="BT1082" i="1"/>
  <c r="BS1082" i="1"/>
  <c r="BR1082" i="1"/>
  <c r="BQ1082" i="1"/>
  <c r="BP1082" i="1"/>
  <c r="BO1082" i="1"/>
  <c r="BN1082" i="1"/>
  <c r="BM1082" i="1"/>
  <c r="BL1082" i="1"/>
  <c r="BK1082" i="1"/>
  <c r="BJ1082" i="1"/>
  <c r="BI1082" i="1"/>
  <c r="BH1082" i="1"/>
  <c r="BZ1081" i="1"/>
  <c r="BY1081" i="1"/>
  <c r="BX1081" i="1"/>
  <c r="BW1081" i="1"/>
  <c r="BV1081" i="1"/>
  <c r="BU1081" i="1"/>
  <c r="BT1081" i="1"/>
  <c r="BS1081" i="1"/>
  <c r="BR1081" i="1"/>
  <c r="BQ1081" i="1"/>
  <c r="BP1081" i="1"/>
  <c r="BO1081" i="1"/>
  <c r="BN1081" i="1"/>
  <c r="BM1081" i="1"/>
  <c r="BL1081" i="1"/>
  <c r="BK1081" i="1"/>
  <c r="BJ1081" i="1"/>
  <c r="BI1081" i="1"/>
  <c r="BH1081" i="1"/>
  <c r="BZ1080" i="1"/>
  <c r="BY1080" i="1"/>
  <c r="BX1080" i="1"/>
  <c r="BW1080" i="1"/>
  <c r="BV1080" i="1"/>
  <c r="BU1080" i="1"/>
  <c r="BT1080" i="1"/>
  <c r="BS1080" i="1"/>
  <c r="BR1080" i="1"/>
  <c r="BQ1080" i="1"/>
  <c r="BP1080" i="1"/>
  <c r="BO1080" i="1"/>
  <c r="BN1080" i="1"/>
  <c r="BM1080" i="1"/>
  <c r="BL1080" i="1"/>
  <c r="BK1080" i="1"/>
  <c r="BJ1080" i="1"/>
  <c r="BI1080" i="1"/>
  <c r="BH1080" i="1"/>
  <c r="BZ1079" i="1"/>
  <c r="BY1079" i="1"/>
  <c r="BX1079" i="1"/>
  <c r="BW1079" i="1"/>
  <c r="BV1079" i="1"/>
  <c r="BU1079" i="1"/>
  <c r="BT1079" i="1"/>
  <c r="BS1079" i="1"/>
  <c r="BR1079" i="1"/>
  <c r="BQ1079" i="1"/>
  <c r="BP1079" i="1"/>
  <c r="BO1079" i="1"/>
  <c r="BN1079" i="1"/>
  <c r="BM1079" i="1"/>
  <c r="BL1079" i="1"/>
  <c r="BK1079" i="1"/>
  <c r="BJ1079" i="1"/>
  <c r="BI1079" i="1"/>
  <c r="BH1079" i="1"/>
  <c r="BZ1078" i="1"/>
  <c r="BY1078" i="1"/>
  <c r="BX1078" i="1"/>
  <c r="BW1078" i="1"/>
  <c r="BV1078" i="1"/>
  <c r="BU1078" i="1"/>
  <c r="BT1078" i="1"/>
  <c r="BS1078" i="1"/>
  <c r="BR1078" i="1"/>
  <c r="BQ1078" i="1"/>
  <c r="BP1078" i="1"/>
  <c r="BO1078" i="1"/>
  <c r="BN1078" i="1"/>
  <c r="BM1078" i="1"/>
  <c r="BL1078" i="1"/>
  <c r="BK1078" i="1"/>
  <c r="BJ1078" i="1"/>
  <c r="BI1078" i="1"/>
  <c r="BH1078" i="1"/>
  <c r="BZ1077" i="1"/>
  <c r="BY1077" i="1"/>
  <c r="BX1077" i="1"/>
  <c r="BW1077" i="1"/>
  <c r="BV1077" i="1"/>
  <c r="BU1077" i="1"/>
  <c r="BT1077" i="1"/>
  <c r="BS1077" i="1"/>
  <c r="BR1077" i="1"/>
  <c r="BQ1077" i="1"/>
  <c r="BP1077" i="1"/>
  <c r="BO1077" i="1"/>
  <c r="BN1077" i="1"/>
  <c r="BM1077" i="1"/>
  <c r="BL1077" i="1"/>
  <c r="BK1077" i="1"/>
  <c r="BJ1077" i="1"/>
  <c r="BI1077" i="1"/>
  <c r="BH1077" i="1"/>
  <c r="BZ1076" i="1"/>
  <c r="BY1076" i="1"/>
  <c r="BX1076" i="1"/>
  <c r="BW1076" i="1"/>
  <c r="BV1076" i="1"/>
  <c r="BU1076" i="1"/>
  <c r="BT1076" i="1"/>
  <c r="BS1076" i="1"/>
  <c r="BR1076" i="1"/>
  <c r="BQ1076" i="1"/>
  <c r="BP1076" i="1"/>
  <c r="BO1076" i="1"/>
  <c r="BN1076" i="1"/>
  <c r="BM1076" i="1"/>
  <c r="BL1076" i="1"/>
  <c r="BK1076" i="1"/>
  <c r="BJ1076" i="1"/>
  <c r="BI1076" i="1"/>
  <c r="BH1076" i="1"/>
  <c r="BZ1075" i="1"/>
  <c r="BY1075" i="1"/>
  <c r="BX1075" i="1"/>
  <c r="BW1075" i="1"/>
  <c r="BV1075" i="1"/>
  <c r="BU1075" i="1"/>
  <c r="BT1075" i="1"/>
  <c r="BS1075" i="1"/>
  <c r="BR1075" i="1"/>
  <c r="BQ1075" i="1"/>
  <c r="BP1075" i="1"/>
  <c r="BO1075" i="1"/>
  <c r="BN1075" i="1"/>
  <c r="BM1075" i="1"/>
  <c r="BL1075" i="1"/>
  <c r="BK1075" i="1"/>
  <c r="BJ1075" i="1"/>
  <c r="BI1075" i="1"/>
  <c r="BH1075" i="1"/>
  <c r="BZ1074" i="1"/>
  <c r="BY1074" i="1"/>
  <c r="BX1074" i="1"/>
  <c r="BW1074" i="1"/>
  <c r="BV1074" i="1"/>
  <c r="BU1074" i="1"/>
  <c r="BT1074" i="1"/>
  <c r="BS1074" i="1"/>
  <c r="BR1074" i="1"/>
  <c r="BQ1074" i="1"/>
  <c r="BP1074" i="1"/>
  <c r="BO1074" i="1"/>
  <c r="BN1074" i="1"/>
  <c r="BM1074" i="1"/>
  <c r="BL1074" i="1"/>
  <c r="BK1074" i="1"/>
  <c r="BJ1074" i="1"/>
  <c r="BI1074" i="1"/>
  <c r="BH1074" i="1"/>
  <c r="BZ1073" i="1"/>
  <c r="BY1073" i="1"/>
  <c r="BX1073" i="1"/>
  <c r="BW1073" i="1"/>
  <c r="BV1073" i="1"/>
  <c r="BU1073" i="1"/>
  <c r="BT1073" i="1"/>
  <c r="BS1073" i="1"/>
  <c r="BR1073" i="1"/>
  <c r="BQ1073" i="1"/>
  <c r="BP1073" i="1"/>
  <c r="BO1073" i="1"/>
  <c r="BN1073" i="1"/>
  <c r="BM1073" i="1"/>
  <c r="BL1073" i="1"/>
  <c r="BK1073" i="1"/>
  <c r="BJ1073" i="1"/>
  <c r="BI1073" i="1"/>
  <c r="BH1073" i="1"/>
  <c r="BZ1072" i="1"/>
  <c r="BY1072" i="1"/>
  <c r="BX1072" i="1"/>
  <c r="BW1072" i="1"/>
  <c r="BV1072" i="1"/>
  <c r="BU1072" i="1"/>
  <c r="BT1072" i="1"/>
  <c r="BS1072" i="1"/>
  <c r="BR1072" i="1"/>
  <c r="BQ1072" i="1"/>
  <c r="BP1072" i="1"/>
  <c r="BO1072" i="1"/>
  <c r="BN1072" i="1"/>
  <c r="BM1072" i="1"/>
  <c r="BL1072" i="1"/>
  <c r="BK1072" i="1"/>
  <c r="BJ1072" i="1"/>
  <c r="BI1072" i="1"/>
  <c r="BH1072" i="1"/>
  <c r="BZ1071" i="1"/>
  <c r="BY1071" i="1"/>
  <c r="BX1071" i="1"/>
  <c r="BW1071" i="1"/>
  <c r="BV1071" i="1"/>
  <c r="BU1071" i="1"/>
  <c r="BT1071" i="1"/>
  <c r="BS1071" i="1"/>
  <c r="BR1071" i="1"/>
  <c r="BQ1071" i="1"/>
  <c r="BP1071" i="1"/>
  <c r="BO1071" i="1"/>
  <c r="BN1071" i="1"/>
  <c r="BM1071" i="1"/>
  <c r="BL1071" i="1"/>
  <c r="BK1071" i="1"/>
  <c r="BJ1071" i="1"/>
  <c r="BI1071" i="1"/>
  <c r="BH1071" i="1"/>
  <c r="BZ1070" i="1"/>
  <c r="BY1070" i="1"/>
  <c r="BX1070" i="1"/>
  <c r="BW1070" i="1"/>
  <c r="BV1070" i="1"/>
  <c r="BU1070" i="1"/>
  <c r="BT1070" i="1"/>
  <c r="BS1070" i="1"/>
  <c r="BR1070" i="1"/>
  <c r="BQ1070" i="1"/>
  <c r="BP1070" i="1"/>
  <c r="BO1070" i="1"/>
  <c r="BN1070" i="1"/>
  <c r="BM1070" i="1"/>
  <c r="BL1070" i="1"/>
  <c r="BK1070" i="1"/>
  <c r="BJ1070" i="1"/>
  <c r="BI1070" i="1"/>
  <c r="BH1070" i="1"/>
  <c r="BZ1069" i="1"/>
  <c r="BY1069" i="1"/>
  <c r="BX1069" i="1"/>
  <c r="BW1069" i="1"/>
  <c r="BV1069" i="1"/>
  <c r="BU1069" i="1"/>
  <c r="BT1069" i="1"/>
  <c r="BS1069" i="1"/>
  <c r="BR1069" i="1"/>
  <c r="BQ1069" i="1"/>
  <c r="BP1069" i="1"/>
  <c r="BO1069" i="1"/>
  <c r="BN1069" i="1"/>
  <c r="BM1069" i="1"/>
  <c r="BL1069" i="1"/>
  <c r="BK1069" i="1"/>
  <c r="BJ1069" i="1"/>
  <c r="BI1069" i="1"/>
  <c r="BH1069" i="1"/>
  <c r="BZ1068" i="1"/>
  <c r="BY1068" i="1"/>
  <c r="BX1068" i="1"/>
  <c r="BW1068" i="1"/>
  <c r="BV1068" i="1"/>
  <c r="BU1068" i="1"/>
  <c r="BT1068" i="1"/>
  <c r="BS1068" i="1"/>
  <c r="BR1068" i="1"/>
  <c r="BQ1068" i="1"/>
  <c r="BP1068" i="1"/>
  <c r="BO1068" i="1"/>
  <c r="BN1068" i="1"/>
  <c r="BM1068" i="1"/>
  <c r="BL1068" i="1"/>
  <c r="BK1068" i="1"/>
  <c r="BJ1068" i="1"/>
  <c r="BI1068" i="1"/>
  <c r="BH1068" i="1"/>
  <c r="BZ1067" i="1"/>
  <c r="BY1067" i="1"/>
  <c r="BX1067" i="1"/>
  <c r="BW1067" i="1"/>
  <c r="BV1067" i="1"/>
  <c r="BU1067" i="1"/>
  <c r="BT1067" i="1"/>
  <c r="BS1067" i="1"/>
  <c r="BR1067" i="1"/>
  <c r="BQ1067" i="1"/>
  <c r="BP1067" i="1"/>
  <c r="BO1067" i="1"/>
  <c r="BN1067" i="1"/>
  <c r="BM1067" i="1"/>
  <c r="BL1067" i="1"/>
  <c r="BK1067" i="1"/>
  <c r="BJ1067" i="1"/>
  <c r="BI1067" i="1"/>
  <c r="BH1067" i="1"/>
  <c r="BZ1066" i="1"/>
  <c r="BY1066" i="1"/>
  <c r="BX1066" i="1"/>
  <c r="BW1066" i="1"/>
  <c r="BV1066" i="1"/>
  <c r="BU1066" i="1"/>
  <c r="BT1066" i="1"/>
  <c r="BS1066" i="1"/>
  <c r="BR1066" i="1"/>
  <c r="BQ1066" i="1"/>
  <c r="BP1066" i="1"/>
  <c r="BO1066" i="1"/>
  <c r="BN1066" i="1"/>
  <c r="BM1066" i="1"/>
  <c r="BL1066" i="1"/>
  <c r="BK1066" i="1"/>
  <c r="BJ1066" i="1"/>
  <c r="BI1066" i="1"/>
  <c r="BH1066" i="1"/>
  <c r="BZ1065" i="1"/>
  <c r="BY1065" i="1"/>
  <c r="BX1065" i="1"/>
  <c r="BW1065" i="1"/>
  <c r="BV1065" i="1"/>
  <c r="BU1065" i="1"/>
  <c r="BT1065" i="1"/>
  <c r="BS1065" i="1"/>
  <c r="BR1065" i="1"/>
  <c r="BQ1065" i="1"/>
  <c r="BP1065" i="1"/>
  <c r="BO1065" i="1"/>
  <c r="BN1065" i="1"/>
  <c r="BM1065" i="1"/>
  <c r="BL1065" i="1"/>
  <c r="BK1065" i="1"/>
  <c r="BJ1065" i="1"/>
  <c r="BI1065" i="1"/>
  <c r="BH1065" i="1"/>
  <c r="BZ1064" i="1"/>
  <c r="BY1064" i="1"/>
  <c r="BX1064" i="1"/>
  <c r="BW1064" i="1"/>
  <c r="BV1064" i="1"/>
  <c r="BU1064" i="1"/>
  <c r="BT1064" i="1"/>
  <c r="BS1064" i="1"/>
  <c r="BR1064" i="1"/>
  <c r="BQ1064" i="1"/>
  <c r="BP1064" i="1"/>
  <c r="BO1064" i="1"/>
  <c r="BN1064" i="1"/>
  <c r="BM1064" i="1"/>
  <c r="BL1064" i="1"/>
  <c r="BK1064" i="1"/>
  <c r="BJ1064" i="1"/>
  <c r="BI1064" i="1"/>
  <c r="BH1064" i="1"/>
  <c r="BZ1063" i="1"/>
  <c r="BY1063" i="1"/>
  <c r="BX1063" i="1"/>
  <c r="BW1063" i="1"/>
  <c r="BV1063" i="1"/>
  <c r="BU1063" i="1"/>
  <c r="BT1063" i="1"/>
  <c r="BS1063" i="1"/>
  <c r="BR1063" i="1"/>
  <c r="BQ1063" i="1"/>
  <c r="BP1063" i="1"/>
  <c r="BO1063" i="1"/>
  <c r="BN1063" i="1"/>
  <c r="BM1063" i="1"/>
  <c r="BL1063" i="1"/>
  <c r="BK1063" i="1"/>
  <c r="BJ1063" i="1"/>
  <c r="BI1063" i="1"/>
  <c r="BH1063" i="1"/>
  <c r="BZ1062" i="1"/>
  <c r="BY1062" i="1"/>
  <c r="BX1062" i="1"/>
  <c r="BW1062" i="1"/>
  <c r="BV1062" i="1"/>
  <c r="BU1062" i="1"/>
  <c r="BT1062" i="1"/>
  <c r="BS1062" i="1"/>
  <c r="BR1062" i="1"/>
  <c r="BQ1062" i="1"/>
  <c r="BP1062" i="1"/>
  <c r="BO1062" i="1"/>
  <c r="BN1062" i="1"/>
  <c r="BM1062" i="1"/>
  <c r="BL1062" i="1"/>
  <c r="BK1062" i="1"/>
  <c r="BJ1062" i="1"/>
  <c r="BI1062" i="1"/>
  <c r="BH1062" i="1"/>
  <c r="BZ1061" i="1"/>
  <c r="BY1061" i="1"/>
  <c r="BX1061" i="1"/>
  <c r="BW1061" i="1"/>
  <c r="BV1061" i="1"/>
  <c r="BU1061" i="1"/>
  <c r="BT1061" i="1"/>
  <c r="BS1061" i="1"/>
  <c r="BR1061" i="1"/>
  <c r="BQ1061" i="1"/>
  <c r="BP1061" i="1"/>
  <c r="BO1061" i="1"/>
  <c r="BN1061" i="1"/>
  <c r="BM1061" i="1"/>
  <c r="BL1061" i="1"/>
  <c r="BK1061" i="1"/>
  <c r="BJ1061" i="1"/>
  <c r="BI1061" i="1"/>
  <c r="BH1061" i="1"/>
  <c r="BZ1060" i="1"/>
  <c r="BY1060" i="1"/>
  <c r="BX1060" i="1"/>
  <c r="BW1060" i="1"/>
  <c r="BV1060" i="1"/>
  <c r="BU1060" i="1"/>
  <c r="BT1060" i="1"/>
  <c r="BS1060" i="1"/>
  <c r="BR1060" i="1"/>
  <c r="BQ1060" i="1"/>
  <c r="BP1060" i="1"/>
  <c r="BO1060" i="1"/>
  <c r="BN1060" i="1"/>
  <c r="BM1060" i="1"/>
  <c r="BL1060" i="1"/>
  <c r="BK1060" i="1"/>
  <c r="BJ1060" i="1"/>
  <c r="BI1060" i="1"/>
  <c r="BH1060" i="1"/>
  <c r="BZ1059" i="1"/>
  <c r="BY1059" i="1"/>
  <c r="BX1059" i="1"/>
  <c r="BW1059" i="1"/>
  <c r="BV1059" i="1"/>
  <c r="BU1059" i="1"/>
  <c r="BT1059" i="1"/>
  <c r="BS1059" i="1"/>
  <c r="BR1059" i="1"/>
  <c r="BQ1059" i="1"/>
  <c r="BP1059" i="1"/>
  <c r="BO1059" i="1"/>
  <c r="BN1059" i="1"/>
  <c r="BM1059" i="1"/>
  <c r="BL1059" i="1"/>
  <c r="BK1059" i="1"/>
  <c r="BJ1059" i="1"/>
  <c r="BI1059" i="1"/>
  <c r="BH1059" i="1"/>
  <c r="BZ1058" i="1"/>
  <c r="BY1058" i="1"/>
  <c r="BX1058" i="1"/>
  <c r="BW1058" i="1"/>
  <c r="BV1058" i="1"/>
  <c r="BU1058" i="1"/>
  <c r="BT1058" i="1"/>
  <c r="BS1058" i="1"/>
  <c r="BR1058" i="1"/>
  <c r="BQ1058" i="1"/>
  <c r="BP1058" i="1"/>
  <c r="BO1058" i="1"/>
  <c r="BN1058" i="1"/>
  <c r="BM1058" i="1"/>
  <c r="BL1058" i="1"/>
  <c r="BK1058" i="1"/>
  <c r="BJ1058" i="1"/>
  <c r="BI1058" i="1"/>
  <c r="BH1058" i="1"/>
  <c r="BZ1057" i="1"/>
  <c r="BY1057" i="1"/>
  <c r="BX1057" i="1"/>
  <c r="BW1057" i="1"/>
  <c r="BV1057" i="1"/>
  <c r="BU1057" i="1"/>
  <c r="BT1057" i="1"/>
  <c r="BS1057" i="1"/>
  <c r="BR1057" i="1"/>
  <c r="BQ1057" i="1"/>
  <c r="BP1057" i="1"/>
  <c r="BO1057" i="1"/>
  <c r="BN1057" i="1"/>
  <c r="BM1057" i="1"/>
  <c r="BL1057" i="1"/>
  <c r="BK1057" i="1"/>
  <c r="BJ1057" i="1"/>
  <c r="BI1057" i="1"/>
  <c r="BH1057" i="1"/>
  <c r="BZ1056" i="1"/>
  <c r="BY1056" i="1"/>
  <c r="BX1056" i="1"/>
  <c r="BW1056" i="1"/>
  <c r="BV1056" i="1"/>
  <c r="BU1056" i="1"/>
  <c r="BT1056" i="1"/>
  <c r="BS1056" i="1"/>
  <c r="BR1056" i="1"/>
  <c r="BQ1056" i="1"/>
  <c r="BP1056" i="1"/>
  <c r="BO1056" i="1"/>
  <c r="BN1056" i="1"/>
  <c r="BM1056" i="1"/>
  <c r="BL1056" i="1"/>
  <c r="BK1056" i="1"/>
  <c r="BJ1056" i="1"/>
  <c r="BI1056" i="1"/>
  <c r="BH1056" i="1"/>
  <c r="BZ1055" i="1"/>
  <c r="BY1055" i="1"/>
  <c r="BX1055" i="1"/>
  <c r="BW1055" i="1"/>
  <c r="BV1055" i="1"/>
  <c r="BU1055" i="1"/>
  <c r="BT1055" i="1"/>
  <c r="BS1055" i="1"/>
  <c r="BR1055" i="1"/>
  <c r="BQ1055" i="1"/>
  <c r="BP1055" i="1"/>
  <c r="BO1055" i="1"/>
  <c r="BN1055" i="1"/>
  <c r="BM1055" i="1"/>
  <c r="BL1055" i="1"/>
  <c r="BK1055" i="1"/>
  <c r="BJ1055" i="1"/>
  <c r="BI1055" i="1"/>
  <c r="BH1055" i="1"/>
  <c r="BZ1054" i="1"/>
  <c r="BY1054" i="1"/>
  <c r="BX1054" i="1"/>
  <c r="BW1054" i="1"/>
  <c r="BV1054" i="1"/>
  <c r="BU1054" i="1"/>
  <c r="BT1054" i="1"/>
  <c r="BS1054" i="1"/>
  <c r="BR1054" i="1"/>
  <c r="BQ1054" i="1"/>
  <c r="BP1054" i="1"/>
  <c r="BO1054" i="1"/>
  <c r="BN1054" i="1"/>
  <c r="BM1054" i="1"/>
  <c r="BL1054" i="1"/>
  <c r="BK1054" i="1"/>
  <c r="BJ1054" i="1"/>
  <c r="BI1054" i="1"/>
  <c r="BH1054" i="1"/>
  <c r="BZ1053" i="1"/>
  <c r="BY1053" i="1"/>
  <c r="BX1053" i="1"/>
  <c r="BW1053" i="1"/>
  <c r="BV1053" i="1"/>
  <c r="BU1053" i="1"/>
  <c r="BT1053" i="1"/>
  <c r="BS1053" i="1"/>
  <c r="BR1053" i="1"/>
  <c r="BQ1053" i="1"/>
  <c r="BP1053" i="1"/>
  <c r="BO1053" i="1"/>
  <c r="BN1053" i="1"/>
  <c r="BM1053" i="1"/>
  <c r="BL1053" i="1"/>
  <c r="BK1053" i="1"/>
  <c r="BJ1053" i="1"/>
  <c r="BI1053" i="1"/>
  <c r="BH1053" i="1"/>
  <c r="BZ1052" i="1"/>
  <c r="BY1052" i="1"/>
  <c r="BX1052" i="1"/>
  <c r="BW1052" i="1"/>
  <c r="BV1052" i="1"/>
  <c r="BU1052" i="1"/>
  <c r="BT1052" i="1"/>
  <c r="BS1052" i="1"/>
  <c r="BR1052" i="1"/>
  <c r="BQ1052" i="1"/>
  <c r="BP1052" i="1"/>
  <c r="BO1052" i="1"/>
  <c r="BN1052" i="1"/>
  <c r="BM1052" i="1"/>
  <c r="BL1052" i="1"/>
  <c r="BK1052" i="1"/>
  <c r="BJ1052" i="1"/>
  <c r="BI1052" i="1"/>
  <c r="BH1052" i="1"/>
  <c r="BZ1051" i="1"/>
  <c r="BY1051" i="1"/>
  <c r="BX1051" i="1"/>
  <c r="BW1051" i="1"/>
  <c r="BV1051" i="1"/>
  <c r="BU1051" i="1"/>
  <c r="BT1051" i="1"/>
  <c r="BS1051" i="1"/>
  <c r="BR1051" i="1"/>
  <c r="BQ1051" i="1"/>
  <c r="BP1051" i="1"/>
  <c r="BO1051" i="1"/>
  <c r="BN1051" i="1"/>
  <c r="BM1051" i="1"/>
  <c r="BL1051" i="1"/>
  <c r="BK1051" i="1"/>
  <c r="BJ1051" i="1"/>
  <c r="BI1051" i="1"/>
  <c r="BH1051" i="1"/>
  <c r="BZ1050" i="1"/>
  <c r="BY1050" i="1"/>
  <c r="BX1050" i="1"/>
  <c r="BW1050" i="1"/>
  <c r="BV1050" i="1"/>
  <c r="BU1050" i="1"/>
  <c r="BT1050" i="1"/>
  <c r="BS1050" i="1"/>
  <c r="BR1050" i="1"/>
  <c r="BQ1050" i="1"/>
  <c r="BP1050" i="1"/>
  <c r="BO1050" i="1"/>
  <c r="BN1050" i="1"/>
  <c r="BM1050" i="1"/>
  <c r="BL1050" i="1"/>
  <c r="BK1050" i="1"/>
  <c r="BJ1050" i="1"/>
  <c r="BI1050" i="1"/>
  <c r="BH1050" i="1"/>
  <c r="BZ1049" i="1"/>
  <c r="BY1049" i="1"/>
  <c r="BX1049" i="1"/>
  <c r="BW1049" i="1"/>
  <c r="BV1049" i="1"/>
  <c r="BU1049" i="1"/>
  <c r="BT1049" i="1"/>
  <c r="BS1049" i="1"/>
  <c r="BR1049" i="1"/>
  <c r="BQ1049" i="1"/>
  <c r="BP1049" i="1"/>
  <c r="BO1049" i="1"/>
  <c r="BN1049" i="1"/>
  <c r="BM1049" i="1"/>
  <c r="BL1049" i="1"/>
  <c r="BK1049" i="1"/>
  <c r="BJ1049" i="1"/>
  <c r="BI1049" i="1"/>
  <c r="BH1049" i="1"/>
  <c r="BZ1048" i="1"/>
  <c r="BY1048" i="1"/>
  <c r="BX1048" i="1"/>
  <c r="BW1048" i="1"/>
  <c r="BV1048" i="1"/>
  <c r="BU1048" i="1"/>
  <c r="BT1048" i="1"/>
  <c r="BS1048" i="1"/>
  <c r="BR1048" i="1"/>
  <c r="BQ1048" i="1"/>
  <c r="BP1048" i="1"/>
  <c r="BO1048" i="1"/>
  <c r="BN1048" i="1"/>
  <c r="BM1048" i="1"/>
  <c r="BL1048" i="1"/>
  <c r="BK1048" i="1"/>
  <c r="BJ1048" i="1"/>
  <c r="BI1048" i="1"/>
  <c r="BH1048" i="1"/>
  <c r="BZ1047" i="1"/>
  <c r="BY1047" i="1"/>
  <c r="BX1047" i="1"/>
  <c r="BW1047" i="1"/>
  <c r="BV1047" i="1"/>
  <c r="BU1047" i="1"/>
  <c r="BT1047" i="1"/>
  <c r="BS1047" i="1"/>
  <c r="BR1047" i="1"/>
  <c r="BQ1047" i="1"/>
  <c r="BP1047" i="1"/>
  <c r="BO1047" i="1"/>
  <c r="BN1047" i="1"/>
  <c r="BM1047" i="1"/>
  <c r="BL1047" i="1"/>
  <c r="BK1047" i="1"/>
  <c r="BJ1047" i="1"/>
  <c r="BI1047" i="1"/>
  <c r="BH1047" i="1"/>
  <c r="BZ1046" i="1"/>
  <c r="BY1046" i="1"/>
  <c r="BX1046" i="1"/>
  <c r="BW1046" i="1"/>
  <c r="BV1046" i="1"/>
  <c r="BU1046" i="1"/>
  <c r="BT1046" i="1"/>
  <c r="BS1046" i="1"/>
  <c r="BR1046" i="1"/>
  <c r="BQ1046" i="1"/>
  <c r="BP1046" i="1"/>
  <c r="BO1046" i="1"/>
  <c r="BN1046" i="1"/>
  <c r="BM1046" i="1"/>
  <c r="BL1046" i="1"/>
  <c r="BK1046" i="1"/>
  <c r="BJ1046" i="1"/>
  <c r="BI1046" i="1"/>
  <c r="BH1046" i="1"/>
  <c r="BZ1045" i="1"/>
  <c r="BY1045" i="1"/>
  <c r="BX1045" i="1"/>
  <c r="BW1045" i="1"/>
  <c r="BV1045" i="1"/>
  <c r="BU1045" i="1"/>
  <c r="BT1045" i="1"/>
  <c r="BS1045" i="1"/>
  <c r="BR1045" i="1"/>
  <c r="BQ1045" i="1"/>
  <c r="BP1045" i="1"/>
  <c r="BO1045" i="1"/>
  <c r="BN1045" i="1"/>
  <c r="BM1045" i="1"/>
  <c r="BL1045" i="1"/>
  <c r="BK1045" i="1"/>
  <c r="BJ1045" i="1"/>
  <c r="BI1045" i="1"/>
  <c r="BH1045" i="1"/>
  <c r="BZ1044" i="1"/>
  <c r="BY1044" i="1"/>
  <c r="BX1044" i="1"/>
  <c r="BW1044" i="1"/>
  <c r="BV1044" i="1"/>
  <c r="BU1044" i="1"/>
  <c r="BT1044" i="1"/>
  <c r="BS1044" i="1"/>
  <c r="BR1044" i="1"/>
  <c r="BQ1044" i="1"/>
  <c r="BP1044" i="1"/>
  <c r="BO1044" i="1"/>
  <c r="BN1044" i="1"/>
  <c r="BM1044" i="1"/>
  <c r="BL1044" i="1"/>
  <c r="BK1044" i="1"/>
  <c r="BJ1044" i="1"/>
  <c r="BI1044" i="1"/>
  <c r="BH1044" i="1"/>
  <c r="BZ1043" i="1"/>
  <c r="BY1043" i="1"/>
  <c r="BX1043" i="1"/>
  <c r="BW1043" i="1"/>
  <c r="BV1043" i="1"/>
  <c r="BU1043" i="1"/>
  <c r="BT1043" i="1"/>
  <c r="BS1043" i="1"/>
  <c r="BR1043" i="1"/>
  <c r="BQ1043" i="1"/>
  <c r="BP1043" i="1"/>
  <c r="BO1043" i="1"/>
  <c r="BN1043" i="1"/>
  <c r="BM1043" i="1"/>
  <c r="BL1043" i="1"/>
  <c r="BK1043" i="1"/>
  <c r="BJ1043" i="1"/>
  <c r="BI1043" i="1"/>
  <c r="BH1043" i="1"/>
  <c r="BZ1042" i="1"/>
  <c r="BY1042" i="1"/>
  <c r="BX1042" i="1"/>
  <c r="BW1042" i="1"/>
  <c r="BV1042" i="1"/>
  <c r="BU1042" i="1"/>
  <c r="BT1042" i="1"/>
  <c r="BS1042" i="1"/>
  <c r="BR1042" i="1"/>
  <c r="BQ1042" i="1"/>
  <c r="BP1042" i="1"/>
  <c r="BO1042" i="1"/>
  <c r="BN1042" i="1"/>
  <c r="BM1042" i="1"/>
  <c r="BL1042" i="1"/>
  <c r="BK1042" i="1"/>
  <c r="BJ1042" i="1"/>
  <c r="BI1042" i="1"/>
  <c r="BH1042" i="1"/>
  <c r="BZ1041" i="1"/>
  <c r="BY1041" i="1"/>
  <c r="BX1041" i="1"/>
  <c r="BW1041" i="1"/>
  <c r="BV1041" i="1"/>
  <c r="BU1041" i="1"/>
  <c r="BT1041" i="1"/>
  <c r="BS1041" i="1"/>
  <c r="BR1041" i="1"/>
  <c r="BQ1041" i="1"/>
  <c r="BP1041" i="1"/>
  <c r="BO1041" i="1"/>
  <c r="BN1041" i="1"/>
  <c r="BM1041" i="1"/>
  <c r="BL1041" i="1"/>
  <c r="BK1041" i="1"/>
  <c r="BJ1041" i="1"/>
  <c r="BI1041" i="1"/>
  <c r="BH1041" i="1"/>
  <c r="BZ1040" i="1"/>
  <c r="BY1040" i="1"/>
  <c r="BX1040" i="1"/>
  <c r="BW1040" i="1"/>
  <c r="BV1040" i="1"/>
  <c r="BU1040" i="1"/>
  <c r="BT1040" i="1"/>
  <c r="BS1040" i="1"/>
  <c r="BR1040" i="1"/>
  <c r="BQ1040" i="1"/>
  <c r="BP1040" i="1"/>
  <c r="BO1040" i="1"/>
  <c r="BN1040" i="1"/>
  <c r="BM1040" i="1"/>
  <c r="BL1040" i="1"/>
  <c r="BK1040" i="1"/>
  <c r="BJ1040" i="1"/>
  <c r="BI1040" i="1"/>
  <c r="BH1040" i="1"/>
  <c r="BZ1039" i="1"/>
  <c r="BY1039" i="1"/>
  <c r="BX1039" i="1"/>
  <c r="BW1039" i="1"/>
  <c r="BV1039" i="1"/>
  <c r="BU1039" i="1"/>
  <c r="BT1039" i="1"/>
  <c r="BS1039" i="1"/>
  <c r="BR1039" i="1"/>
  <c r="BQ1039" i="1"/>
  <c r="BP1039" i="1"/>
  <c r="BO1039" i="1"/>
  <c r="BN1039" i="1"/>
  <c r="BM1039" i="1"/>
  <c r="BL1039" i="1"/>
  <c r="BK1039" i="1"/>
  <c r="BJ1039" i="1"/>
  <c r="BI1039" i="1"/>
  <c r="BH1039" i="1"/>
  <c r="BZ1038" i="1"/>
  <c r="BY1038" i="1"/>
  <c r="BX1038" i="1"/>
  <c r="BW1038" i="1"/>
  <c r="BV1038" i="1"/>
  <c r="BU1038" i="1"/>
  <c r="BT1038" i="1"/>
  <c r="BS1038" i="1"/>
  <c r="BR1038" i="1"/>
  <c r="BQ1038" i="1"/>
  <c r="BP1038" i="1"/>
  <c r="BO1038" i="1"/>
  <c r="BN1038" i="1"/>
  <c r="BM1038" i="1"/>
  <c r="BL1038" i="1"/>
  <c r="BK1038" i="1"/>
  <c r="BJ1038" i="1"/>
  <c r="BI1038" i="1"/>
  <c r="BH1038" i="1"/>
  <c r="BZ1037" i="1"/>
  <c r="BY1037" i="1"/>
  <c r="BX1037" i="1"/>
  <c r="BW1037" i="1"/>
  <c r="BV1037" i="1"/>
  <c r="BU1037" i="1"/>
  <c r="BT1037" i="1"/>
  <c r="BS1037" i="1"/>
  <c r="BR1037" i="1"/>
  <c r="BQ1037" i="1"/>
  <c r="BP1037" i="1"/>
  <c r="BO1037" i="1"/>
  <c r="BN1037" i="1"/>
  <c r="BM1037" i="1"/>
  <c r="BL1037" i="1"/>
  <c r="BK1037" i="1"/>
  <c r="BJ1037" i="1"/>
  <c r="BI1037" i="1"/>
  <c r="BH1037" i="1"/>
  <c r="BZ1036" i="1"/>
  <c r="BY1036" i="1"/>
  <c r="BX1036" i="1"/>
  <c r="BW1036" i="1"/>
  <c r="BV1036" i="1"/>
  <c r="BU1036" i="1"/>
  <c r="BT1036" i="1"/>
  <c r="BS1036" i="1"/>
  <c r="BR1036" i="1"/>
  <c r="BQ1036" i="1"/>
  <c r="BP1036" i="1"/>
  <c r="BO1036" i="1"/>
  <c r="BN1036" i="1"/>
  <c r="BM1036" i="1"/>
  <c r="BL1036" i="1"/>
  <c r="BK1036" i="1"/>
  <c r="BJ1036" i="1"/>
  <c r="BI1036" i="1"/>
  <c r="BH1036" i="1"/>
  <c r="BZ1035" i="1"/>
  <c r="BY1035" i="1"/>
  <c r="BX1035" i="1"/>
  <c r="BW1035" i="1"/>
  <c r="BV1035" i="1"/>
  <c r="BU1035" i="1"/>
  <c r="BT1035" i="1"/>
  <c r="BS1035" i="1"/>
  <c r="BR1035" i="1"/>
  <c r="BQ1035" i="1"/>
  <c r="BP1035" i="1"/>
  <c r="BO1035" i="1"/>
  <c r="BN1035" i="1"/>
  <c r="BM1035" i="1"/>
  <c r="BL1035" i="1"/>
  <c r="BK1035" i="1"/>
  <c r="BJ1035" i="1"/>
  <c r="BI1035" i="1"/>
  <c r="BH1035" i="1"/>
  <c r="BZ1034" i="1"/>
  <c r="BY1034" i="1"/>
  <c r="BX1034" i="1"/>
  <c r="BW1034" i="1"/>
  <c r="BV1034" i="1"/>
  <c r="BU1034" i="1"/>
  <c r="BT1034" i="1"/>
  <c r="BS1034" i="1"/>
  <c r="BR1034" i="1"/>
  <c r="BQ1034" i="1"/>
  <c r="BP1034" i="1"/>
  <c r="BO1034" i="1"/>
  <c r="BN1034" i="1"/>
  <c r="BM1034" i="1"/>
  <c r="BL1034" i="1"/>
  <c r="BK1034" i="1"/>
  <c r="BJ1034" i="1"/>
  <c r="BI1034" i="1"/>
  <c r="BH1034" i="1"/>
  <c r="BZ1033" i="1"/>
  <c r="BY1033" i="1"/>
  <c r="BX1033" i="1"/>
  <c r="BW1033" i="1"/>
  <c r="BV1033" i="1"/>
  <c r="BU1033" i="1"/>
  <c r="BT1033" i="1"/>
  <c r="BS1033" i="1"/>
  <c r="BR1033" i="1"/>
  <c r="BQ1033" i="1"/>
  <c r="BP1033" i="1"/>
  <c r="BO1033" i="1"/>
  <c r="BN1033" i="1"/>
  <c r="BM1033" i="1"/>
  <c r="BL1033" i="1"/>
  <c r="BK1033" i="1"/>
  <c r="BJ1033" i="1"/>
  <c r="BI1033" i="1"/>
  <c r="BH1033" i="1"/>
  <c r="BZ1032" i="1"/>
  <c r="BY1032" i="1"/>
  <c r="BX1032" i="1"/>
  <c r="BW1032" i="1"/>
  <c r="BV1032" i="1"/>
  <c r="BU1032" i="1"/>
  <c r="BT1032" i="1"/>
  <c r="BS1032" i="1"/>
  <c r="BR1032" i="1"/>
  <c r="BQ1032" i="1"/>
  <c r="BP1032" i="1"/>
  <c r="BO1032" i="1"/>
  <c r="BN1032" i="1"/>
  <c r="BM1032" i="1"/>
  <c r="BL1032" i="1"/>
  <c r="BK1032" i="1"/>
  <c r="BJ1032" i="1"/>
  <c r="BI1032" i="1"/>
  <c r="BH1032" i="1"/>
  <c r="BZ1031" i="1"/>
  <c r="BY1031" i="1"/>
  <c r="BX1031" i="1"/>
  <c r="BW1031" i="1"/>
  <c r="BV1031" i="1"/>
  <c r="BU1031" i="1"/>
  <c r="BT1031" i="1"/>
  <c r="BS1031" i="1"/>
  <c r="BR1031" i="1"/>
  <c r="BQ1031" i="1"/>
  <c r="BP1031" i="1"/>
  <c r="BO1031" i="1"/>
  <c r="BN1031" i="1"/>
  <c r="BM1031" i="1"/>
  <c r="BL1031" i="1"/>
  <c r="BK1031" i="1"/>
  <c r="BJ1031" i="1"/>
  <c r="BI1031" i="1"/>
  <c r="BH1031" i="1"/>
  <c r="BZ1030" i="1"/>
  <c r="BY1030" i="1"/>
  <c r="BX1030" i="1"/>
  <c r="BW1030" i="1"/>
  <c r="BV1030" i="1"/>
  <c r="BU1030" i="1"/>
  <c r="BT1030" i="1"/>
  <c r="BS1030" i="1"/>
  <c r="BR1030" i="1"/>
  <c r="BQ1030" i="1"/>
  <c r="BP1030" i="1"/>
  <c r="BO1030" i="1"/>
  <c r="BN1030" i="1"/>
  <c r="BM1030" i="1"/>
  <c r="BL1030" i="1"/>
  <c r="BK1030" i="1"/>
  <c r="BJ1030" i="1"/>
  <c r="BI1030" i="1"/>
  <c r="BH1030" i="1"/>
  <c r="BZ1029" i="1"/>
  <c r="BY1029" i="1"/>
  <c r="BX1029" i="1"/>
  <c r="BW1029" i="1"/>
  <c r="BV1029" i="1"/>
  <c r="BU1029" i="1"/>
  <c r="BT1029" i="1"/>
  <c r="BS1029" i="1"/>
  <c r="BR1029" i="1"/>
  <c r="BQ1029" i="1"/>
  <c r="BP1029" i="1"/>
  <c r="BO1029" i="1"/>
  <c r="BN1029" i="1"/>
  <c r="BM1029" i="1"/>
  <c r="BL1029" i="1"/>
  <c r="BK1029" i="1"/>
  <c r="BJ1029" i="1"/>
  <c r="BI1029" i="1"/>
  <c r="BH1029" i="1"/>
  <c r="BZ1028" i="1"/>
  <c r="BY1028" i="1"/>
  <c r="BX1028" i="1"/>
  <c r="BW1028" i="1"/>
  <c r="BV1028" i="1"/>
  <c r="BU1028" i="1"/>
  <c r="BT1028" i="1"/>
  <c r="BS1028" i="1"/>
  <c r="BR1028" i="1"/>
  <c r="BQ1028" i="1"/>
  <c r="BP1028" i="1"/>
  <c r="BO1028" i="1"/>
  <c r="BN1028" i="1"/>
  <c r="BM1028" i="1"/>
  <c r="BL1028" i="1"/>
  <c r="BK1028" i="1"/>
  <c r="BJ1028" i="1"/>
  <c r="BI1028" i="1"/>
  <c r="BH1028" i="1"/>
  <c r="BZ1027" i="1"/>
  <c r="BY1027" i="1"/>
  <c r="BX1027" i="1"/>
  <c r="BW1027" i="1"/>
  <c r="BV1027" i="1"/>
  <c r="BU1027" i="1"/>
  <c r="BT1027" i="1"/>
  <c r="BS1027" i="1"/>
  <c r="BR1027" i="1"/>
  <c r="BQ1027" i="1"/>
  <c r="BP1027" i="1"/>
  <c r="BO1027" i="1"/>
  <c r="BN1027" i="1"/>
  <c r="BM1027" i="1"/>
  <c r="BL1027" i="1"/>
  <c r="BK1027" i="1"/>
  <c r="BJ1027" i="1"/>
  <c r="BI1027" i="1"/>
  <c r="BH1027" i="1"/>
  <c r="BZ1026" i="1"/>
  <c r="BY1026" i="1"/>
  <c r="BX1026" i="1"/>
  <c r="BW1026" i="1"/>
  <c r="BV1026" i="1"/>
  <c r="BU1026" i="1"/>
  <c r="BT1026" i="1"/>
  <c r="BS1026" i="1"/>
  <c r="BR1026" i="1"/>
  <c r="BQ1026" i="1"/>
  <c r="BP1026" i="1"/>
  <c r="BO1026" i="1"/>
  <c r="BN1026" i="1"/>
  <c r="BM1026" i="1"/>
  <c r="BL1026" i="1"/>
  <c r="BK1026" i="1"/>
  <c r="BJ1026" i="1"/>
  <c r="BI1026" i="1"/>
  <c r="BH1026" i="1"/>
  <c r="BZ1025" i="1"/>
  <c r="BY1025" i="1"/>
  <c r="BX1025" i="1"/>
  <c r="BW1025" i="1"/>
  <c r="BV1025" i="1"/>
  <c r="BU1025" i="1"/>
  <c r="BT1025" i="1"/>
  <c r="BS1025" i="1"/>
  <c r="BR1025" i="1"/>
  <c r="BQ1025" i="1"/>
  <c r="BP1025" i="1"/>
  <c r="BO1025" i="1"/>
  <c r="BN1025" i="1"/>
  <c r="BM1025" i="1"/>
  <c r="BL1025" i="1"/>
  <c r="BK1025" i="1"/>
  <c r="BJ1025" i="1"/>
  <c r="BI1025" i="1"/>
  <c r="BH1025" i="1"/>
  <c r="BZ1024" i="1"/>
  <c r="BY1024" i="1"/>
  <c r="BX1024" i="1"/>
  <c r="BW1024" i="1"/>
  <c r="BV1024" i="1"/>
  <c r="BU1024" i="1"/>
  <c r="BT1024" i="1"/>
  <c r="BS1024" i="1"/>
  <c r="BR1024" i="1"/>
  <c r="BQ1024" i="1"/>
  <c r="BP1024" i="1"/>
  <c r="BO1024" i="1"/>
  <c r="BN1024" i="1"/>
  <c r="BM1024" i="1"/>
  <c r="BL1024" i="1"/>
  <c r="BK1024" i="1"/>
  <c r="BJ1024" i="1"/>
  <c r="BI1024" i="1"/>
  <c r="BH1024" i="1"/>
  <c r="BZ1023" i="1"/>
  <c r="BY1023" i="1"/>
  <c r="BX1023" i="1"/>
  <c r="BW1023" i="1"/>
  <c r="BV1023" i="1"/>
  <c r="BU1023" i="1"/>
  <c r="BT1023" i="1"/>
  <c r="BS1023" i="1"/>
  <c r="BR1023" i="1"/>
  <c r="BQ1023" i="1"/>
  <c r="BP1023" i="1"/>
  <c r="BO1023" i="1"/>
  <c r="BN1023" i="1"/>
  <c r="BM1023" i="1"/>
  <c r="BL1023" i="1"/>
  <c r="BK1023" i="1"/>
  <c r="BJ1023" i="1"/>
  <c r="BI1023" i="1"/>
  <c r="BH1023" i="1"/>
  <c r="BZ1022" i="1"/>
  <c r="BY1022" i="1"/>
  <c r="BX1022" i="1"/>
  <c r="BW1022" i="1"/>
  <c r="BV1022" i="1"/>
  <c r="BU1022" i="1"/>
  <c r="BT1022" i="1"/>
  <c r="BS1022" i="1"/>
  <c r="BR1022" i="1"/>
  <c r="BQ1022" i="1"/>
  <c r="BP1022" i="1"/>
  <c r="BO1022" i="1"/>
  <c r="BN1022" i="1"/>
  <c r="BM1022" i="1"/>
  <c r="BL1022" i="1"/>
  <c r="BK1022" i="1"/>
  <c r="BJ1022" i="1"/>
  <c r="BI1022" i="1"/>
  <c r="BH1022" i="1"/>
  <c r="BZ1021" i="1"/>
  <c r="BY1021" i="1"/>
  <c r="BX1021" i="1"/>
  <c r="BW1021" i="1"/>
  <c r="BV1021" i="1"/>
  <c r="BU1021" i="1"/>
  <c r="BT1021" i="1"/>
  <c r="BS1021" i="1"/>
  <c r="BR1021" i="1"/>
  <c r="BQ1021" i="1"/>
  <c r="BP1021" i="1"/>
  <c r="BO1021" i="1"/>
  <c r="BN1021" i="1"/>
  <c r="BM1021" i="1"/>
  <c r="BL1021" i="1"/>
  <c r="BK1021" i="1"/>
  <c r="BJ1021" i="1"/>
  <c r="BI1021" i="1"/>
  <c r="BH1021" i="1"/>
  <c r="BZ1020" i="1"/>
  <c r="BY1020" i="1"/>
  <c r="BX1020" i="1"/>
  <c r="BW1020" i="1"/>
  <c r="BV1020" i="1"/>
  <c r="BU1020" i="1"/>
  <c r="BT1020" i="1"/>
  <c r="BS1020" i="1"/>
  <c r="BR1020" i="1"/>
  <c r="BQ1020" i="1"/>
  <c r="BP1020" i="1"/>
  <c r="BO1020" i="1"/>
  <c r="BN1020" i="1"/>
  <c r="BM1020" i="1"/>
  <c r="BL1020" i="1"/>
  <c r="BK1020" i="1"/>
  <c r="BJ1020" i="1"/>
  <c r="BI1020" i="1"/>
  <c r="BH1020" i="1"/>
  <c r="BZ1019" i="1"/>
  <c r="BY1019" i="1"/>
  <c r="BX1019" i="1"/>
  <c r="BW1019" i="1"/>
  <c r="BV1019" i="1"/>
  <c r="BU1019" i="1"/>
  <c r="BT1019" i="1"/>
  <c r="BS1019" i="1"/>
  <c r="BR1019" i="1"/>
  <c r="BQ1019" i="1"/>
  <c r="BP1019" i="1"/>
  <c r="BO1019" i="1"/>
  <c r="BN1019" i="1"/>
  <c r="BM1019" i="1"/>
  <c r="BL1019" i="1"/>
  <c r="BK1019" i="1"/>
  <c r="BJ1019" i="1"/>
  <c r="BI1019" i="1"/>
  <c r="BH1019" i="1"/>
  <c r="BZ1018" i="1"/>
  <c r="BY1018" i="1"/>
  <c r="BX1018" i="1"/>
  <c r="BW1018" i="1"/>
  <c r="BV1018" i="1"/>
  <c r="BU1018" i="1"/>
  <c r="BT1018" i="1"/>
  <c r="BS1018" i="1"/>
  <c r="BR1018" i="1"/>
  <c r="BQ1018" i="1"/>
  <c r="BP1018" i="1"/>
  <c r="BO1018" i="1"/>
  <c r="BN1018" i="1"/>
  <c r="BM1018" i="1"/>
  <c r="BL1018" i="1"/>
  <c r="BK1018" i="1"/>
  <c r="BJ1018" i="1"/>
  <c r="BI1018" i="1"/>
  <c r="BH1018" i="1"/>
  <c r="BZ1017" i="1"/>
  <c r="BY1017" i="1"/>
  <c r="BX1017" i="1"/>
  <c r="BW1017" i="1"/>
  <c r="BV1017" i="1"/>
  <c r="BU1017" i="1"/>
  <c r="BT1017" i="1"/>
  <c r="BS1017" i="1"/>
  <c r="BR1017" i="1"/>
  <c r="BQ1017" i="1"/>
  <c r="BP1017" i="1"/>
  <c r="BO1017" i="1"/>
  <c r="BN1017" i="1"/>
  <c r="BM1017" i="1"/>
  <c r="BL1017" i="1"/>
  <c r="BK1017" i="1"/>
  <c r="BJ1017" i="1"/>
  <c r="BI1017" i="1"/>
  <c r="BH1017" i="1"/>
  <c r="BZ1016" i="1"/>
  <c r="BY1016" i="1"/>
  <c r="BX1016" i="1"/>
  <c r="BW1016" i="1"/>
  <c r="BV1016" i="1"/>
  <c r="BU1016" i="1"/>
  <c r="BT1016" i="1"/>
  <c r="BS1016" i="1"/>
  <c r="BR1016" i="1"/>
  <c r="BQ1016" i="1"/>
  <c r="BP1016" i="1"/>
  <c r="BO1016" i="1"/>
  <c r="BN1016" i="1"/>
  <c r="BM1016" i="1"/>
  <c r="BL1016" i="1"/>
  <c r="BK1016" i="1"/>
  <c r="BJ1016" i="1"/>
  <c r="BI1016" i="1"/>
  <c r="BH1016" i="1"/>
  <c r="BZ1015" i="1"/>
  <c r="BY1015" i="1"/>
  <c r="BX1015" i="1"/>
  <c r="BW1015" i="1"/>
  <c r="BV1015" i="1"/>
  <c r="BU1015" i="1"/>
  <c r="BT1015" i="1"/>
  <c r="BS1015" i="1"/>
  <c r="BR1015" i="1"/>
  <c r="BQ1015" i="1"/>
  <c r="BP1015" i="1"/>
  <c r="BO1015" i="1"/>
  <c r="BN1015" i="1"/>
  <c r="BM1015" i="1"/>
  <c r="BL1015" i="1"/>
  <c r="BK1015" i="1"/>
  <c r="BJ1015" i="1"/>
  <c r="BI1015" i="1"/>
  <c r="BH1015" i="1"/>
  <c r="BZ1014" i="1"/>
  <c r="BY1014" i="1"/>
  <c r="BX1014" i="1"/>
  <c r="BW1014" i="1"/>
  <c r="BV1014" i="1"/>
  <c r="BU1014" i="1"/>
  <c r="BT1014" i="1"/>
  <c r="BS1014" i="1"/>
  <c r="BR1014" i="1"/>
  <c r="BQ1014" i="1"/>
  <c r="BP1014" i="1"/>
  <c r="BO1014" i="1"/>
  <c r="BN1014" i="1"/>
  <c r="BM1014" i="1"/>
  <c r="BL1014" i="1"/>
  <c r="BK1014" i="1"/>
  <c r="BJ1014" i="1"/>
  <c r="BI1014" i="1"/>
  <c r="BH1014" i="1"/>
  <c r="BZ1013" i="1"/>
  <c r="BY1013" i="1"/>
  <c r="BX1013" i="1"/>
  <c r="BW1013" i="1"/>
  <c r="BV1013" i="1"/>
  <c r="BU1013" i="1"/>
  <c r="BT1013" i="1"/>
  <c r="BS1013" i="1"/>
  <c r="BR1013" i="1"/>
  <c r="BQ1013" i="1"/>
  <c r="BP1013" i="1"/>
  <c r="BO1013" i="1"/>
  <c r="BN1013" i="1"/>
  <c r="BM1013" i="1"/>
  <c r="BL1013" i="1"/>
  <c r="BK1013" i="1"/>
  <c r="BJ1013" i="1"/>
  <c r="BI1013" i="1"/>
  <c r="BH1013" i="1"/>
  <c r="BZ1012" i="1"/>
  <c r="BY1012" i="1"/>
  <c r="BX1012" i="1"/>
  <c r="BW1012" i="1"/>
  <c r="BV1012" i="1"/>
  <c r="BU1012" i="1"/>
  <c r="BT1012" i="1"/>
  <c r="BS1012" i="1"/>
  <c r="BR1012" i="1"/>
  <c r="BQ1012" i="1"/>
  <c r="BP1012" i="1"/>
  <c r="BO1012" i="1"/>
  <c r="BN1012" i="1"/>
  <c r="BM1012" i="1"/>
  <c r="BL1012" i="1"/>
  <c r="BK1012" i="1"/>
  <c r="BJ1012" i="1"/>
  <c r="BI1012" i="1"/>
  <c r="BH1012" i="1"/>
  <c r="BZ1011" i="1"/>
  <c r="BY1011" i="1"/>
  <c r="BX1011" i="1"/>
  <c r="BW1011" i="1"/>
  <c r="BV1011" i="1"/>
  <c r="BU1011" i="1"/>
  <c r="BT1011" i="1"/>
  <c r="BS1011" i="1"/>
  <c r="BR1011" i="1"/>
  <c r="BQ1011" i="1"/>
  <c r="BP1011" i="1"/>
  <c r="BO1011" i="1"/>
  <c r="BN1011" i="1"/>
  <c r="BM1011" i="1"/>
  <c r="BL1011" i="1"/>
  <c r="BK1011" i="1"/>
  <c r="BJ1011" i="1"/>
  <c r="BI1011" i="1"/>
  <c r="BH1011" i="1"/>
  <c r="BZ1010" i="1"/>
  <c r="BY1010" i="1"/>
  <c r="BX1010" i="1"/>
  <c r="BW1010" i="1"/>
  <c r="BV1010" i="1"/>
  <c r="BU1010" i="1"/>
  <c r="BT1010" i="1"/>
  <c r="BS1010" i="1"/>
  <c r="BR1010" i="1"/>
  <c r="BQ1010" i="1"/>
  <c r="BP1010" i="1"/>
  <c r="BO1010" i="1"/>
  <c r="BN1010" i="1"/>
  <c r="BM1010" i="1"/>
  <c r="BL1010" i="1"/>
  <c r="BK1010" i="1"/>
  <c r="BJ1010" i="1"/>
  <c r="BI1010" i="1"/>
  <c r="BH1010" i="1"/>
  <c r="BZ1009" i="1"/>
  <c r="BY1009" i="1"/>
  <c r="BX1009" i="1"/>
  <c r="BW1009" i="1"/>
  <c r="BV1009" i="1"/>
  <c r="BU1009" i="1"/>
  <c r="BT1009" i="1"/>
  <c r="BS1009" i="1"/>
  <c r="BR1009" i="1"/>
  <c r="BQ1009" i="1"/>
  <c r="BP1009" i="1"/>
  <c r="BO1009" i="1"/>
  <c r="BN1009" i="1"/>
  <c r="BM1009" i="1"/>
  <c r="BL1009" i="1"/>
  <c r="BK1009" i="1"/>
  <c r="BJ1009" i="1"/>
  <c r="BI1009" i="1"/>
  <c r="BH1009" i="1"/>
  <c r="BZ1008" i="1"/>
  <c r="BY1008" i="1"/>
  <c r="BX1008" i="1"/>
  <c r="BW1008" i="1"/>
  <c r="BV1008" i="1"/>
  <c r="BU1008" i="1"/>
  <c r="BT1008" i="1"/>
  <c r="BS1008" i="1"/>
  <c r="BR1008" i="1"/>
  <c r="BQ1008" i="1"/>
  <c r="BP1008" i="1"/>
  <c r="BO1008" i="1"/>
  <c r="BN1008" i="1"/>
  <c r="BM1008" i="1"/>
  <c r="BL1008" i="1"/>
  <c r="BK1008" i="1"/>
  <c r="BJ1008" i="1"/>
  <c r="BI1008" i="1"/>
  <c r="BH1008" i="1"/>
  <c r="BZ1007" i="1"/>
  <c r="BY1007" i="1"/>
  <c r="BX1007" i="1"/>
  <c r="BW1007" i="1"/>
  <c r="BV1007" i="1"/>
  <c r="BU1007" i="1"/>
  <c r="BT1007" i="1"/>
  <c r="BS1007" i="1"/>
  <c r="BR1007" i="1"/>
  <c r="BQ1007" i="1"/>
  <c r="BP1007" i="1"/>
  <c r="BO1007" i="1"/>
  <c r="BN1007" i="1"/>
  <c r="BM1007" i="1"/>
  <c r="BL1007" i="1"/>
  <c r="BK1007" i="1"/>
  <c r="BJ1007" i="1"/>
  <c r="BI1007" i="1"/>
  <c r="BH1007" i="1"/>
  <c r="BZ1006" i="1"/>
  <c r="BY1006" i="1"/>
  <c r="BX1006" i="1"/>
  <c r="BW1006" i="1"/>
  <c r="BV1006" i="1"/>
  <c r="BU1006" i="1"/>
  <c r="BT1006" i="1"/>
  <c r="BS1006" i="1"/>
  <c r="BR1006" i="1"/>
  <c r="BQ1006" i="1"/>
  <c r="BP1006" i="1"/>
  <c r="BO1006" i="1"/>
  <c r="BN1006" i="1"/>
  <c r="BM1006" i="1"/>
  <c r="BL1006" i="1"/>
  <c r="BK1006" i="1"/>
  <c r="BJ1006" i="1"/>
  <c r="BI1006" i="1"/>
  <c r="BH1006" i="1"/>
  <c r="BZ1005" i="1"/>
  <c r="BY1005" i="1"/>
  <c r="BX1005" i="1"/>
  <c r="BW1005" i="1"/>
  <c r="BV1005" i="1"/>
  <c r="BU1005" i="1"/>
  <c r="BT1005" i="1"/>
  <c r="BS1005" i="1"/>
  <c r="BR1005" i="1"/>
  <c r="BQ1005" i="1"/>
  <c r="BP1005" i="1"/>
  <c r="BO1005" i="1"/>
  <c r="BN1005" i="1"/>
  <c r="BM1005" i="1"/>
  <c r="BL1005" i="1"/>
  <c r="BK1005" i="1"/>
  <c r="BJ1005" i="1"/>
  <c r="BI1005" i="1"/>
  <c r="BH1005" i="1"/>
  <c r="BZ1004" i="1"/>
  <c r="BY1004" i="1"/>
  <c r="BX1004" i="1"/>
  <c r="BW1004" i="1"/>
  <c r="BV1004" i="1"/>
  <c r="BU1004" i="1"/>
  <c r="BT1004" i="1"/>
  <c r="BS1004" i="1"/>
  <c r="BR1004" i="1"/>
  <c r="BQ1004" i="1"/>
  <c r="BP1004" i="1"/>
  <c r="BO1004" i="1"/>
  <c r="BN1004" i="1"/>
  <c r="BM1004" i="1"/>
  <c r="BL1004" i="1"/>
  <c r="BK1004" i="1"/>
  <c r="BJ1004" i="1"/>
  <c r="BI1004" i="1"/>
  <c r="BH1004" i="1"/>
  <c r="BZ1003" i="1"/>
  <c r="BY1003" i="1"/>
  <c r="BX1003" i="1"/>
  <c r="BW1003" i="1"/>
  <c r="BV1003" i="1"/>
  <c r="BU1003" i="1"/>
  <c r="BT1003" i="1"/>
  <c r="BS1003" i="1"/>
  <c r="BR1003" i="1"/>
  <c r="BQ1003" i="1"/>
  <c r="BP1003" i="1"/>
  <c r="BO1003" i="1"/>
  <c r="BN1003" i="1"/>
  <c r="BM1003" i="1"/>
  <c r="BL1003" i="1"/>
  <c r="BK1003" i="1"/>
  <c r="BJ1003" i="1"/>
  <c r="BI1003" i="1"/>
  <c r="BH1003" i="1"/>
  <c r="BZ1002" i="1"/>
  <c r="BY1002" i="1"/>
  <c r="BX1002" i="1"/>
  <c r="BW1002" i="1"/>
  <c r="BV1002" i="1"/>
  <c r="BU1002" i="1"/>
  <c r="BT1002" i="1"/>
  <c r="BS1002" i="1"/>
  <c r="BR1002" i="1"/>
  <c r="BQ1002" i="1"/>
  <c r="BP1002" i="1"/>
  <c r="BO1002" i="1"/>
  <c r="BN1002" i="1"/>
  <c r="BM1002" i="1"/>
  <c r="BL1002" i="1"/>
  <c r="BK1002" i="1"/>
  <c r="BJ1002" i="1"/>
  <c r="BI1002" i="1"/>
  <c r="BH1002" i="1"/>
  <c r="BZ1001" i="1"/>
  <c r="BY1001" i="1"/>
  <c r="BX1001" i="1"/>
  <c r="BW1001" i="1"/>
  <c r="BV1001" i="1"/>
  <c r="BU1001" i="1"/>
  <c r="BT1001" i="1"/>
  <c r="BS1001" i="1"/>
  <c r="BR1001" i="1"/>
  <c r="BQ1001" i="1"/>
  <c r="BP1001" i="1"/>
  <c r="BO1001" i="1"/>
  <c r="BN1001" i="1"/>
  <c r="BM1001" i="1"/>
  <c r="BL1001" i="1"/>
  <c r="BK1001" i="1"/>
  <c r="BJ1001" i="1"/>
  <c r="BI1001" i="1"/>
  <c r="BH1001" i="1"/>
  <c r="BZ1000" i="1"/>
  <c r="BY1000" i="1"/>
  <c r="BX1000" i="1"/>
  <c r="BW1000" i="1"/>
  <c r="BV1000" i="1"/>
  <c r="BU1000" i="1"/>
  <c r="BT1000" i="1"/>
  <c r="BS1000" i="1"/>
  <c r="BR1000" i="1"/>
  <c r="BQ1000" i="1"/>
  <c r="BP1000" i="1"/>
  <c r="BO1000" i="1"/>
  <c r="BN1000" i="1"/>
  <c r="BM1000" i="1"/>
  <c r="BL1000" i="1"/>
  <c r="BK1000" i="1"/>
  <c r="BJ1000" i="1"/>
  <c r="BI1000" i="1"/>
  <c r="BH1000" i="1"/>
  <c r="BZ999" i="1"/>
  <c r="BY999" i="1"/>
  <c r="BX999" i="1"/>
  <c r="BW999" i="1"/>
  <c r="BV999" i="1"/>
  <c r="BU999" i="1"/>
  <c r="BT999" i="1"/>
  <c r="BS999" i="1"/>
  <c r="BR999" i="1"/>
  <c r="BQ999" i="1"/>
  <c r="BP999" i="1"/>
  <c r="BO999" i="1"/>
  <c r="BN999" i="1"/>
  <c r="BM999" i="1"/>
  <c r="BL999" i="1"/>
  <c r="BK999" i="1"/>
  <c r="BJ999" i="1"/>
  <c r="BI999" i="1"/>
  <c r="BH999" i="1"/>
  <c r="BZ998" i="1"/>
  <c r="BY998" i="1"/>
  <c r="BX998" i="1"/>
  <c r="BW998" i="1"/>
  <c r="BV998" i="1"/>
  <c r="BU998" i="1"/>
  <c r="BT998" i="1"/>
  <c r="BS998" i="1"/>
  <c r="BR998" i="1"/>
  <c r="BQ998" i="1"/>
  <c r="BP998" i="1"/>
  <c r="BO998" i="1"/>
  <c r="BN998" i="1"/>
  <c r="BM998" i="1"/>
  <c r="BL998" i="1"/>
  <c r="BK998" i="1"/>
  <c r="BJ998" i="1"/>
  <c r="BI998" i="1"/>
  <c r="BH998" i="1"/>
  <c r="BZ997" i="1"/>
  <c r="BY997" i="1"/>
  <c r="BX997" i="1"/>
  <c r="BW997" i="1"/>
  <c r="BV997" i="1"/>
  <c r="BU997" i="1"/>
  <c r="BT997" i="1"/>
  <c r="BS997" i="1"/>
  <c r="BR997" i="1"/>
  <c r="BQ997" i="1"/>
  <c r="BP997" i="1"/>
  <c r="BO997" i="1"/>
  <c r="BN997" i="1"/>
  <c r="BM997" i="1"/>
  <c r="BL997" i="1"/>
  <c r="BK997" i="1"/>
  <c r="BJ997" i="1"/>
  <c r="BI997" i="1"/>
  <c r="BH997" i="1"/>
  <c r="BZ996" i="1"/>
  <c r="BY996" i="1"/>
  <c r="BX996" i="1"/>
  <c r="BW996" i="1"/>
  <c r="BV996" i="1"/>
  <c r="BU996" i="1"/>
  <c r="BT996" i="1"/>
  <c r="BS996" i="1"/>
  <c r="BR996" i="1"/>
  <c r="BQ996" i="1"/>
  <c r="BP996" i="1"/>
  <c r="BO996" i="1"/>
  <c r="BN996" i="1"/>
  <c r="BM996" i="1"/>
  <c r="BL996" i="1"/>
  <c r="BK996" i="1"/>
  <c r="BJ996" i="1"/>
  <c r="BI996" i="1"/>
  <c r="BH996" i="1"/>
  <c r="BZ995" i="1"/>
  <c r="BY995" i="1"/>
  <c r="BX995" i="1"/>
  <c r="BW995" i="1"/>
  <c r="BV995" i="1"/>
  <c r="BU995" i="1"/>
  <c r="BT995" i="1"/>
  <c r="BS995" i="1"/>
  <c r="BR995" i="1"/>
  <c r="BQ995" i="1"/>
  <c r="BP995" i="1"/>
  <c r="BO995" i="1"/>
  <c r="BN995" i="1"/>
  <c r="BM995" i="1"/>
  <c r="BL995" i="1"/>
  <c r="BK995" i="1"/>
  <c r="BJ995" i="1"/>
  <c r="BI995" i="1"/>
  <c r="BH995" i="1"/>
  <c r="BZ994" i="1"/>
  <c r="BY994" i="1"/>
  <c r="BX994" i="1"/>
  <c r="BW994" i="1"/>
  <c r="BV994" i="1"/>
  <c r="BU994" i="1"/>
  <c r="BT994" i="1"/>
  <c r="BS994" i="1"/>
  <c r="BR994" i="1"/>
  <c r="BQ994" i="1"/>
  <c r="BP994" i="1"/>
  <c r="BO994" i="1"/>
  <c r="BN994" i="1"/>
  <c r="BM994" i="1"/>
  <c r="BL994" i="1"/>
  <c r="BK994" i="1"/>
  <c r="BJ994" i="1"/>
  <c r="BI994" i="1"/>
  <c r="BH994" i="1"/>
  <c r="BZ993" i="1"/>
  <c r="BY993" i="1"/>
  <c r="BX993" i="1"/>
  <c r="BW993" i="1"/>
  <c r="BV993" i="1"/>
  <c r="BU993" i="1"/>
  <c r="BT993" i="1"/>
  <c r="BS993" i="1"/>
  <c r="BR993" i="1"/>
  <c r="BQ993" i="1"/>
  <c r="BP993" i="1"/>
  <c r="BO993" i="1"/>
  <c r="BN993" i="1"/>
  <c r="BM993" i="1"/>
  <c r="BL993" i="1"/>
  <c r="BK993" i="1"/>
  <c r="BJ993" i="1"/>
  <c r="BI993" i="1"/>
  <c r="BH993" i="1"/>
  <c r="BZ992" i="1"/>
  <c r="BY992" i="1"/>
  <c r="BX992" i="1"/>
  <c r="BW992" i="1"/>
  <c r="BV992" i="1"/>
  <c r="BU992" i="1"/>
  <c r="BT992" i="1"/>
  <c r="BS992" i="1"/>
  <c r="BR992" i="1"/>
  <c r="BQ992" i="1"/>
  <c r="BP992" i="1"/>
  <c r="BO992" i="1"/>
  <c r="BN992" i="1"/>
  <c r="BM992" i="1"/>
  <c r="BL992" i="1"/>
  <c r="BK992" i="1"/>
  <c r="BJ992" i="1"/>
  <c r="BI992" i="1"/>
  <c r="BH992" i="1"/>
  <c r="BZ991" i="1"/>
  <c r="BY991" i="1"/>
  <c r="BX991" i="1"/>
  <c r="BW991" i="1"/>
  <c r="BV991" i="1"/>
  <c r="BU991" i="1"/>
  <c r="BT991" i="1"/>
  <c r="BS991" i="1"/>
  <c r="BR991" i="1"/>
  <c r="BQ991" i="1"/>
  <c r="BP991" i="1"/>
  <c r="BO991" i="1"/>
  <c r="BN991" i="1"/>
  <c r="BM991" i="1"/>
  <c r="BL991" i="1"/>
  <c r="BK991" i="1"/>
  <c r="BJ991" i="1"/>
  <c r="BI991" i="1"/>
  <c r="BH991" i="1"/>
  <c r="BZ990" i="1"/>
  <c r="BY990" i="1"/>
  <c r="BX990" i="1"/>
  <c r="BW990" i="1"/>
  <c r="BV990" i="1"/>
  <c r="BU990" i="1"/>
  <c r="BT990" i="1"/>
  <c r="BS990" i="1"/>
  <c r="BR990" i="1"/>
  <c r="BQ990" i="1"/>
  <c r="BP990" i="1"/>
  <c r="BO990" i="1"/>
  <c r="BN990" i="1"/>
  <c r="BM990" i="1"/>
  <c r="BL990" i="1"/>
  <c r="BK990" i="1"/>
  <c r="BJ990" i="1"/>
  <c r="BI990" i="1"/>
  <c r="BH990" i="1"/>
  <c r="BZ989" i="1"/>
  <c r="BY989" i="1"/>
  <c r="BX989" i="1"/>
  <c r="BW989" i="1"/>
  <c r="BV989" i="1"/>
  <c r="BU989" i="1"/>
  <c r="BT989" i="1"/>
  <c r="BS989" i="1"/>
  <c r="BR989" i="1"/>
  <c r="BQ989" i="1"/>
  <c r="BP989" i="1"/>
  <c r="BO989" i="1"/>
  <c r="BN989" i="1"/>
  <c r="BM989" i="1"/>
  <c r="BL989" i="1"/>
  <c r="BK989" i="1"/>
  <c r="BJ989" i="1"/>
  <c r="BI989" i="1"/>
  <c r="BH989" i="1"/>
  <c r="BZ988" i="1"/>
  <c r="BY988" i="1"/>
  <c r="BX988" i="1"/>
  <c r="BW988" i="1"/>
  <c r="BV988" i="1"/>
  <c r="BU988" i="1"/>
  <c r="BT988" i="1"/>
  <c r="BS988" i="1"/>
  <c r="BR988" i="1"/>
  <c r="BQ988" i="1"/>
  <c r="BP988" i="1"/>
  <c r="BO988" i="1"/>
  <c r="BN988" i="1"/>
  <c r="BM988" i="1"/>
  <c r="BL988" i="1"/>
  <c r="BK988" i="1"/>
  <c r="BJ988" i="1"/>
  <c r="BI988" i="1"/>
  <c r="BH988" i="1"/>
  <c r="BZ987" i="1"/>
  <c r="BY987" i="1"/>
  <c r="BX987" i="1"/>
  <c r="BW987" i="1"/>
  <c r="BV987" i="1"/>
  <c r="BU987" i="1"/>
  <c r="BT987" i="1"/>
  <c r="BS987" i="1"/>
  <c r="BR987" i="1"/>
  <c r="BQ987" i="1"/>
  <c r="BP987" i="1"/>
  <c r="BO987" i="1"/>
  <c r="BN987" i="1"/>
  <c r="BM987" i="1"/>
  <c r="BL987" i="1"/>
  <c r="BK987" i="1"/>
  <c r="BJ987" i="1"/>
  <c r="BI987" i="1"/>
  <c r="BH987" i="1"/>
  <c r="BZ986" i="1"/>
  <c r="BY986" i="1"/>
  <c r="BX986" i="1"/>
  <c r="BW986" i="1"/>
  <c r="BV986" i="1"/>
  <c r="BU986" i="1"/>
  <c r="BT986" i="1"/>
  <c r="BS986" i="1"/>
  <c r="BR986" i="1"/>
  <c r="BQ986" i="1"/>
  <c r="BP986" i="1"/>
  <c r="BO986" i="1"/>
  <c r="BN986" i="1"/>
  <c r="BM986" i="1"/>
  <c r="BL986" i="1"/>
  <c r="BK986" i="1"/>
  <c r="BJ986" i="1"/>
  <c r="BI986" i="1"/>
  <c r="BH986" i="1"/>
  <c r="BZ985" i="1"/>
  <c r="BY985" i="1"/>
  <c r="BX985" i="1"/>
  <c r="BW985" i="1"/>
  <c r="BV985" i="1"/>
  <c r="BU985" i="1"/>
  <c r="BT985" i="1"/>
  <c r="BS985" i="1"/>
  <c r="BR985" i="1"/>
  <c r="BQ985" i="1"/>
  <c r="BP985" i="1"/>
  <c r="BO985" i="1"/>
  <c r="BN985" i="1"/>
  <c r="BM985" i="1"/>
  <c r="BL985" i="1"/>
  <c r="BK985" i="1"/>
  <c r="BJ985" i="1"/>
  <c r="BI985" i="1"/>
  <c r="BH985" i="1"/>
  <c r="BZ984" i="1"/>
  <c r="BY984" i="1"/>
  <c r="BX984" i="1"/>
  <c r="BW984" i="1"/>
  <c r="BV984" i="1"/>
  <c r="BU984" i="1"/>
  <c r="BT984" i="1"/>
  <c r="BS984" i="1"/>
  <c r="BR984" i="1"/>
  <c r="BQ984" i="1"/>
  <c r="BP984" i="1"/>
  <c r="BO984" i="1"/>
  <c r="BN984" i="1"/>
  <c r="BM984" i="1"/>
  <c r="BL984" i="1"/>
  <c r="BK984" i="1"/>
  <c r="BJ984" i="1"/>
  <c r="BI984" i="1"/>
  <c r="BH984" i="1"/>
  <c r="BZ983" i="1"/>
  <c r="BY983" i="1"/>
  <c r="BX983" i="1"/>
  <c r="BW983" i="1"/>
  <c r="BV983" i="1"/>
  <c r="BU983" i="1"/>
  <c r="BT983" i="1"/>
  <c r="BS983" i="1"/>
  <c r="BR983" i="1"/>
  <c r="BQ983" i="1"/>
  <c r="BP983" i="1"/>
  <c r="BO983" i="1"/>
  <c r="BN983" i="1"/>
  <c r="BM983" i="1"/>
  <c r="BL983" i="1"/>
  <c r="BK983" i="1"/>
  <c r="BJ983" i="1"/>
  <c r="BI983" i="1"/>
  <c r="BH983" i="1"/>
  <c r="BZ982" i="1"/>
  <c r="BY982" i="1"/>
  <c r="BX982" i="1"/>
  <c r="BW982" i="1"/>
  <c r="BV982" i="1"/>
  <c r="BU982" i="1"/>
  <c r="BT982" i="1"/>
  <c r="BS982" i="1"/>
  <c r="BR982" i="1"/>
  <c r="BQ982" i="1"/>
  <c r="BP982" i="1"/>
  <c r="BO982" i="1"/>
  <c r="BN982" i="1"/>
  <c r="BM982" i="1"/>
  <c r="BL982" i="1"/>
  <c r="BK982" i="1"/>
  <c r="BJ982" i="1"/>
  <c r="BI982" i="1"/>
  <c r="BH982" i="1"/>
  <c r="BZ981" i="1"/>
  <c r="BY981" i="1"/>
  <c r="BX981" i="1"/>
  <c r="BW981" i="1"/>
  <c r="BV981" i="1"/>
  <c r="BU981" i="1"/>
  <c r="BT981" i="1"/>
  <c r="BS981" i="1"/>
  <c r="BR981" i="1"/>
  <c r="BQ981" i="1"/>
  <c r="BP981" i="1"/>
  <c r="BO981" i="1"/>
  <c r="BN981" i="1"/>
  <c r="BM981" i="1"/>
  <c r="BL981" i="1"/>
  <c r="BK981" i="1"/>
  <c r="BJ981" i="1"/>
  <c r="BI981" i="1"/>
  <c r="BH981" i="1"/>
  <c r="BZ980" i="1"/>
  <c r="BY980" i="1"/>
  <c r="BX980" i="1"/>
  <c r="BW980" i="1"/>
  <c r="BV980" i="1"/>
  <c r="BU980" i="1"/>
  <c r="BT980" i="1"/>
  <c r="BS980" i="1"/>
  <c r="BR980" i="1"/>
  <c r="BQ980" i="1"/>
  <c r="BP980" i="1"/>
  <c r="BO980" i="1"/>
  <c r="BN980" i="1"/>
  <c r="BM980" i="1"/>
  <c r="BL980" i="1"/>
  <c r="BK980" i="1"/>
  <c r="BJ980" i="1"/>
  <c r="BI980" i="1"/>
  <c r="BH980" i="1"/>
  <c r="BZ979" i="1"/>
  <c r="BY979" i="1"/>
  <c r="BX979" i="1"/>
  <c r="BW979" i="1"/>
  <c r="BV979" i="1"/>
  <c r="BU979" i="1"/>
  <c r="BT979" i="1"/>
  <c r="BS979" i="1"/>
  <c r="BR979" i="1"/>
  <c r="BQ979" i="1"/>
  <c r="BP979" i="1"/>
  <c r="BO979" i="1"/>
  <c r="BN979" i="1"/>
  <c r="BM979" i="1"/>
  <c r="BL979" i="1"/>
  <c r="BK979" i="1"/>
  <c r="BJ979" i="1"/>
  <c r="BI979" i="1"/>
  <c r="BH979" i="1"/>
  <c r="BZ978" i="1"/>
  <c r="BY978" i="1"/>
  <c r="BX978" i="1"/>
  <c r="BW978" i="1"/>
  <c r="BV978" i="1"/>
  <c r="BU978" i="1"/>
  <c r="BT978" i="1"/>
  <c r="BS978" i="1"/>
  <c r="BR978" i="1"/>
  <c r="BQ978" i="1"/>
  <c r="BP978" i="1"/>
  <c r="BO978" i="1"/>
  <c r="BN978" i="1"/>
  <c r="BM978" i="1"/>
  <c r="BL978" i="1"/>
  <c r="BK978" i="1"/>
  <c r="BJ978" i="1"/>
  <c r="BI978" i="1"/>
  <c r="BH978" i="1"/>
  <c r="BZ977" i="1"/>
  <c r="BY977" i="1"/>
  <c r="BX977" i="1"/>
  <c r="BW977" i="1"/>
  <c r="BV977" i="1"/>
  <c r="BU977" i="1"/>
  <c r="BT977" i="1"/>
  <c r="BS977" i="1"/>
  <c r="BR977" i="1"/>
  <c r="BQ977" i="1"/>
  <c r="BP977" i="1"/>
  <c r="BO977" i="1"/>
  <c r="BN977" i="1"/>
  <c r="BM977" i="1"/>
  <c r="BL977" i="1"/>
  <c r="BK977" i="1"/>
  <c r="BJ977" i="1"/>
  <c r="BI977" i="1"/>
  <c r="BH977" i="1"/>
  <c r="BZ976" i="1"/>
  <c r="BY976" i="1"/>
  <c r="BX976" i="1"/>
  <c r="BW976" i="1"/>
  <c r="BV976" i="1"/>
  <c r="BU976" i="1"/>
  <c r="BT976" i="1"/>
  <c r="BS976" i="1"/>
  <c r="BR976" i="1"/>
  <c r="BQ976" i="1"/>
  <c r="BP976" i="1"/>
  <c r="BO976" i="1"/>
  <c r="BN976" i="1"/>
  <c r="BM976" i="1"/>
  <c r="BL976" i="1"/>
  <c r="BK976" i="1"/>
  <c r="BJ976" i="1"/>
  <c r="BI976" i="1"/>
  <c r="BH976" i="1"/>
  <c r="BZ975" i="1"/>
  <c r="BY975" i="1"/>
  <c r="BX975" i="1"/>
  <c r="BW975" i="1"/>
  <c r="BV975" i="1"/>
  <c r="BU975" i="1"/>
  <c r="BT975" i="1"/>
  <c r="BS975" i="1"/>
  <c r="BR975" i="1"/>
  <c r="BQ975" i="1"/>
  <c r="BP975" i="1"/>
  <c r="BO975" i="1"/>
  <c r="BN975" i="1"/>
  <c r="BM975" i="1"/>
  <c r="BL975" i="1"/>
  <c r="BK975" i="1"/>
  <c r="BJ975" i="1"/>
  <c r="BI975" i="1"/>
  <c r="BH975" i="1"/>
  <c r="BZ974" i="1"/>
  <c r="BY974" i="1"/>
  <c r="BX974" i="1"/>
  <c r="BW974" i="1"/>
  <c r="BV974" i="1"/>
  <c r="BU974" i="1"/>
  <c r="BT974" i="1"/>
  <c r="BS974" i="1"/>
  <c r="BR974" i="1"/>
  <c r="BQ974" i="1"/>
  <c r="BP974" i="1"/>
  <c r="BO974" i="1"/>
  <c r="BN974" i="1"/>
  <c r="BM974" i="1"/>
  <c r="BL974" i="1"/>
  <c r="BK974" i="1"/>
  <c r="BJ974" i="1"/>
  <c r="BI974" i="1"/>
  <c r="BH974" i="1"/>
  <c r="BZ973" i="1"/>
  <c r="BY973" i="1"/>
  <c r="BX973" i="1"/>
  <c r="BW973" i="1"/>
  <c r="BV973" i="1"/>
  <c r="BU973" i="1"/>
  <c r="BT973" i="1"/>
  <c r="BS973" i="1"/>
  <c r="BR973" i="1"/>
  <c r="BQ973" i="1"/>
  <c r="BP973" i="1"/>
  <c r="BO973" i="1"/>
  <c r="BN973" i="1"/>
  <c r="BM973" i="1"/>
  <c r="BL973" i="1"/>
  <c r="BK973" i="1"/>
  <c r="BJ973" i="1"/>
  <c r="BI973" i="1"/>
  <c r="BH973" i="1"/>
  <c r="BZ972" i="1"/>
  <c r="BY972" i="1"/>
  <c r="BX972" i="1"/>
  <c r="BW972" i="1"/>
  <c r="BV972" i="1"/>
  <c r="BU972" i="1"/>
  <c r="BT972" i="1"/>
  <c r="BS972" i="1"/>
  <c r="BR972" i="1"/>
  <c r="BQ972" i="1"/>
  <c r="BP972" i="1"/>
  <c r="BO972" i="1"/>
  <c r="BN972" i="1"/>
  <c r="BM972" i="1"/>
  <c r="BL972" i="1"/>
  <c r="BK972" i="1"/>
  <c r="BJ972" i="1"/>
  <c r="BI972" i="1"/>
  <c r="BH972" i="1"/>
  <c r="BZ971" i="1"/>
  <c r="BY971" i="1"/>
  <c r="BX971" i="1"/>
  <c r="BW971" i="1"/>
  <c r="BV971" i="1"/>
  <c r="BU971" i="1"/>
  <c r="BT971" i="1"/>
  <c r="BS971" i="1"/>
  <c r="BR971" i="1"/>
  <c r="BQ971" i="1"/>
  <c r="BP971" i="1"/>
  <c r="BO971" i="1"/>
  <c r="BN971" i="1"/>
  <c r="BM971" i="1"/>
  <c r="BL971" i="1"/>
  <c r="BK971" i="1"/>
  <c r="BJ971" i="1"/>
  <c r="BI971" i="1"/>
  <c r="BH971" i="1"/>
  <c r="BZ970" i="1"/>
  <c r="BY970" i="1"/>
  <c r="BX970" i="1"/>
  <c r="BW970" i="1"/>
  <c r="BV970" i="1"/>
  <c r="BU970" i="1"/>
  <c r="BT970" i="1"/>
  <c r="BS970" i="1"/>
  <c r="BR970" i="1"/>
  <c r="BQ970" i="1"/>
  <c r="BP970" i="1"/>
  <c r="BO970" i="1"/>
  <c r="BN970" i="1"/>
  <c r="BM970" i="1"/>
  <c r="BL970" i="1"/>
  <c r="BK970" i="1"/>
  <c r="BJ970" i="1"/>
  <c r="BI970" i="1"/>
  <c r="BH970" i="1"/>
  <c r="BZ969" i="1"/>
  <c r="BY969" i="1"/>
  <c r="BX969" i="1"/>
  <c r="BW969" i="1"/>
  <c r="BV969" i="1"/>
  <c r="BU969" i="1"/>
  <c r="BT969" i="1"/>
  <c r="BS969" i="1"/>
  <c r="BR969" i="1"/>
  <c r="BQ969" i="1"/>
  <c r="BP969" i="1"/>
  <c r="BO969" i="1"/>
  <c r="BN969" i="1"/>
  <c r="BM969" i="1"/>
  <c r="BL969" i="1"/>
  <c r="BK969" i="1"/>
  <c r="BJ969" i="1"/>
  <c r="BI969" i="1"/>
  <c r="BH969" i="1"/>
  <c r="BZ968" i="1"/>
  <c r="BY968" i="1"/>
  <c r="BX968" i="1"/>
  <c r="BW968" i="1"/>
  <c r="BV968" i="1"/>
  <c r="BU968" i="1"/>
  <c r="BT968" i="1"/>
  <c r="BS968" i="1"/>
  <c r="BR968" i="1"/>
  <c r="BQ968" i="1"/>
  <c r="BP968" i="1"/>
  <c r="BO968" i="1"/>
  <c r="BN968" i="1"/>
  <c r="BM968" i="1"/>
  <c r="BL968" i="1"/>
  <c r="BK968" i="1"/>
  <c r="BJ968" i="1"/>
  <c r="BI968" i="1"/>
  <c r="BH968" i="1"/>
  <c r="BZ967" i="1"/>
  <c r="BY967" i="1"/>
  <c r="BX967" i="1"/>
  <c r="BW967" i="1"/>
  <c r="BV967" i="1"/>
  <c r="BU967" i="1"/>
  <c r="BT967" i="1"/>
  <c r="BS967" i="1"/>
  <c r="BR967" i="1"/>
  <c r="BQ967" i="1"/>
  <c r="BP967" i="1"/>
  <c r="BO967" i="1"/>
  <c r="BN967" i="1"/>
  <c r="BM967" i="1"/>
  <c r="BL967" i="1"/>
  <c r="BK967" i="1"/>
  <c r="BJ967" i="1"/>
  <c r="BI967" i="1"/>
  <c r="BH967" i="1"/>
  <c r="BZ966" i="1"/>
  <c r="BY966" i="1"/>
  <c r="BX966" i="1"/>
  <c r="BW966" i="1"/>
  <c r="BV966" i="1"/>
  <c r="BU966" i="1"/>
  <c r="BT966" i="1"/>
  <c r="BS966" i="1"/>
  <c r="BR966" i="1"/>
  <c r="BQ966" i="1"/>
  <c r="BP966" i="1"/>
  <c r="BO966" i="1"/>
  <c r="BN966" i="1"/>
  <c r="BM966" i="1"/>
  <c r="BL966" i="1"/>
  <c r="BK966" i="1"/>
  <c r="BJ966" i="1"/>
  <c r="BI966" i="1"/>
  <c r="BH966" i="1"/>
  <c r="BZ965" i="1"/>
  <c r="BY965" i="1"/>
  <c r="BX965" i="1"/>
  <c r="BW965" i="1"/>
  <c r="BV965" i="1"/>
  <c r="BU965" i="1"/>
  <c r="BT965" i="1"/>
  <c r="BS965" i="1"/>
  <c r="BR965" i="1"/>
  <c r="BQ965" i="1"/>
  <c r="BP965" i="1"/>
  <c r="BO965" i="1"/>
  <c r="BN965" i="1"/>
  <c r="BM965" i="1"/>
  <c r="BL965" i="1"/>
  <c r="BK965" i="1"/>
  <c r="BJ965" i="1"/>
  <c r="BI965" i="1"/>
  <c r="BH965" i="1"/>
  <c r="BZ964" i="1"/>
  <c r="BY964" i="1"/>
  <c r="BX964" i="1"/>
  <c r="BW964" i="1"/>
  <c r="BV964" i="1"/>
  <c r="BU964" i="1"/>
  <c r="BT964" i="1"/>
  <c r="BS964" i="1"/>
  <c r="BR964" i="1"/>
  <c r="BQ964" i="1"/>
  <c r="BP964" i="1"/>
  <c r="BO964" i="1"/>
  <c r="BN964" i="1"/>
  <c r="BM964" i="1"/>
  <c r="BL964" i="1"/>
  <c r="BK964" i="1"/>
  <c r="BJ964" i="1"/>
  <c r="BI964" i="1"/>
  <c r="BH964" i="1"/>
  <c r="BZ963" i="1"/>
  <c r="BY963" i="1"/>
  <c r="BX963" i="1"/>
  <c r="BW963" i="1"/>
  <c r="BV963" i="1"/>
  <c r="BU963" i="1"/>
  <c r="BT963" i="1"/>
  <c r="BS963" i="1"/>
  <c r="BR963" i="1"/>
  <c r="BQ963" i="1"/>
  <c r="BP963" i="1"/>
  <c r="BO963" i="1"/>
  <c r="BN963" i="1"/>
  <c r="BM963" i="1"/>
  <c r="BL963" i="1"/>
  <c r="BK963" i="1"/>
  <c r="BJ963" i="1"/>
  <c r="BI963" i="1"/>
  <c r="BH963" i="1"/>
  <c r="BZ962" i="1"/>
  <c r="BY962" i="1"/>
  <c r="BX962" i="1"/>
  <c r="BW962" i="1"/>
  <c r="BV962" i="1"/>
  <c r="BU962" i="1"/>
  <c r="BT962" i="1"/>
  <c r="BS962" i="1"/>
  <c r="BR962" i="1"/>
  <c r="BQ962" i="1"/>
  <c r="BP962" i="1"/>
  <c r="BO962" i="1"/>
  <c r="BN962" i="1"/>
  <c r="BM962" i="1"/>
  <c r="BL962" i="1"/>
  <c r="BK962" i="1"/>
  <c r="BJ962" i="1"/>
  <c r="BI962" i="1"/>
  <c r="BH962" i="1"/>
  <c r="BZ961" i="1"/>
  <c r="BY961" i="1"/>
  <c r="BX961" i="1"/>
  <c r="BW961" i="1"/>
  <c r="BV961" i="1"/>
  <c r="BU961" i="1"/>
  <c r="BT961" i="1"/>
  <c r="BS961" i="1"/>
  <c r="BR961" i="1"/>
  <c r="BQ961" i="1"/>
  <c r="BP961" i="1"/>
  <c r="BO961" i="1"/>
  <c r="BN961" i="1"/>
  <c r="BM961" i="1"/>
  <c r="BL961" i="1"/>
  <c r="BK961" i="1"/>
  <c r="BJ961" i="1"/>
  <c r="BI961" i="1"/>
  <c r="BH961" i="1"/>
  <c r="BZ960" i="1"/>
  <c r="BY960" i="1"/>
  <c r="BX960" i="1"/>
  <c r="BW960" i="1"/>
  <c r="BV960" i="1"/>
  <c r="BU960" i="1"/>
  <c r="BT960" i="1"/>
  <c r="BS960" i="1"/>
  <c r="BR960" i="1"/>
  <c r="BQ960" i="1"/>
  <c r="BP960" i="1"/>
  <c r="BO960" i="1"/>
  <c r="BN960" i="1"/>
  <c r="BM960" i="1"/>
  <c r="BL960" i="1"/>
  <c r="BK960" i="1"/>
  <c r="BJ960" i="1"/>
  <c r="BI960" i="1"/>
  <c r="BH960" i="1"/>
  <c r="BZ959" i="1"/>
  <c r="BY959" i="1"/>
  <c r="BX959" i="1"/>
  <c r="BW959" i="1"/>
  <c r="BV959" i="1"/>
  <c r="BU959" i="1"/>
  <c r="BT959" i="1"/>
  <c r="BS959" i="1"/>
  <c r="BR959" i="1"/>
  <c r="BQ959" i="1"/>
  <c r="BP959" i="1"/>
  <c r="BO959" i="1"/>
  <c r="BN959" i="1"/>
  <c r="BM959" i="1"/>
  <c r="BL959" i="1"/>
  <c r="BK959" i="1"/>
  <c r="BJ959" i="1"/>
  <c r="BI959" i="1"/>
  <c r="BH959" i="1"/>
  <c r="BZ958" i="1"/>
  <c r="BY958" i="1"/>
  <c r="BX958" i="1"/>
  <c r="BW958" i="1"/>
  <c r="BV958" i="1"/>
  <c r="BU958" i="1"/>
  <c r="BT958" i="1"/>
  <c r="BS958" i="1"/>
  <c r="BR958" i="1"/>
  <c r="BQ958" i="1"/>
  <c r="BP958" i="1"/>
  <c r="BO958" i="1"/>
  <c r="BN958" i="1"/>
  <c r="BM958" i="1"/>
  <c r="BL958" i="1"/>
  <c r="BK958" i="1"/>
  <c r="BJ958" i="1"/>
  <c r="BI958" i="1"/>
  <c r="BH958" i="1"/>
  <c r="BZ957" i="1"/>
  <c r="BY957" i="1"/>
  <c r="BX957" i="1"/>
  <c r="BW957" i="1"/>
  <c r="BV957" i="1"/>
  <c r="BU957" i="1"/>
  <c r="BT957" i="1"/>
  <c r="BS957" i="1"/>
  <c r="BR957" i="1"/>
  <c r="BQ957" i="1"/>
  <c r="BP957" i="1"/>
  <c r="BO957" i="1"/>
  <c r="BN957" i="1"/>
  <c r="BM957" i="1"/>
  <c r="BL957" i="1"/>
  <c r="BK957" i="1"/>
  <c r="BJ957" i="1"/>
  <c r="BI957" i="1"/>
  <c r="BH957" i="1"/>
  <c r="BZ956" i="1"/>
  <c r="BY956" i="1"/>
  <c r="BX956" i="1"/>
  <c r="BW956" i="1"/>
  <c r="BV956" i="1"/>
  <c r="BU956" i="1"/>
  <c r="BT956" i="1"/>
  <c r="BS956" i="1"/>
  <c r="BR956" i="1"/>
  <c r="BQ956" i="1"/>
  <c r="BP956" i="1"/>
  <c r="BO956" i="1"/>
  <c r="BN956" i="1"/>
  <c r="BM956" i="1"/>
  <c r="BL956" i="1"/>
  <c r="BK956" i="1"/>
  <c r="BJ956" i="1"/>
  <c r="BI956" i="1"/>
  <c r="BH956" i="1"/>
  <c r="BZ955" i="1"/>
  <c r="BY955" i="1"/>
  <c r="BX955" i="1"/>
  <c r="BW955" i="1"/>
  <c r="BV955" i="1"/>
  <c r="BU955" i="1"/>
  <c r="BT955" i="1"/>
  <c r="BS955" i="1"/>
  <c r="BR955" i="1"/>
  <c r="BQ955" i="1"/>
  <c r="BP955" i="1"/>
  <c r="BO955" i="1"/>
  <c r="BN955" i="1"/>
  <c r="BM955" i="1"/>
  <c r="BL955" i="1"/>
  <c r="BK955" i="1"/>
  <c r="BJ955" i="1"/>
  <c r="BI955" i="1"/>
  <c r="BH955" i="1"/>
  <c r="BZ954" i="1"/>
  <c r="BY954" i="1"/>
  <c r="BX954" i="1"/>
  <c r="BW954" i="1"/>
  <c r="BV954" i="1"/>
  <c r="BU954" i="1"/>
  <c r="BT954" i="1"/>
  <c r="BS954" i="1"/>
  <c r="BR954" i="1"/>
  <c r="BQ954" i="1"/>
  <c r="BP954" i="1"/>
  <c r="BO954" i="1"/>
  <c r="BN954" i="1"/>
  <c r="BM954" i="1"/>
  <c r="BL954" i="1"/>
  <c r="BK954" i="1"/>
  <c r="BJ954" i="1"/>
  <c r="BI954" i="1"/>
  <c r="BH954" i="1"/>
  <c r="BZ953" i="1"/>
  <c r="BY953" i="1"/>
  <c r="BX953" i="1"/>
  <c r="BW953" i="1"/>
  <c r="BV953" i="1"/>
  <c r="BU953" i="1"/>
  <c r="BT953" i="1"/>
  <c r="BS953" i="1"/>
  <c r="BR953" i="1"/>
  <c r="BQ953" i="1"/>
  <c r="BP953" i="1"/>
  <c r="BO953" i="1"/>
  <c r="BN953" i="1"/>
  <c r="BM953" i="1"/>
  <c r="BL953" i="1"/>
  <c r="BK953" i="1"/>
  <c r="BJ953" i="1"/>
  <c r="BI953" i="1"/>
  <c r="BH953" i="1"/>
  <c r="BZ952" i="1"/>
  <c r="BY952" i="1"/>
  <c r="BX952" i="1"/>
  <c r="BW952" i="1"/>
  <c r="BV952" i="1"/>
  <c r="BU952" i="1"/>
  <c r="BT952" i="1"/>
  <c r="BS952" i="1"/>
  <c r="BR952" i="1"/>
  <c r="BQ952" i="1"/>
  <c r="BP952" i="1"/>
  <c r="BO952" i="1"/>
  <c r="BN952" i="1"/>
  <c r="BM952" i="1"/>
  <c r="BL952" i="1"/>
  <c r="BK952" i="1"/>
  <c r="BJ952" i="1"/>
  <c r="BI952" i="1"/>
  <c r="BH952" i="1"/>
  <c r="BZ951" i="1"/>
  <c r="BY951" i="1"/>
  <c r="BX951" i="1"/>
  <c r="BW951" i="1"/>
  <c r="BV951" i="1"/>
  <c r="BU951" i="1"/>
  <c r="BT951" i="1"/>
  <c r="BS951" i="1"/>
  <c r="BR951" i="1"/>
  <c r="BQ951" i="1"/>
  <c r="BP951" i="1"/>
  <c r="BO951" i="1"/>
  <c r="BN951" i="1"/>
  <c r="BM951" i="1"/>
  <c r="BL951" i="1"/>
  <c r="BK951" i="1"/>
  <c r="BJ951" i="1"/>
  <c r="BI951" i="1"/>
  <c r="BH951" i="1"/>
  <c r="BZ950" i="1"/>
  <c r="BY950" i="1"/>
  <c r="BX950" i="1"/>
  <c r="BW950" i="1"/>
  <c r="BV950" i="1"/>
  <c r="BU950" i="1"/>
  <c r="BT950" i="1"/>
  <c r="BS950" i="1"/>
  <c r="BR950" i="1"/>
  <c r="BQ950" i="1"/>
  <c r="BP950" i="1"/>
  <c r="BO950" i="1"/>
  <c r="BN950" i="1"/>
  <c r="BM950" i="1"/>
  <c r="BL950" i="1"/>
  <c r="BK950" i="1"/>
  <c r="BJ950" i="1"/>
  <c r="BI950" i="1"/>
  <c r="BH950" i="1"/>
  <c r="BZ949" i="1"/>
  <c r="BY949" i="1"/>
  <c r="BX949" i="1"/>
  <c r="BW949" i="1"/>
  <c r="BV949" i="1"/>
  <c r="BU949" i="1"/>
  <c r="BT949" i="1"/>
  <c r="BS949" i="1"/>
  <c r="BR949" i="1"/>
  <c r="BQ949" i="1"/>
  <c r="BP949" i="1"/>
  <c r="BO949" i="1"/>
  <c r="BN949" i="1"/>
  <c r="BM949" i="1"/>
  <c r="BL949" i="1"/>
  <c r="BK949" i="1"/>
  <c r="BJ949" i="1"/>
  <c r="BI949" i="1"/>
  <c r="BH949" i="1"/>
  <c r="BZ948" i="1"/>
  <c r="BY948" i="1"/>
  <c r="BX948" i="1"/>
  <c r="BW948" i="1"/>
  <c r="BV948" i="1"/>
  <c r="BU948" i="1"/>
  <c r="BT948" i="1"/>
  <c r="BS948" i="1"/>
  <c r="BR948" i="1"/>
  <c r="BQ948" i="1"/>
  <c r="BP948" i="1"/>
  <c r="BO948" i="1"/>
  <c r="BN948" i="1"/>
  <c r="BM948" i="1"/>
  <c r="BL948" i="1"/>
  <c r="BK948" i="1"/>
  <c r="BJ948" i="1"/>
  <c r="BI948" i="1"/>
  <c r="BH948" i="1"/>
  <c r="BZ947" i="1"/>
  <c r="BY947" i="1"/>
  <c r="BX947" i="1"/>
  <c r="BW947" i="1"/>
  <c r="BV947" i="1"/>
  <c r="BU947" i="1"/>
  <c r="BT947" i="1"/>
  <c r="BS947" i="1"/>
  <c r="BR947" i="1"/>
  <c r="BQ947" i="1"/>
  <c r="BP947" i="1"/>
  <c r="BO947" i="1"/>
  <c r="BN947" i="1"/>
  <c r="BM947" i="1"/>
  <c r="BL947" i="1"/>
  <c r="BK947" i="1"/>
  <c r="BJ947" i="1"/>
  <c r="BI947" i="1"/>
  <c r="BH947" i="1"/>
  <c r="BZ946" i="1"/>
  <c r="BY946" i="1"/>
  <c r="BX946" i="1"/>
  <c r="BW946" i="1"/>
  <c r="BV946" i="1"/>
  <c r="BU946" i="1"/>
  <c r="BT946" i="1"/>
  <c r="BS946" i="1"/>
  <c r="BR946" i="1"/>
  <c r="BQ946" i="1"/>
  <c r="BP946" i="1"/>
  <c r="BO946" i="1"/>
  <c r="BN946" i="1"/>
  <c r="BM946" i="1"/>
  <c r="BL946" i="1"/>
  <c r="BK946" i="1"/>
  <c r="BJ946" i="1"/>
  <c r="BI946" i="1"/>
  <c r="BH946" i="1"/>
  <c r="BZ945" i="1"/>
  <c r="BY945" i="1"/>
  <c r="BX945" i="1"/>
  <c r="BW945" i="1"/>
  <c r="BV945" i="1"/>
  <c r="BU945" i="1"/>
  <c r="BT945" i="1"/>
  <c r="BS945" i="1"/>
  <c r="BR945" i="1"/>
  <c r="BQ945" i="1"/>
  <c r="BP945" i="1"/>
  <c r="BO945" i="1"/>
  <c r="BN945" i="1"/>
  <c r="BM945" i="1"/>
  <c r="BL945" i="1"/>
  <c r="BK945" i="1"/>
  <c r="BJ945" i="1"/>
  <c r="BI945" i="1"/>
  <c r="BH945" i="1"/>
  <c r="BZ944" i="1"/>
  <c r="BY944" i="1"/>
  <c r="BX944" i="1"/>
  <c r="BW944" i="1"/>
  <c r="BV944" i="1"/>
  <c r="BU944" i="1"/>
  <c r="BT944" i="1"/>
  <c r="BS944" i="1"/>
  <c r="BR944" i="1"/>
  <c r="BQ944" i="1"/>
  <c r="BP944" i="1"/>
  <c r="BO944" i="1"/>
  <c r="BN944" i="1"/>
  <c r="BM944" i="1"/>
  <c r="BL944" i="1"/>
  <c r="BK944" i="1"/>
  <c r="BJ944" i="1"/>
  <c r="BI944" i="1"/>
  <c r="BH944" i="1"/>
  <c r="BZ943" i="1"/>
  <c r="BY943" i="1"/>
  <c r="BX943" i="1"/>
  <c r="BW943" i="1"/>
  <c r="BV943" i="1"/>
  <c r="BU943" i="1"/>
  <c r="BT943" i="1"/>
  <c r="BS943" i="1"/>
  <c r="BR943" i="1"/>
  <c r="BQ943" i="1"/>
  <c r="BP943" i="1"/>
  <c r="BO943" i="1"/>
  <c r="BN943" i="1"/>
  <c r="BM943" i="1"/>
  <c r="BL943" i="1"/>
  <c r="BK943" i="1"/>
  <c r="BJ943" i="1"/>
  <c r="BI943" i="1"/>
  <c r="BH943" i="1"/>
  <c r="BZ942" i="1"/>
  <c r="BY942" i="1"/>
  <c r="BX942" i="1"/>
  <c r="BW942" i="1"/>
  <c r="BV942" i="1"/>
  <c r="BU942" i="1"/>
  <c r="BT942" i="1"/>
  <c r="BS942" i="1"/>
  <c r="BR942" i="1"/>
  <c r="BQ942" i="1"/>
  <c r="BP942" i="1"/>
  <c r="BO942" i="1"/>
  <c r="BN942" i="1"/>
  <c r="BM942" i="1"/>
  <c r="BL942" i="1"/>
  <c r="BK942" i="1"/>
  <c r="BJ942" i="1"/>
  <c r="BI942" i="1"/>
  <c r="BH942" i="1"/>
  <c r="BZ941" i="1"/>
  <c r="BY941" i="1"/>
  <c r="BX941" i="1"/>
  <c r="BW941" i="1"/>
  <c r="BV941" i="1"/>
  <c r="BU941" i="1"/>
  <c r="BT941" i="1"/>
  <c r="BS941" i="1"/>
  <c r="BR941" i="1"/>
  <c r="BQ941" i="1"/>
  <c r="BP941" i="1"/>
  <c r="BO941" i="1"/>
  <c r="BN941" i="1"/>
  <c r="BM941" i="1"/>
  <c r="BL941" i="1"/>
  <c r="BK941" i="1"/>
  <c r="BJ941" i="1"/>
  <c r="BI941" i="1"/>
  <c r="BH941" i="1"/>
  <c r="BZ940" i="1"/>
  <c r="BY940" i="1"/>
  <c r="BX940" i="1"/>
  <c r="BW940" i="1"/>
  <c r="BV940" i="1"/>
  <c r="BU940" i="1"/>
  <c r="BT940" i="1"/>
  <c r="BS940" i="1"/>
  <c r="BR940" i="1"/>
  <c r="BQ940" i="1"/>
  <c r="BP940" i="1"/>
  <c r="BO940" i="1"/>
  <c r="BN940" i="1"/>
  <c r="BM940" i="1"/>
  <c r="BL940" i="1"/>
  <c r="BK940" i="1"/>
  <c r="BJ940" i="1"/>
  <c r="BI940" i="1"/>
  <c r="BH940" i="1"/>
  <c r="BZ939" i="1"/>
  <c r="BY939" i="1"/>
  <c r="BX939" i="1"/>
  <c r="BW939" i="1"/>
  <c r="BV939" i="1"/>
  <c r="BU939" i="1"/>
  <c r="BT939" i="1"/>
  <c r="BS939" i="1"/>
  <c r="BR939" i="1"/>
  <c r="BQ939" i="1"/>
  <c r="BP939" i="1"/>
  <c r="BO939" i="1"/>
  <c r="BN939" i="1"/>
  <c r="BM939" i="1"/>
  <c r="BL939" i="1"/>
  <c r="BK939" i="1"/>
  <c r="BJ939" i="1"/>
  <c r="BI939" i="1"/>
  <c r="BH939" i="1"/>
  <c r="BZ938" i="1"/>
  <c r="BY938" i="1"/>
  <c r="BX938" i="1"/>
  <c r="BW938" i="1"/>
  <c r="BV938" i="1"/>
  <c r="BU938" i="1"/>
  <c r="BT938" i="1"/>
  <c r="BS938" i="1"/>
  <c r="BR938" i="1"/>
  <c r="BQ938" i="1"/>
  <c r="BP938" i="1"/>
  <c r="BO938" i="1"/>
  <c r="BN938" i="1"/>
  <c r="BM938" i="1"/>
  <c r="BL938" i="1"/>
  <c r="BK938" i="1"/>
  <c r="BJ938" i="1"/>
  <c r="BI938" i="1"/>
  <c r="BH938" i="1"/>
  <c r="BZ937" i="1"/>
  <c r="BY937" i="1"/>
  <c r="BX937" i="1"/>
  <c r="BW937" i="1"/>
  <c r="BV937" i="1"/>
  <c r="BU937" i="1"/>
  <c r="BT937" i="1"/>
  <c r="BS937" i="1"/>
  <c r="BR937" i="1"/>
  <c r="BQ937" i="1"/>
  <c r="BP937" i="1"/>
  <c r="BO937" i="1"/>
  <c r="BN937" i="1"/>
  <c r="BM937" i="1"/>
  <c r="BL937" i="1"/>
  <c r="BK937" i="1"/>
  <c r="BJ937" i="1"/>
  <c r="BI937" i="1"/>
  <c r="BH937" i="1"/>
  <c r="BZ936" i="1"/>
  <c r="BY936" i="1"/>
  <c r="BX936" i="1"/>
  <c r="BW936" i="1"/>
  <c r="BV936" i="1"/>
  <c r="BU936" i="1"/>
  <c r="BT936" i="1"/>
  <c r="BS936" i="1"/>
  <c r="BR936" i="1"/>
  <c r="BQ936" i="1"/>
  <c r="BP936" i="1"/>
  <c r="BO936" i="1"/>
  <c r="BN936" i="1"/>
  <c r="BM936" i="1"/>
  <c r="BL936" i="1"/>
  <c r="BK936" i="1"/>
  <c r="BJ936" i="1"/>
  <c r="BI936" i="1"/>
  <c r="BH936" i="1"/>
  <c r="BZ935" i="1"/>
  <c r="BY935" i="1"/>
  <c r="BX935" i="1"/>
  <c r="BW935" i="1"/>
  <c r="BV935" i="1"/>
  <c r="BU935" i="1"/>
  <c r="BT935" i="1"/>
  <c r="BS935" i="1"/>
  <c r="BR935" i="1"/>
  <c r="BQ935" i="1"/>
  <c r="BP935" i="1"/>
  <c r="BO935" i="1"/>
  <c r="BN935" i="1"/>
  <c r="BM935" i="1"/>
  <c r="BL935" i="1"/>
  <c r="BK935" i="1"/>
  <c r="BJ935" i="1"/>
  <c r="BI935" i="1"/>
  <c r="BH935" i="1"/>
  <c r="BZ934" i="1"/>
  <c r="BY934" i="1"/>
  <c r="BX934" i="1"/>
  <c r="BW934" i="1"/>
  <c r="BV934" i="1"/>
  <c r="BU934" i="1"/>
  <c r="BT934" i="1"/>
  <c r="BS934" i="1"/>
  <c r="BR934" i="1"/>
  <c r="BQ934" i="1"/>
  <c r="BP934" i="1"/>
  <c r="BO934" i="1"/>
  <c r="BN934" i="1"/>
  <c r="BM934" i="1"/>
  <c r="BL934" i="1"/>
  <c r="BK934" i="1"/>
  <c r="BJ934" i="1"/>
  <c r="BI934" i="1"/>
  <c r="BH934" i="1"/>
  <c r="BZ933" i="1"/>
  <c r="BY933" i="1"/>
  <c r="BX933" i="1"/>
  <c r="BW933" i="1"/>
  <c r="BV933" i="1"/>
  <c r="BU933" i="1"/>
  <c r="BT933" i="1"/>
  <c r="BS933" i="1"/>
  <c r="BR933" i="1"/>
  <c r="BQ933" i="1"/>
  <c r="BP933" i="1"/>
  <c r="BO933" i="1"/>
  <c r="BN933" i="1"/>
  <c r="BM933" i="1"/>
  <c r="BL933" i="1"/>
  <c r="BK933" i="1"/>
  <c r="BJ933" i="1"/>
  <c r="BI933" i="1"/>
  <c r="BH933" i="1"/>
  <c r="BZ932" i="1"/>
  <c r="BY932" i="1"/>
  <c r="BX932" i="1"/>
  <c r="BW932" i="1"/>
  <c r="BV932" i="1"/>
  <c r="BU932" i="1"/>
  <c r="BT932" i="1"/>
  <c r="BS932" i="1"/>
  <c r="BR932" i="1"/>
  <c r="BQ932" i="1"/>
  <c r="BP932" i="1"/>
  <c r="BO932" i="1"/>
  <c r="BN932" i="1"/>
  <c r="BM932" i="1"/>
  <c r="BL932" i="1"/>
  <c r="BK932" i="1"/>
  <c r="BJ932" i="1"/>
  <c r="BI932" i="1"/>
  <c r="BH932" i="1"/>
  <c r="BZ931" i="1"/>
  <c r="BY931" i="1"/>
  <c r="BX931" i="1"/>
  <c r="BW931" i="1"/>
  <c r="BV931" i="1"/>
  <c r="BU931" i="1"/>
  <c r="BT931" i="1"/>
  <c r="BS931" i="1"/>
  <c r="BR931" i="1"/>
  <c r="BQ931" i="1"/>
  <c r="BP931" i="1"/>
  <c r="BO931" i="1"/>
  <c r="BN931" i="1"/>
  <c r="BM931" i="1"/>
  <c r="BL931" i="1"/>
  <c r="BK931" i="1"/>
  <c r="BJ931" i="1"/>
  <c r="BI931" i="1"/>
  <c r="BH931" i="1"/>
  <c r="BZ930" i="1"/>
  <c r="BY930" i="1"/>
  <c r="BX930" i="1"/>
  <c r="BW930" i="1"/>
  <c r="BV930" i="1"/>
  <c r="BU930" i="1"/>
  <c r="BT930" i="1"/>
  <c r="BS930" i="1"/>
  <c r="BR930" i="1"/>
  <c r="BQ930" i="1"/>
  <c r="BP930" i="1"/>
  <c r="BO930" i="1"/>
  <c r="BN930" i="1"/>
  <c r="BM930" i="1"/>
  <c r="BL930" i="1"/>
  <c r="BK930" i="1"/>
  <c r="BJ930" i="1"/>
  <c r="BI930" i="1"/>
  <c r="BH930" i="1"/>
  <c r="BZ929" i="1"/>
  <c r="BY929" i="1"/>
  <c r="BX929" i="1"/>
  <c r="BW929" i="1"/>
  <c r="BV929" i="1"/>
  <c r="BU929" i="1"/>
  <c r="BT929" i="1"/>
  <c r="BS929" i="1"/>
  <c r="BR929" i="1"/>
  <c r="BQ929" i="1"/>
  <c r="BP929" i="1"/>
  <c r="BO929" i="1"/>
  <c r="BN929" i="1"/>
  <c r="BM929" i="1"/>
  <c r="BL929" i="1"/>
  <c r="BK929" i="1"/>
  <c r="BJ929" i="1"/>
  <c r="BI929" i="1"/>
  <c r="BH929" i="1"/>
  <c r="BZ928" i="1"/>
  <c r="BY928" i="1"/>
  <c r="BX928" i="1"/>
  <c r="BW928" i="1"/>
  <c r="BV928" i="1"/>
  <c r="BU928" i="1"/>
  <c r="BT928" i="1"/>
  <c r="BS928" i="1"/>
  <c r="BR928" i="1"/>
  <c r="BQ928" i="1"/>
  <c r="BP928" i="1"/>
  <c r="BO928" i="1"/>
  <c r="BN928" i="1"/>
  <c r="BM928" i="1"/>
  <c r="BL928" i="1"/>
  <c r="BK928" i="1"/>
  <c r="BJ928" i="1"/>
  <c r="BI928" i="1"/>
  <c r="BH928" i="1"/>
  <c r="BZ927" i="1"/>
  <c r="BY927" i="1"/>
  <c r="BX927" i="1"/>
  <c r="BW927" i="1"/>
  <c r="BV927" i="1"/>
  <c r="BU927" i="1"/>
  <c r="BT927" i="1"/>
  <c r="BS927" i="1"/>
  <c r="BR927" i="1"/>
  <c r="BQ927" i="1"/>
  <c r="BP927" i="1"/>
  <c r="BO927" i="1"/>
  <c r="BN927" i="1"/>
  <c r="BM927" i="1"/>
  <c r="BL927" i="1"/>
  <c r="BK927" i="1"/>
  <c r="BJ927" i="1"/>
  <c r="BI927" i="1"/>
  <c r="BH927" i="1"/>
  <c r="BZ926" i="1"/>
  <c r="BY926" i="1"/>
  <c r="BX926" i="1"/>
  <c r="BW926" i="1"/>
  <c r="BV926" i="1"/>
  <c r="BU926" i="1"/>
  <c r="BT926" i="1"/>
  <c r="BS926" i="1"/>
  <c r="BR926" i="1"/>
  <c r="BQ926" i="1"/>
  <c r="BP926" i="1"/>
  <c r="BO926" i="1"/>
  <c r="BN926" i="1"/>
  <c r="BM926" i="1"/>
  <c r="BL926" i="1"/>
  <c r="BK926" i="1"/>
  <c r="BJ926" i="1"/>
  <c r="BI926" i="1"/>
  <c r="BH926" i="1"/>
  <c r="BZ925" i="1"/>
  <c r="BY925" i="1"/>
  <c r="BX925" i="1"/>
  <c r="BW925" i="1"/>
  <c r="BV925" i="1"/>
  <c r="BU925" i="1"/>
  <c r="BT925" i="1"/>
  <c r="BS925" i="1"/>
  <c r="BR925" i="1"/>
  <c r="BQ925" i="1"/>
  <c r="BP925" i="1"/>
  <c r="BO925" i="1"/>
  <c r="BN925" i="1"/>
  <c r="BM925" i="1"/>
  <c r="BL925" i="1"/>
  <c r="BK925" i="1"/>
  <c r="BJ925" i="1"/>
  <c r="BI925" i="1"/>
  <c r="BH925" i="1"/>
  <c r="BZ924" i="1"/>
  <c r="BY924" i="1"/>
  <c r="BX924" i="1"/>
  <c r="BW924" i="1"/>
  <c r="BV924" i="1"/>
  <c r="BU924" i="1"/>
  <c r="BT924" i="1"/>
  <c r="BS924" i="1"/>
  <c r="BR924" i="1"/>
  <c r="BQ924" i="1"/>
  <c r="BP924" i="1"/>
  <c r="BO924" i="1"/>
  <c r="BN924" i="1"/>
  <c r="BM924" i="1"/>
  <c r="BL924" i="1"/>
  <c r="BK924" i="1"/>
  <c r="BJ924" i="1"/>
  <c r="BI924" i="1"/>
  <c r="BH924" i="1"/>
  <c r="BZ923" i="1"/>
  <c r="BY923" i="1"/>
  <c r="BX923" i="1"/>
  <c r="BW923" i="1"/>
  <c r="BV923" i="1"/>
  <c r="BU923" i="1"/>
  <c r="BT923" i="1"/>
  <c r="BS923" i="1"/>
  <c r="BR923" i="1"/>
  <c r="BQ923" i="1"/>
  <c r="BP923" i="1"/>
  <c r="BO923" i="1"/>
  <c r="BN923" i="1"/>
  <c r="BM923" i="1"/>
  <c r="BL923" i="1"/>
  <c r="BK923" i="1"/>
  <c r="BJ923" i="1"/>
  <c r="BI923" i="1"/>
  <c r="BH923" i="1"/>
  <c r="BZ922" i="1"/>
  <c r="BY922" i="1"/>
  <c r="BX922" i="1"/>
  <c r="BW922" i="1"/>
  <c r="BV922" i="1"/>
  <c r="BU922" i="1"/>
  <c r="BT922" i="1"/>
  <c r="BS922" i="1"/>
  <c r="BR922" i="1"/>
  <c r="BQ922" i="1"/>
  <c r="BP922" i="1"/>
  <c r="BO922" i="1"/>
  <c r="BN922" i="1"/>
  <c r="BM922" i="1"/>
  <c r="BL922" i="1"/>
  <c r="BK922" i="1"/>
  <c r="BJ922" i="1"/>
  <c r="BI922" i="1"/>
  <c r="BH922" i="1"/>
  <c r="BZ921" i="1"/>
  <c r="BY921" i="1"/>
  <c r="BX921" i="1"/>
  <c r="BW921" i="1"/>
  <c r="BV921" i="1"/>
  <c r="BU921" i="1"/>
  <c r="BT921" i="1"/>
  <c r="BS921" i="1"/>
  <c r="BR921" i="1"/>
  <c r="BQ921" i="1"/>
  <c r="BP921" i="1"/>
  <c r="BO921" i="1"/>
  <c r="BN921" i="1"/>
  <c r="BM921" i="1"/>
  <c r="BL921" i="1"/>
  <c r="BK921" i="1"/>
  <c r="BJ921" i="1"/>
  <c r="BI921" i="1"/>
  <c r="BH921" i="1"/>
  <c r="BZ920" i="1"/>
  <c r="BY920" i="1"/>
  <c r="BX920" i="1"/>
  <c r="BW920" i="1"/>
  <c r="BV920" i="1"/>
  <c r="BU920" i="1"/>
  <c r="BT920" i="1"/>
  <c r="BS920" i="1"/>
  <c r="BR920" i="1"/>
  <c r="BQ920" i="1"/>
  <c r="BP920" i="1"/>
  <c r="BO920" i="1"/>
  <c r="BN920" i="1"/>
  <c r="BM920" i="1"/>
  <c r="BL920" i="1"/>
  <c r="BK920" i="1"/>
  <c r="BJ920" i="1"/>
  <c r="BI920" i="1"/>
  <c r="BH920" i="1"/>
  <c r="BZ919" i="1"/>
  <c r="BY919" i="1"/>
  <c r="BX919" i="1"/>
  <c r="BW919" i="1"/>
  <c r="BV919" i="1"/>
  <c r="BU919" i="1"/>
  <c r="BT919" i="1"/>
  <c r="BS919" i="1"/>
  <c r="BR919" i="1"/>
  <c r="BQ919" i="1"/>
  <c r="BP919" i="1"/>
  <c r="BO919" i="1"/>
  <c r="BN919" i="1"/>
  <c r="BM919" i="1"/>
  <c r="BL919" i="1"/>
  <c r="BK919" i="1"/>
  <c r="BJ919" i="1"/>
  <c r="BI919" i="1"/>
  <c r="BH919" i="1"/>
  <c r="BZ918" i="1"/>
  <c r="BY918" i="1"/>
  <c r="BX918" i="1"/>
  <c r="BW918" i="1"/>
  <c r="BV918" i="1"/>
  <c r="BU918" i="1"/>
  <c r="BT918" i="1"/>
  <c r="BS918" i="1"/>
  <c r="BR918" i="1"/>
  <c r="BQ918" i="1"/>
  <c r="BP918" i="1"/>
  <c r="BO918" i="1"/>
  <c r="BN918" i="1"/>
  <c r="BM918" i="1"/>
  <c r="BL918" i="1"/>
  <c r="BK918" i="1"/>
  <c r="BJ918" i="1"/>
  <c r="BI918" i="1"/>
  <c r="BH918" i="1"/>
  <c r="BZ917" i="1"/>
  <c r="BY917" i="1"/>
  <c r="BX917" i="1"/>
  <c r="BW917" i="1"/>
  <c r="BV917" i="1"/>
  <c r="BU917" i="1"/>
  <c r="BT917" i="1"/>
  <c r="BS917" i="1"/>
  <c r="BR917" i="1"/>
  <c r="BQ917" i="1"/>
  <c r="BP917" i="1"/>
  <c r="BO917" i="1"/>
  <c r="BN917" i="1"/>
  <c r="BM917" i="1"/>
  <c r="BL917" i="1"/>
  <c r="BK917" i="1"/>
  <c r="BJ917" i="1"/>
  <c r="BI917" i="1"/>
  <c r="BH917" i="1"/>
  <c r="BZ916" i="1"/>
  <c r="BY916" i="1"/>
  <c r="BX916" i="1"/>
  <c r="BW916" i="1"/>
  <c r="BV916" i="1"/>
  <c r="BU916" i="1"/>
  <c r="BT916" i="1"/>
  <c r="BS916" i="1"/>
  <c r="BR916" i="1"/>
  <c r="BQ916" i="1"/>
  <c r="BP916" i="1"/>
  <c r="BO916" i="1"/>
  <c r="BN916" i="1"/>
  <c r="BM916" i="1"/>
  <c r="BL916" i="1"/>
  <c r="BK916" i="1"/>
  <c r="BJ916" i="1"/>
  <c r="BI916" i="1"/>
  <c r="BH916" i="1"/>
  <c r="BZ915" i="1"/>
  <c r="BY915" i="1"/>
  <c r="BX915" i="1"/>
  <c r="BW915" i="1"/>
  <c r="BV915" i="1"/>
  <c r="BU915" i="1"/>
  <c r="BT915" i="1"/>
  <c r="BS915" i="1"/>
  <c r="BR915" i="1"/>
  <c r="BQ915" i="1"/>
  <c r="BP915" i="1"/>
  <c r="BO915" i="1"/>
  <c r="BN915" i="1"/>
  <c r="BM915" i="1"/>
  <c r="BL915" i="1"/>
  <c r="BK915" i="1"/>
  <c r="BJ915" i="1"/>
  <c r="BI915" i="1"/>
  <c r="BH915" i="1"/>
  <c r="BZ914" i="1"/>
  <c r="BY914" i="1"/>
  <c r="BX914" i="1"/>
  <c r="BW914" i="1"/>
  <c r="BV914" i="1"/>
  <c r="BU914" i="1"/>
  <c r="BT914" i="1"/>
  <c r="BS914" i="1"/>
  <c r="BR914" i="1"/>
  <c r="BQ914" i="1"/>
  <c r="BP914" i="1"/>
  <c r="BO914" i="1"/>
  <c r="BN914" i="1"/>
  <c r="BM914" i="1"/>
  <c r="BL914" i="1"/>
  <c r="BK914" i="1"/>
  <c r="BJ914" i="1"/>
  <c r="BI914" i="1"/>
  <c r="BH914" i="1"/>
  <c r="BZ913" i="1"/>
  <c r="BY913" i="1"/>
  <c r="BX913" i="1"/>
  <c r="BW913" i="1"/>
  <c r="BV913" i="1"/>
  <c r="BU913" i="1"/>
  <c r="BT913" i="1"/>
  <c r="BS913" i="1"/>
  <c r="BR913" i="1"/>
  <c r="BQ913" i="1"/>
  <c r="BP913" i="1"/>
  <c r="BO913" i="1"/>
  <c r="BN913" i="1"/>
  <c r="BM913" i="1"/>
  <c r="BL913" i="1"/>
  <c r="BK913" i="1"/>
  <c r="BJ913" i="1"/>
  <c r="BI913" i="1"/>
  <c r="BH913" i="1"/>
  <c r="BZ912" i="1"/>
  <c r="BY912" i="1"/>
  <c r="BX912" i="1"/>
  <c r="BW912" i="1"/>
  <c r="BV912" i="1"/>
  <c r="BU912" i="1"/>
  <c r="BT912" i="1"/>
  <c r="BS912" i="1"/>
  <c r="BR912" i="1"/>
  <c r="BQ912" i="1"/>
  <c r="BP912" i="1"/>
  <c r="BO912" i="1"/>
  <c r="BN912" i="1"/>
  <c r="BM912" i="1"/>
  <c r="BL912" i="1"/>
  <c r="BK912" i="1"/>
  <c r="BJ912" i="1"/>
  <c r="BI912" i="1"/>
  <c r="BH912" i="1"/>
  <c r="BZ911" i="1"/>
  <c r="BY911" i="1"/>
  <c r="BX911" i="1"/>
  <c r="BW911" i="1"/>
  <c r="BV911" i="1"/>
  <c r="BU911" i="1"/>
  <c r="BT911" i="1"/>
  <c r="BS911" i="1"/>
  <c r="BR911" i="1"/>
  <c r="BQ911" i="1"/>
  <c r="BP911" i="1"/>
  <c r="BO911" i="1"/>
  <c r="BN911" i="1"/>
  <c r="BM911" i="1"/>
  <c r="BL911" i="1"/>
  <c r="BK911" i="1"/>
  <c r="BJ911" i="1"/>
  <c r="BI911" i="1"/>
  <c r="BH911" i="1"/>
  <c r="BZ910" i="1"/>
  <c r="BY910" i="1"/>
  <c r="BX910" i="1"/>
  <c r="BW910" i="1"/>
  <c r="BV910" i="1"/>
  <c r="BU910" i="1"/>
  <c r="BT910" i="1"/>
  <c r="BS910" i="1"/>
  <c r="BR910" i="1"/>
  <c r="BQ910" i="1"/>
  <c r="BP910" i="1"/>
  <c r="BO910" i="1"/>
  <c r="BN910" i="1"/>
  <c r="BM910" i="1"/>
  <c r="BL910" i="1"/>
  <c r="BK910" i="1"/>
  <c r="BJ910" i="1"/>
  <c r="BI910" i="1"/>
  <c r="BH910" i="1"/>
  <c r="BZ909" i="1"/>
  <c r="BY909" i="1"/>
  <c r="BX909" i="1"/>
  <c r="BW909" i="1"/>
  <c r="BV909" i="1"/>
  <c r="BU909" i="1"/>
  <c r="BT909" i="1"/>
  <c r="BS909" i="1"/>
  <c r="BR909" i="1"/>
  <c r="BQ909" i="1"/>
  <c r="BP909" i="1"/>
  <c r="BO909" i="1"/>
  <c r="BN909" i="1"/>
  <c r="BM909" i="1"/>
  <c r="BL909" i="1"/>
  <c r="BK909" i="1"/>
  <c r="BJ909" i="1"/>
  <c r="BI909" i="1"/>
  <c r="BH909" i="1"/>
  <c r="BZ908" i="1"/>
  <c r="BY908" i="1"/>
  <c r="BX908" i="1"/>
  <c r="BW908" i="1"/>
  <c r="BV908" i="1"/>
  <c r="BU908" i="1"/>
  <c r="BT908" i="1"/>
  <c r="BS908" i="1"/>
  <c r="BR908" i="1"/>
  <c r="BQ908" i="1"/>
  <c r="BP908" i="1"/>
  <c r="BO908" i="1"/>
  <c r="BN908" i="1"/>
  <c r="BM908" i="1"/>
  <c r="BL908" i="1"/>
  <c r="BK908" i="1"/>
  <c r="BJ908" i="1"/>
  <c r="BI908" i="1"/>
  <c r="BH908" i="1"/>
  <c r="BZ907" i="1"/>
  <c r="BY907" i="1"/>
  <c r="BX907" i="1"/>
  <c r="BW907" i="1"/>
  <c r="BV907" i="1"/>
  <c r="BU907" i="1"/>
  <c r="BT907" i="1"/>
  <c r="BS907" i="1"/>
  <c r="BR907" i="1"/>
  <c r="BQ907" i="1"/>
  <c r="BP907" i="1"/>
  <c r="BO907" i="1"/>
  <c r="BN907" i="1"/>
  <c r="BM907" i="1"/>
  <c r="BL907" i="1"/>
  <c r="BK907" i="1"/>
  <c r="BJ907" i="1"/>
  <c r="BI907" i="1"/>
  <c r="BH907" i="1"/>
  <c r="BZ906" i="1"/>
  <c r="BY906" i="1"/>
  <c r="BX906" i="1"/>
  <c r="BW906" i="1"/>
  <c r="BV906" i="1"/>
  <c r="BU906" i="1"/>
  <c r="BT906" i="1"/>
  <c r="BS906" i="1"/>
  <c r="BR906" i="1"/>
  <c r="BQ906" i="1"/>
  <c r="BP906" i="1"/>
  <c r="BO906" i="1"/>
  <c r="BN906" i="1"/>
  <c r="BM906" i="1"/>
  <c r="BL906" i="1"/>
  <c r="BK906" i="1"/>
  <c r="BJ906" i="1"/>
  <c r="BI906" i="1"/>
  <c r="BH906" i="1"/>
  <c r="BZ905" i="1"/>
  <c r="BY905" i="1"/>
  <c r="BX905" i="1"/>
  <c r="BW905" i="1"/>
  <c r="BV905" i="1"/>
  <c r="BU905" i="1"/>
  <c r="BT905" i="1"/>
  <c r="BS905" i="1"/>
  <c r="BR905" i="1"/>
  <c r="BQ905" i="1"/>
  <c r="BP905" i="1"/>
  <c r="BO905" i="1"/>
  <c r="BN905" i="1"/>
  <c r="BM905" i="1"/>
  <c r="BL905" i="1"/>
  <c r="BK905" i="1"/>
  <c r="BJ905" i="1"/>
  <c r="BI905" i="1"/>
  <c r="BH905" i="1"/>
  <c r="BZ904" i="1"/>
  <c r="BY904" i="1"/>
  <c r="BX904" i="1"/>
  <c r="BW904" i="1"/>
  <c r="BV904" i="1"/>
  <c r="BU904" i="1"/>
  <c r="BT904" i="1"/>
  <c r="BS904" i="1"/>
  <c r="BR904" i="1"/>
  <c r="BQ904" i="1"/>
  <c r="BP904" i="1"/>
  <c r="BO904" i="1"/>
  <c r="BN904" i="1"/>
  <c r="BM904" i="1"/>
  <c r="BL904" i="1"/>
  <c r="BK904" i="1"/>
  <c r="BJ904" i="1"/>
  <c r="BI904" i="1"/>
  <c r="BH904" i="1"/>
  <c r="BZ903" i="1"/>
  <c r="BY903" i="1"/>
  <c r="BX903" i="1"/>
  <c r="BW903" i="1"/>
  <c r="BV903" i="1"/>
  <c r="BU903" i="1"/>
  <c r="BT903" i="1"/>
  <c r="BS903" i="1"/>
  <c r="BR903" i="1"/>
  <c r="BQ903" i="1"/>
  <c r="BP903" i="1"/>
  <c r="BO903" i="1"/>
  <c r="BN903" i="1"/>
  <c r="BM903" i="1"/>
  <c r="BL903" i="1"/>
  <c r="BK903" i="1"/>
  <c r="BJ903" i="1"/>
  <c r="BI903" i="1"/>
  <c r="BH903" i="1"/>
  <c r="BZ902" i="1"/>
  <c r="BY902" i="1"/>
  <c r="BX902" i="1"/>
  <c r="BW902" i="1"/>
  <c r="BV902" i="1"/>
  <c r="BU902" i="1"/>
  <c r="BT902" i="1"/>
  <c r="BS902" i="1"/>
  <c r="BR902" i="1"/>
  <c r="BQ902" i="1"/>
  <c r="BP902" i="1"/>
  <c r="BO902" i="1"/>
  <c r="BN902" i="1"/>
  <c r="BM902" i="1"/>
  <c r="BL902" i="1"/>
  <c r="BK902" i="1"/>
  <c r="BJ902" i="1"/>
  <c r="BI902" i="1"/>
  <c r="BH902" i="1"/>
  <c r="BZ901" i="1"/>
  <c r="BY901" i="1"/>
  <c r="BX901" i="1"/>
  <c r="BW901" i="1"/>
  <c r="BV901" i="1"/>
  <c r="BU901" i="1"/>
  <c r="BT901" i="1"/>
  <c r="BS901" i="1"/>
  <c r="BR901" i="1"/>
  <c r="BQ901" i="1"/>
  <c r="BP901" i="1"/>
  <c r="BO901" i="1"/>
  <c r="BN901" i="1"/>
  <c r="BM901" i="1"/>
  <c r="BL901" i="1"/>
  <c r="BK901" i="1"/>
  <c r="BJ901" i="1"/>
  <c r="BI901" i="1"/>
  <c r="BH901" i="1"/>
  <c r="BZ900" i="1"/>
  <c r="BY900" i="1"/>
  <c r="BX900" i="1"/>
  <c r="BW900" i="1"/>
  <c r="BV900" i="1"/>
  <c r="BU900" i="1"/>
  <c r="BT900" i="1"/>
  <c r="BS900" i="1"/>
  <c r="BR900" i="1"/>
  <c r="BQ900" i="1"/>
  <c r="BP900" i="1"/>
  <c r="BO900" i="1"/>
  <c r="BN900" i="1"/>
  <c r="BM900" i="1"/>
  <c r="BL900" i="1"/>
  <c r="BK900" i="1"/>
  <c r="BJ900" i="1"/>
  <c r="BI900" i="1"/>
  <c r="BH900" i="1"/>
  <c r="BZ899" i="1"/>
  <c r="BY899" i="1"/>
  <c r="BX899" i="1"/>
  <c r="BW899" i="1"/>
  <c r="BV899" i="1"/>
  <c r="BU899" i="1"/>
  <c r="BT899" i="1"/>
  <c r="BS899" i="1"/>
  <c r="BR899" i="1"/>
  <c r="BQ899" i="1"/>
  <c r="BP899" i="1"/>
  <c r="BO899" i="1"/>
  <c r="BN899" i="1"/>
  <c r="BM899" i="1"/>
  <c r="BL899" i="1"/>
  <c r="BK899" i="1"/>
  <c r="BJ899" i="1"/>
  <c r="BI899" i="1"/>
  <c r="BH899" i="1"/>
  <c r="BZ898" i="1"/>
  <c r="BY898" i="1"/>
  <c r="BX898" i="1"/>
  <c r="BW898" i="1"/>
  <c r="BV898" i="1"/>
  <c r="BU898" i="1"/>
  <c r="BT898" i="1"/>
  <c r="BS898" i="1"/>
  <c r="BR898" i="1"/>
  <c r="BQ898" i="1"/>
  <c r="BP898" i="1"/>
  <c r="BO898" i="1"/>
  <c r="BN898" i="1"/>
  <c r="BM898" i="1"/>
  <c r="BL898" i="1"/>
  <c r="BK898" i="1"/>
  <c r="BJ898" i="1"/>
  <c r="BI898" i="1"/>
  <c r="BH898" i="1"/>
  <c r="BZ897" i="1"/>
  <c r="BY897" i="1"/>
  <c r="BX897" i="1"/>
  <c r="BW897" i="1"/>
  <c r="BV897" i="1"/>
  <c r="BU897" i="1"/>
  <c r="BT897" i="1"/>
  <c r="BS897" i="1"/>
  <c r="BR897" i="1"/>
  <c r="BQ897" i="1"/>
  <c r="BP897" i="1"/>
  <c r="BO897" i="1"/>
  <c r="BN897" i="1"/>
  <c r="BM897" i="1"/>
  <c r="BL897" i="1"/>
  <c r="BK897" i="1"/>
  <c r="BJ897" i="1"/>
  <c r="BI897" i="1"/>
  <c r="BH897" i="1"/>
  <c r="BZ896" i="1"/>
  <c r="BY896" i="1"/>
  <c r="BX896" i="1"/>
  <c r="BW896" i="1"/>
  <c r="BV896" i="1"/>
  <c r="BU896" i="1"/>
  <c r="BT896" i="1"/>
  <c r="BS896" i="1"/>
  <c r="BR896" i="1"/>
  <c r="BQ896" i="1"/>
  <c r="BP896" i="1"/>
  <c r="BO896" i="1"/>
  <c r="BN896" i="1"/>
  <c r="BM896" i="1"/>
  <c r="BL896" i="1"/>
  <c r="BK896" i="1"/>
  <c r="BJ896" i="1"/>
  <c r="BI896" i="1"/>
  <c r="BH896" i="1"/>
  <c r="BZ895" i="1"/>
  <c r="BY895" i="1"/>
  <c r="BX895" i="1"/>
  <c r="BW895" i="1"/>
  <c r="BV895" i="1"/>
  <c r="BU895" i="1"/>
  <c r="BT895" i="1"/>
  <c r="BS895" i="1"/>
  <c r="BR895" i="1"/>
  <c r="BQ895" i="1"/>
  <c r="BP895" i="1"/>
  <c r="BO895" i="1"/>
  <c r="BN895" i="1"/>
  <c r="BM895" i="1"/>
  <c r="BL895" i="1"/>
  <c r="BK895" i="1"/>
  <c r="BJ895" i="1"/>
  <c r="BI895" i="1"/>
  <c r="BH895" i="1"/>
  <c r="BZ894" i="1"/>
  <c r="BY894" i="1"/>
  <c r="BX894" i="1"/>
  <c r="BW894" i="1"/>
  <c r="BV894" i="1"/>
  <c r="BU894" i="1"/>
  <c r="BT894" i="1"/>
  <c r="BS894" i="1"/>
  <c r="BR894" i="1"/>
  <c r="BQ894" i="1"/>
  <c r="BP894" i="1"/>
  <c r="BO894" i="1"/>
  <c r="BN894" i="1"/>
  <c r="BM894" i="1"/>
  <c r="BL894" i="1"/>
  <c r="BK894" i="1"/>
  <c r="BJ894" i="1"/>
  <c r="BI894" i="1"/>
  <c r="BH894" i="1"/>
  <c r="BZ893" i="1"/>
  <c r="BY893" i="1"/>
  <c r="BX893" i="1"/>
  <c r="BW893" i="1"/>
  <c r="BV893" i="1"/>
  <c r="BU893" i="1"/>
  <c r="BT893" i="1"/>
  <c r="BS893" i="1"/>
  <c r="BR893" i="1"/>
  <c r="BQ893" i="1"/>
  <c r="BP893" i="1"/>
  <c r="BO893" i="1"/>
  <c r="BN893" i="1"/>
  <c r="BM893" i="1"/>
  <c r="BL893" i="1"/>
  <c r="BK893" i="1"/>
  <c r="BJ893" i="1"/>
  <c r="BI893" i="1"/>
  <c r="BH893" i="1"/>
  <c r="BZ892" i="1"/>
  <c r="BY892" i="1"/>
  <c r="BX892" i="1"/>
  <c r="BW892" i="1"/>
  <c r="BV892" i="1"/>
  <c r="BU892" i="1"/>
  <c r="BT892" i="1"/>
  <c r="BS892" i="1"/>
  <c r="BR892" i="1"/>
  <c r="BQ892" i="1"/>
  <c r="BP892" i="1"/>
  <c r="BO892" i="1"/>
  <c r="BN892" i="1"/>
  <c r="BM892" i="1"/>
  <c r="BL892" i="1"/>
  <c r="BK892" i="1"/>
  <c r="BJ892" i="1"/>
  <c r="BI892" i="1"/>
  <c r="BH892" i="1"/>
  <c r="BZ891" i="1"/>
  <c r="BY891" i="1"/>
  <c r="BX891" i="1"/>
  <c r="BW891" i="1"/>
  <c r="BV891" i="1"/>
  <c r="BU891" i="1"/>
  <c r="BT891" i="1"/>
  <c r="BS891" i="1"/>
  <c r="BR891" i="1"/>
  <c r="BQ891" i="1"/>
  <c r="BP891" i="1"/>
  <c r="BO891" i="1"/>
  <c r="BN891" i="1"/>
  <c r="BM891" i="1"/>
  <c r="BL891" i="1"/>
  <c r="BK891" i="1"/>
  <c r="BJ891" i="1"/>
  <c r="BI891" i="1"/>
  <c r="BH891" i="1"/>
  <c r="BZ890" i="1"/>
  <c r="BY890" i="1"/>
  <c r="BX890" i="1"/>
  <c r="BW890" i="1"/>
  <c r="BV890" i="1"/>
  <c r="BU890" i="1"/>
  <c r="BT890" i="1"/>
  <c r="BS890" i="1"/>
  <c r="BR890" i="1"/>
  <c r="BQ890" i="1"/>
  <c r="BP890" i="1"/>
  <c r="BO890" i="1"/>
  <c r="BN890" i="1"/>
  <c r="BM890" i="1"/>
  <c r="BL890" i="1"/>
  <c r="BK890" i="1"/>
  <c r="BJ890" i="1"/>
  <c r="BI890" i="1"/>
  <c r="BH890" i="1"/>
  <c r="BZ889" i="1"/>
  <c r="BY889" i="1"/>
  <c r="BX889" i="1"/>
  <c r="BW889" i="1"/>
  <c r="BV889" i="1"/>
  <c r="BU889" i="1"/>
  <c r="BT889" i="1"/>
  <c r="BS889" i="1"/>
  <c r="BR889" i="1"/>
  <c r="BQ889" i="1"/>
  <c r="BP889" i="1"/>
  <c r="BO889" i="1"/>
  <c r="BN889" i="1"/>
  <c r="BM889" i="1"/>
  <c r="BL889" i="1"/>
  <c r="BK889" i="1"/>
  <c r="BJ889" i="1"/>
  <c r="BI889" i="1"/>
  <c r="BH889" i="1"/>
  <c r="BZ888" i="1"/>
  <c r="BY888" i="1"/>
  <c r="BX888" i="1"/>
  <c r="BW888" i="1"/>
  <c r="BV888" i="1"/>
  <c r="BU888" i="1"/>
  <c r="BT888" i="1"/>
  <c r="BS888" i="1"/>
  <c r="BR888" i="1"/>
  <c r="BQ888" i="1"/>
  <c r="BP888" i="1"/>
  <c r="BO888" i="1"/>
  <c r="BN888" i="1"/>
  <c r="BM888" i="1"/>
  <c r="BL888" i="1"/>
  <c r="BK888" i="1"/>
  <c r="BJ888" i="1"/>
  <c r="BI888" i="1"/>
  <c r="BH888" i="1"/>
  <c r="BZ887" i="1"/>
  <c r="BY887" i="1"/>
  <c r="BX887" i="1"/>
  <c r="BW887" i="1"/>
  <c r="BV887" i="1"/>
  <c r="BU887" i="1"/>
  <c r="BT887" i="1"/>
  <c r="BS887" i="1"/>
  <c r="BR887" i="1"/>
  <c r="BQ887" i="1"/>
  <c r="BP887" i="1"/>
  <c r="BO887" i="1"/>
  <c r="BN887" i="1"/>
  <c r="BM887" i="1"/>
  <c r="BL887" i="1"/>
  <c r="BK887" i="1"/>
  <c r="BJ887" i="1"/>
  <c r="BI887" i="1"/>
  <c r="BH887" i="1"/>
  <c r="BZ886" i="1"/>
  <c r="BY886" i="1"/>
  <c r="BX886" i="1"/>
  <c r="BW886" i="1"/>
  <c r="BV886" i="1"/>
  <c r="BU886" i="1"/>
  <c r="BT886" i="1"/>
  <c r="BS886" i="1"/>
  <c r="BR886" i="1"/>
  <c r="BQ886" i="1"/>
  <c r="BP886" i="1"/>
  <c r="BO886" i="1"/>
  <c r="BN886" i="1"/>
  <c r="BM886" i="1"/>
  <c r="BL886" i="1"/>
  <c r="BK886" i="1"/>
  <c r="BJ886" i="1"/>
  <c r="BI886" i="1"/>
  <c r="BH886" i="1"/>
  <c r="BZ885" i="1"/>
  <c r="BY885" i="1"/>
  <c r="BX885" i="1"/>
  <c r="BW885" i="1"/>
  <c r="BV885" i="1"/>
  <c r="BU885" i="1"/>
  <c r="BT885" i="1"/>
  <c r="BS885" i="1"/>
  <c r="BR885" i="1"/>
  <c r="BQ885" i="1"/>
  <c r="BP885" i="1"/>
  <c r="BO885" i="1"/>
  <c r="BN885" i="1"/>
  <c r="BM885" i="1"/>
  <c r="BL885" i="1"/>
  <c r="BK885" i="1"/>
  <c r="BJ885" i="1"/>
  <c r="BI885" i="1"/>
  <c r="BH885" i="1"/>
  <c r="BZ884" i="1"/>
  <c r="BY884" i="1"/>
  <c r="BX884" i="1"/>
  <c r="BW884" i="1"/>
  <c r="BV884" i="1"/>
  <c r="BU884" i="1"/>
  <c r="BT884" i="1"/>
  <c r="BS884" i="1"/>
  <c r="BR884" i="1"/>
  <c r="BQ884" i="1"/>
  <c r="BP884" i="1"/>
  <c r="BO884" i="1"/>
  <c r="BN884" i="1"/>
  <c r="BM884" i="1"/>
  <c r="BL884" i="1"/>
  <c r="BK884" i="1"/>
  <c r="BJ884" i="1"/>
  <c r="BI884" i="1"/>
  <c r="BH884" i="1"/>
  <c r="BZ883" i="1"/>
  <c r="BY883" i="1"/>
  <c r="BX883" i="1"/>
  <c r="BW883" i="1"/>
  <c r="BV883" i="1"/>
  <c r="BU883" i="1"/>
  <c r="BT883" i="1"/>
  <c r="BS883" i="1"/>
  <c r="BR883" i="1"/>
  <c r="BQ883" i="1"/>
  <c r="BP883" i="1"/>
  <c r="BO883" i="1"/>
  <c r="BN883" i="1"/>
  <c r="BM883" i="1"/>
  <c r="BL883" i="1"/>
  <c r="BK883" i="1"/>
  <c r="BJ883" i="1"/>
  <c r="BI883" i="1"/>
  <c r="BH883" i="1"/>
  <c r="BZ882" i="1"/>
  <c r="BY882" i="1"/>
  <c r="BX882" i="1"/>
  <c r="BW882" i="1"/>
  <c r="BV882" i="1"/>
  <c r="BU882" i="1"/>
  <c r="BT882" i="1"/>
  <c r="BS882" i="1"/>
  <c r="BR882" i="1"/>
  <c r="BQ882" i="1"/>
  <c r="BP882" i="1"/>
  <c r="BO882" i="1"/>
  <c r="BN882" i="1"/>
  <c r="BM882" i="1"/>
  <c r="BL882" i="1"/>
  <c r="BK882" i="1"/>
  <c r="BJ882" i="1"/>
  <c r="BI882" i="1"/>
  <c r="BH882" i="1"/>
  <c r="BZ881" i="1"/>
  <c r="BY881" i="1"/>
  <c r="BX881" i="1"/>
  <c r="BW881" i="1"/>
  <c r="BV881" i="1"/>
  <c r="BU881" i="1"/>
  <c r="BT881" i="1"/>
  <c r="BS881" i="1"/>
  <c r="BR881" i="1"/>
  <c r="BQ881" i="1"/>
  <c r="BP881" i="1"/>
  <c r="BO881" i="1"/>
  <c r="BN881" i="1"/>
  <c r="BM881" i="1"/>
  <c r="BL881" i="1"/>
  <c r="BK881" i="1"/>
  <c r="BJ881" i="1"/>
  <c r="BI881" i="1"/>
  <c r="BH881" i="1"/>
  <c r="BZ880" i="1"/>
  <c r="BY880" i="1"/>
  <c r="BX880" i="1"/>
  <c r="BW880" i="1"/>
  <c r="BV880" i="1"/>
  <c r="BU880" i="1"/>
  <c r="BT880" i="1"/>
  <c r="BS880" i="1"/>
  <c r="BR880" i="1"/>
  <c r="BQ880" i="1"/>
  <c r="BP880" i="1"/>
  <c r="BO880" i="1"/>
  <c r="BN880" i="1"/>
  <c r="BM880" i="1"/>
  <c r="BL880" i="1"/>
  <c r="BK880" i="1"/>
  <c r="BJ880" i="1"/>
  <c r="BI880" i="1"/>
  <c r="BH880" i="1"/>
  <c r="BZ879" i="1"/>
  <c r="BY879" i="1"/>
  <c r="BX879" i="1"/>
  <c r="BW879" i="1"/>
  <c r="BV879" i="1"/>
  <c r="BU879" i="1"/>
  <c r="BT879" i="1"/>
  <c r="BS879" i="1"/>
  <c r="BR879" i="1"/>
  <c r="BQ879" i="1"/>
  <c r="BP879" i="1"/>
  <c r="BO879" i="1"/>
  <c r="BN879" i="1"/>
  <c r="BM879" i="1"/>
  <c r="BL879" i="1"/>
  <c r="BK879" i="1"/>
  <c r="BJ879" i="1"/>
  <c r="BI879" i="1"/>
  <c r="BH879" i="1"/>
  <c r="BZ878" i="1"/>
  <c r="BY878" i="1"/>
  <c r="BX878" i="1"/>
  <c r="BW878" i="1"/>
  <c r="BV878" i="1"/>
  <c r="BU878" i="1"/>
  <c r="BT878" i="1"/>
  <c r="BS878" i="1"/>
  <c r="BR878" i="1"/>
  <c r="BQ878" i="1"/>
  <c r="BP878" i="1"/>
  <c r="BO878" i="1"/>
  <c r="BN878" i="1"/>
  <c r="BM878" i="1"/>
  <c r="BL878" i="1"/>
  <c r="BK878" i="1"/>
  <c r="BJ878" i="1"/>
  <c r="BI878" i="1"/>
  <c r="BH878" i="1"/>
  <c r="BZ877" i="1"/>
  <c r="BY877" i="1"/>
  <c r="BX877" i="1"/>
  <c r="BW877" i="1"/>
  <c r="BV877" i="1"/>
  <c r="BU877" i="1"/>
  <c r="BT877" i="1"/>
  <c r="BS877" i="1"/>
  <c r="BR877" i="1"/>
  <c r="BQ877" i="1"/>
  <c r="BP877" i="1"/>
  <c r="BO877" i="1"/>
  <c r="BN877" i="1"/>
  <c r="BM877" i="1"/>
  <c r="BL877" i="1"/>
  <c r="BK877" i="1"/>
  <c r="BJ877" i="1"/>
  <c r="BI877" i="1"/>
  <c r="BH877" i="1"/>
  <c r="BZ876" i="1"/>
  <c r="BY876" i="1"/>
  <c r="BX876" i="1"/>
  <c r="BW876" i="1"/>
  <c r="BV876" i="1"/>
  <c r="BU876" i="1"/>
  <c r="BT876" i="1"/>
  <c r="BS876" i="1"/>
  <c r="BR876" i="1"/>
  <c r="BQ876" i="1"/>
  <c r="BP876" i="1"/>
  <c r="BO876" i="1"/>
  <c r="BN876" i="1"/>
  <c r="BM876" i="1"/>
  <c r="BL876" i="1"/>
  <c r="BK876" i="1"/>
  <c r="BJ876" i="1"/>
  <c r="BI876" i="1"/>
  <c r="BH876" i="1"/>
  <c r="BZ875" i="1"/>
  <c r="BY875" i="1"/>
  <c r="BX875" i="1"/>
  <c r="BW875" i="1"/>
  <c r="BV875" i="1"/>
  <c r="BU875" i="1"/>
  <c r="BT875" i="1"/>
  <c r="BS875" i="1"/>
  <c r="BR875" i="1"/>
  <c r="BQ875" i="1"/>
  <c r="BP875" i="1"/>
  <c r="BO875" i="1"/>
  <c r="BN875" i="1"/>
  <c r="BM875" i="1"/>
  <c r="BL875" i="1"/>
  <c r="BK875" i="1"/>
  <c r="BJ875" i="1"/>
  <c r="BI875" i="1"/>
  <c r="BH875" i="1"/>
  <c r="BZ874" i="1"/>
  <c r="BY874" i="1"/>
  <c r="BX874" i="1"/>
  <c r="BW874" i="1"/>
  <c r="BV874" i="1"/>
  <c r="BU874" i="1"/>
  <c r="BT874" i="1"/>
  <c r="BS874" i="1"/>
  <c r="BR874" i="1"/>
  <c r="BQ874" i="1"/>
  <c r="BP874" i="1"/>
  <c r="BO874" i="1"/>
  <c r="BN874" i="1"/>
  <c r="BM874" i="1"/>
  <c r="BL874" i="1"/>
  <c r="BK874" i="1"/>
  <c r="BJ874" i="1"/>
  <c r="BI874" i="1"/>
  <c r="BH874" i="1"/>
  <c r="BZ873" i="1"/>
  <c r="BY873" i="1"/>
  <c r="BX873" i="1"/>
  <c r="BW873" i="1"/>
  <c r="BV873" i="1"/>
  <c r="BU873" i="1"/>
  <c r="BT873" i="1"/>
  <c r="BS873" i="1"/>
  <c r="BR873" i="1"/>
  <c r="BQ873" i="1"/>
  <c r="BP873" i="1"/>
  <c r="BO873" i="1"/>
  <c r="BN873" i="1"/>
  <c r="BM873" i="1"/>
  <c r="BL873" i="1"/>
  <c r="BK873" i="1"/>
  <c r="BJ873" i="1"/>
  <c r="BI873" i="1"/>
  <c r="BH873" i="1"/>
  <c r="BZ872" i="1"/>
  <c r="BY872" i="1"/>
  <c r="BX872" i="1"/>
  <c r="BW872" i="1"/>
  <c r="BV872" i="1"/>
  <c r="BU872" i="1"/>
  <c r="BT872" i="1"/>
  <c r="BS872" i="1"/>
  <c r="BR872" i="1"/>
  <c r="BQ872" i="1"/>
  <c r="BP872" i="1"/>
  <c r="BO872" i="1"/>
  <c r="BN872" i="1"/>
  <c r="BM872" i="1"/>
  <c r="BL872" i="1"/>
  <c r="BK872" i="1"/>
  <c r="BJ872" i="1"/>
  <c r="BI872" i="1"/>
  <c r="BH872" i="1"/>
  <c r="BZ871" i="1"/>
  <c r="BY871" i="1"/>
  <c r="BX871" i="1"/>
  <c r="BW871" i="1"/>
  <c r="BV871" i="1"/>
  <c r="BU871" i="1"/>
  <c r="BT871" i="1"/>
  <c r="BS871" i="1"/>
  <c r="BR871" i="1"/>
  <c r="BQ871" i="1"/>
  <c r="BP871" i="1"/>
  <c r="BO871" i="1"/>
  <c r="BN871" i="1"/>
  <c r="BM871" i="1"/>
  <c r="BL871" i="1"/>
  <c r="BK871" i="1"/>
  <c r="BJ871" i="1"/>
  <c r="BI871" i="1"/>
  <c r="BH871" i="1"/>
  <c r="BZ870" i="1"/>
  <c r="BY870" i="1"/>
  <c r="BX870" i="1"/>
  <c r="BW870" i="1"/>
  <c r="BV870" i="1"/>
  <c r="BU870" i="1"/>
  <c r="BT870" i="1"/>
  <c r="BS870" i="1"/>
  <c r="BR870" i="1"/>
  <c r="BQ870" i="1"/>
  <c r="BP870" i="1"/>
  <c r="BO870" i="1"/>
  <c r="BN870" i="1"/>
  <c r="BM870" i="1"/>
  <c r="BL870" i="1"/>
  <c r="BK870" i="1"/>
  <c r="BJ870" i="1"/>
  <c r="BI870" i="1"/>
  <c r="BH870" i="1"/>
  <c r="BZ869" i="1"/>
  <c r="BY869" i="1"/>
  <c r="BX869" i="1"/>
  <c r="BW869" i="1"/>
  <c r="BV869" i="1"/>
  <c r="BU869" i="1"/>
  <c r="BT869" i="1"/>
  <c r="BS869" i="1"/>
  <c r="BR869" i="1"/>
  <c r="BQ869" i="1"/>
  <c r="BP869" i="1"/>
  <c r="BO869" i="1"/>
  <c r="BN869" i="1"/>
  <c r="BM869" i="1"/>
  <c r="BL869" i="1"/>
  <c r="BK869" i="1"/>
  <c r="BJ869" i="1"/>
  <c r="BI869" i="1"/>
  <c r="BH869" i="1"/>
  <c r="BZ868" i="1"/>
  <c r="BY868" i="1"/>
  <c r="BX868" i="1"/>
  <c r="BW868" i="1"/>
  <c r="BV868" i="1"/>
  <c r="BU868" i="1"/>
  <c r="BT868" i="1"/>
  <c r="BS868" i="1"/>
  <c r="BR868" i="1"/>
  <c r="BQ868" i="1"/>
  <c r="BP868" i="1"/>
  <c r="BO868" i="1"/>
  <c r="BN868" i="1"/>
  <c r="BM868" i="1"/>
  <c r="BL868" i="1"/>
  <c r="BK868" i="1"/>
  <c r="BJ868" i="1"/>
  <c r="BI868" i="1"/>
  <c r="BH868" i="1"/>
  <c r="BZ867" i="1"/>
  <c r="BY867" i="1"/>
  <c r="BX867" i="1"/>
  <c r="BW867" i="1"/>
  <c r="BV867" i="1"/>
  <c r="BU867" i="1"/>
  <c r="BT867" i="1"/>
  <c r="BS867" i="1"/>
  <c r="BR867" i="1"/>
  <c r="BQ867" i="1"/>
  <c r="BP867" i="1"/>
  <c r="BO867" i="1"/>
  <c r="BN867" i="1"/>
  <c r="BM867" i="1"/>
  <c r="BL867" i="1"/>
  <c r="BK867" i="1"/>
  <c r="BJ867" i="1"/>
  <c r="BI867" i="1"/>
  <c r="BH867" i="1"/>
  <c r="BZ866" i="1"/>
  <c r="BY866" i="1"/>
  <c r="BX866" i="1"/>
  <c r="BW866" i="1"/>
  <c r="BV866" i="1"/>
  <c r="BU866" i="1"/>
  <c r="BT866" i="1"/>
  <c r="BS866" i="1"/>
  <c r="BR866" i="1"/>
  <c r="BQ866" i="1"/>
  <c r="BP866" i="1"/>
  <c r="BO866" i="1"/>
  <c r="BN866" i="1"/>
  <c r="BM866" i="1"/>
  <c r="BL866" i="1"/>
  <c r="BK866" i="1"/>
  <c r="BJ866" i="1"/>
  <c r="BI866" i="1"/>
  <c r="BH866" i="1"/>
  <c r="BZ865" i="1"/>
  <c r="BY865" i="1"/>
  <c r="BX865" i="1"/>
  <c r="BW865" i="1"/>
  <c r="BV865" i="1"/>
  <c r="BU865" i="1"/>
  <c r="BT865" i="1"/>
  <c r="BS865" i="1"/>
  <c r="BR865" i="1"/>
  <c r="BQ865" i="1"/>
  <c r="BP865" i="1"/>
  <c r="BO865" i="1"/>
  <c r="BN865" i="1"/>
  <c r="BM865" i="1"/>
  <c r="BL865" i="1"/>
  <c r="BK865" i="1"/>
  <c r="BJ865" i="1"/>
  <c r="BI865" i="1"/>
  <c r="BH865" i="1"/>
  <c r="BZ864" i="1"/>
  <c r="BY864" i="1"/>
  <c r="BX864" i="1"/>
  <c r="BW864" i="1"/>
  <c r="BV864" i="1"/>
  <c r="BU864" i="1"/>
  <c r="BT864" i="1"/>
  <c r="BS864" i="1"/>
  <c r="BR864" i="1"/>
  <c r="BQ864" i="1"/>
  <c r="BP864" i="1"/>
  <c r="BO864" i="1"/>
  <c r="BN864" i="1"/>
  <c r="BM864" i="1"/>
  <c r="BL864" i="1"/>
  <c r="BK864" i="1"/>
  <c r="BJ864" i="1"/>
  <c r="BI864" i="1"/>
  <c r="BH864" i="1"/>
  <c r="BZ863" i="1"/>
  <c r="BY863" i="1"/>
  <c r="BX863" i="1"/>
  <c r="BW863" i="1"/>
  <c r="BV863" i="1"/>
  <c r="BU863" i="1"/>
  <c r="BT863" i="1"/>
  <c r="BS863" i="1"/>
  <c r="BR863" i="1"/>
  <c r="BQ863" i="1"/>
  <c r="BP863" i="1"/>
  <c r="BO863" i="1"/>
  <c r="BN863" i="1"/>
  <c r="BM863" i="1"/>
  <c r="BL863" i="1"/>
  <c r="BK863" i="1"/>
  <c r="BJ863" i="1"/>
  <c r="BI863" i="1"/>
  <c r="BH863" i="1"/>
  <c r="BZ862" i="1"/>
  <c r="BY862" i="1"/>
  <c r="BX862" i="1"/>
  <c r="BW862" i="1"/>
  <c r="BV862" i="1"/>
  <c r="BU862" i="1"/>
  <c r="BT862" i="1"/>
  <c r="BS862" i="1"/>
  <c r="BR862" i="1"/>
  <c r="BQ862" i="1"/>
  <c r="BP862" i="1"/>
  <c r="BO862" i="1"/>
  <c r="BN862" i="1"/>
  <c r="BM862" i="1"/>
  <c r="BL862" i="1"/>
  <c r="BK862" i="1"/>
  <c r="BJ862" i="1"/>
  <c r="BI862" i="1"/>
  <c r="BH862" i="1"/>
  <c r="BZ861" i="1"/>
  <c r="BY861" i="1"/>
  <c r="BX861" i="1"/>
  <c r="BW861" i="1"/>
  <c r="BV861" i="1"/>
  <c r="BU861" i="1"/>
  <c r="BT861" i="1"/>
  <c r="BS861" i="1"/>
  <c r="BR861" i="1"/>
  <c r="BQ861" i="1"/>
  <c r="BP861" i="1"/>
  <c r="BO861" i="1"/>
  <c r="BN861" i="1"/>
  <c r="BM861" i="1"/>
  <c r="BL861" i="1"/>
  <c r="BK861" i="1"/>
  <c r="BJ861" i="1"/>
  <c r="BI861" i="1"/>
  <c r="BH861" i="1"/>
  <c r="BZ860" i="1"/>
  <c r="BY860" i="1"/>
  <c r="BX860" i="1"/>
  <c r="BW860" i="1"/>
  <c r="BV860" i="1"/>
  <c r="BU860" i="1"/>
  <c r="BT860" i="1"/>
  <c r="BS860" i="1"/>
  <c r="BR860" i="1"/>
  <c r="BQ860" i="1"/>
  <c r="BP860" i="1"/>
  <c r="BO860" i="1"/>
  <c r="BN860" i="1"/>
  <c r="BM860" i="1"/>
  <c r="BL860" i="1"/>
  <c r="BK860" i="1"/>
  <c r="BJ860" i="1"/>
  <c r="BI860" i="1"/>
  <c r="BH860" i="1"/>
  <c r="BZ859" i="1"/>
  <c r="BY859" i="1"/>
  <c r="BX859" i="1"/>
  <c r="BW859" i="1"/>
  <c r="BV859" i="1"/>
  <c r="BU859" i="1"/>
  <c r="BT859" i="1"/>
  <c r="BS859" i="1"/>
  <c r="BR859" i="1"/>
  <c r="BQ859" i="1"/>
  <c r="BP859" i="1"/>
  <c r="BO859" i="1"/>
  <c r="BN859" i="1"/>
  <c r="BM859" i="1"/>
  <c r="BL859" i="1"/>
  <c r="BK859" i="1"/>
  <c r="BJ859" i="1"/>
  <c r="BI859" i="1"/>
  <c r="BH859" i="1"/>
  <c r="BZ858" i="1"/>
  <c r="BY858" i="1"/>
  <c r="BX858" i="1"/>
  <c r="BW858" i="1"/>
  <c r="BV858" i="1"/>
  <c r="BU858" i="1"/>
  <c r="BT858" i="1"/>
  <c r="BS858" i="1"/>
  <c r="BR858" i="1"/>
  <c r="BQ858" i="1"/>
  <c r="BP858" i="1"/>
  <c r="BO858" i="1"/>
  <c r="BN858" i="1"/>
  <c r="BM858" i="1"/>
  <c r="BL858" i="1"/>
  <c r="BK858" i="1"/>
  <c r="BJ858" i="1"/>
  <c r="BI858" i="1"/>
  <c r="BH858" i="1"/>
  <c r="BZ857" i="1"/>
  <c r="BY857" i="1"/>
  <c r="BX857" i="1"/>
  <c r="BW857" i="1"/>
  <c r="BV857" i="1"/>
  <c r="BU857" i="1"/>
  <c r="BT857" i="1"/>
  <c r="BS857" i="1"/>
  <c r="BR857" i="1"/>
  <c r="BQ857" i="1"/>
  <c r="BP857" i="1"/>
  <c r="BO857" i="1"/>
  <c r="BN857" i="1"/>
  <c r="BM857" i="1"/>
  <c r="BL857" i="1"/>
  <c r="BK857" i="1"/>
  <c r="BJ857" i="1"/>
  <c r="BI857" i="1"/>
  <c r="BH857" i="1"/>
  <c r="BZ856" i="1"/>
  <c r="BY856" i="1"/>
  <c r="BX856" i="1"/>
  <c r="BW856" i="1"/>
  <c r="BV856" i="1"/>
  <c r="BU856" i="1"/>
  <c r="BT856" i="1"/>
  <c r="BS856" i="1"/>
  <c r="BR856" i="1"/>
  <c r="BQ856" i="1"/>
  <c r="BP856" i="1"/>
  <c r="BO856" i="1"/>
  <c r="BN856" i="1"/>
  <c r="BM856" i="1"/>
  <c r="BL856" i="1"/>
  <c r="BK856" i="1"/>
  <c r="BJ856" i="1"/>
  <c r="BI856" i="1"/>
  <c r="BH856" i="1"/>
  <c r="BZ855" i="1"/>
  <c r="BY855" i="1"/>
  <c r="BX855" i="1"/>
  <c r="BW855" i="1"/>
  <c r="BV855" i="1"/>
  <c r="BU855" i="1"/>
  <c r="BT855" i="1"/>
  <c r="BS855" i="1"/>
  <c r="BR855" i="1"/>
  <c r="BQ855" i="1"/>
  <c r="BP855" i="1"/>
  <c r="BO855" i="1"/>
  <c r="BN855" i="1"/>
  <c r="BM855" i="1"/>
  <c r="BL855" i="1"/>
  <c r="BK855" i="1"/>
  <c r="BJ855" i="1"/>
  <c r="BI855" i="1"/>
  <c r="BH855" i="1"/>
  <c r="BZ854" i="1"/>
  <c r="BY854" i="1"/>
  <c r="BX854" i="1"/>
  <c r="BW854" i="1"/>
  <c r="BV854" i="1"/>
  <c r="BU854" i="1"/>
  <c r="BT854" i="1"/>
  <c r="BS854" i="1"/>
  <c r="BR854" i="1"/>
  <c r="BQ854" i="1"/>
  <c r="BP854" i="1"/>
  <c r="BO854" i="1"/>
  <c r="BN854" i="1"/>
  <c r="BM854" i="1"/>
  <c r="BL854" i="1"/>
  <c r="BK854" i="1"/>
  <c r="BJ854" i="1"/>
  <c r="BI854" i="1"/>
  <c r="BH854" i="1"/>
  <c r="BZ853" i="1"/>
  <c r="BY853" i="1"/>
  <c r="BX853" i="1"/>
  <c r="BW853" i="1"/>
  <c r="BV853" i="1"/>
  <c r="BU853" i="1"/>
  <c r="BT853" i="1"/>
  <c r="BS853" i="1"/>
  <c r="BR853" i="1"/>
  <c r="BQ853" i="1"/>
  <c r="BP853" i="1"/>
  <c r="BO853" i="1"/>
  <c r="BN853" i="1"/>
  <c r="BM853" i="1"/>
  <c r="BL853" i="1"/>
  <c r="BK853" i="1"/>
  <c r="BJ853" i="1"/>
  <c r="BI853" i="1"/>
  <c r="BH853" i="1"/>
  <c r="BZ852" i="1"/>
  <c r="BY852" i="1"/>
  <c r="BX852" i="1"/>
  <c r="BW852" i="1"/>
  <c r="BV852" i="1"/>
  <c r="BU852" i="1"/>
  <c r="BT852" i="1"/>
  <c r="BS852" i="1"/>
  <c r="BR852" i="1"/>
  <c r="BQ852" i="1"/>
  <c r="BP852" i="1"/>
  <c r="BO852" i="1"/>
  <c r="BN852" i="1"/>
  <c r="BM852" i="1"/>
  <c r="BL852" i="1"/>
  <c r="BK852" i="1"/>
  <c r="BJ852" i="1"/>
  <c r="BI852" i="1"/>
  <c r="BH852" i="1"/>
  <c r="BZ851" i="1"/>
  <c r="BY851" i="1"/>
  <c r="BX851" i="1"/>
  <c r="BW851" i="1"/>
  <c r="BV851" i="1"/>
  <c r="BU851" i="1"/>
  <c r="BT851" i="1"/>
  <c r="BS851" i="1"/>
  <c r="BR851" i="1"/>
  <c r="BQ851" i="1"/>
  <c r="BP851" i="1"/>
  <c r="BO851" i="1"/>
  <c r="BN851" i="1"/>
  <c r="BM851" i="1"/>
  <c r="BL851" i="1"/>
  <c r="BK851" i="1"/>
  <c r="BJ851" i="1"/>
  <c r="BI851" i="1"/>
  <c r="BH851" i="1"/>
  <c r="BZ850" i="1"/>
  <c r="BY850" i="1"/>
  <c r="BX850" i="1"/>
  <c r="BW850" i="1"/>
  <c r="BV850" i="1"/>
  <c r="BU850" i="1"/>
  <c r="BT850" i="1"/>
  <c r="BS850" i="1"/>
  <c r="BR850" i="1"/>
  <c r="BQ850" i="1"/>
  <c r="BP850" i="1"/>
  <c r="BO850" i="1"/>
  <c r="BN850" i="1"/>
  <c r="BM850" i="1"/>
  <c r="BL850" i="1"/>
  <c r="BK850" i="1"/>
  <c r="BJ850" i="1"/>
  <c r="BI850" i="1"/>
  <c r="BH850" i="1"/>
  <c r="BZ849" i="1"/>
  <c r="BY849" i="1"/>
  <c r="BX849" i="1"/>
  <c r="BW849" i="1"/>
  <c r="BV849" i="1"/>
  <c r="BU849" i="1"/>
  <c r="BT849" i="1"/>
  <c r="BS849" i="1"/>
  <c r="BR849" i="1"/>
  <c r="BQ849" i="1"/>
  <c r="BP849" i="1"/>
  <c r="BO849" i="1"/>
  <c r="BN849" i="1"/>
  <c r="BM849" i="1"/>
  <c r="BL849" i="1"/>
  <c r="BK849" i="1"/>
  <c r="BJ849" i="1"/>
  <c r="BI849" i="1"/>
  <c r="BH849" i="1"/>
  <c r="BZ848" i="1"/>
  <c r="BY848" i="1"/>
  <c r="BX848" i="1"/>
  <c r="BW848" i="1"/>
  <c r="BV848" i="1"/>
  <c r="BU848" i="1"/>
  <c r="BT848" i="1"/>
  <c r="BS848" i="1"/>
  <c r="BR848" i="1"/>
  <c r="BQ848" i="1"/>
  <c r="BP848" i="1"/>
  <c r="BO848" i="1"/>
  <c r="BN848" i="1"/>
  <c r="BM848" i="1"/>
  <c r="BL848" i="1"/>
  <c r="BK848" i="1"/>
  <c r="BJ848" i="1"/>
  <c r="BI848" i="1"/>
  <c r="BH848" i="1"/>
  <c r="BZ847" i="1"/>
  <c r="BY847" i="1"/>
  <c r="BX847" i="1"/>
  <c r="BW847" i="1"/>
  <c r="BV847" i="1"/>
  <c r="BU847" i="1"/>
  <c r="BT847" i="1"/>
  <c r="BS847" i="1"/>
  <c r="BR847" i="1"/>
  <c r="BQ847" i="1"/>
  <c r="BP847" i="1"/>
  <c r="BO847" i="1"/>
  <c r="BN847" i="1"/>
  <c r="BM847" i="1"/>
  <c r="BL847" i="1"/>
  <c r="BK847" i="1"/>
  <c r="BJ847" i="1"/>
  <c r="BI847" i="1"/>
  <c r="BH847" i="1"/>
  <c r="BZ846" i="1"/>
  <c r="BY846" i="1"/>
  <c r="BX846" i="1"/>
  <c r="BW846" i="1"/>
  <c r="BV846" i="1"/>
  <c r="BU846" i="1"/>
  <c r="BT846" i="1"/>
  <c r="BS846" i="1"/>
  <c r="BR846" i="1"/>
  <c r="BQ846" i="1"/>
  <c r="BP846" i="1"/>
  <c r="BO846" i="1"/>
  <c r="BN846" i="1"/>
  <c r="BM846" i="1"/>
  <c r="BL846" i="1"/>
  <c r="BK846" i="1"/>
  <c r="BJ846" i="1"/>
  <c r="BI846" i="1"/>
  <c r="BH846" i="1"/>
  <c r="BZ845" i="1"/>
  <c r="BY845" i="1"/>
  <c r="BX845" i="1"/>
  <c r="BW845" i="1"/>
  <c r="BV845" i="1"/>
  <c r="BU845" i="1"/>
  <c r="BT845" i="1"/>
  <c r="BS845" i="1"/>
  <c r="BR845" i="1"/>
  <c r="BQ845" i="1"/>
  <c r="BP845" i="1"/>
  <c r="BO845" i="1"/>
  <c r="BN845" i="1"/>
  <c r="BM845" i="1"/>
  <c r="BL845" i="1"/>
  <c r="BK845" i="1"/>
  <c r="BJ845" i="1"/>
  <c r="BI845" i="1"/>
  <c r="BH845" i="1"/>
  <c r="BZ844" i="1"/>
  <c r="BY844" i="1"/>
  <c r="BX844" i="1"/>
  <c r="BW844" i="1"/>
  <c r="BV844" i="1"/>
  <c r="BU844" i="1"/>
  <c r="BT844" i="1"/>
  <c r="BS844" i="1"/>
  <c r="BR844" i="1"/>
  <c r="BQ844" i="1"/>
  <c r="BP844" i="1"/>
  <c r="BO844" i="1"/>
  <c r="BN844" i="1"/>
  <c r="BM844" i="1"/>
  <c r="BL844" i="1"/>
  <c r="BK844" i="1"/>
  <c r="BJ844" i="1"/>
  <c r="BI844" i="1"/>
  <c r="BH844" i="1"/>
  <c r="BZ843" i="1"/>
  <c r="BY843" i="1"/>
  <c r="BX843" i="1"/>
  <c r="BW843" i="1"/>
  <c r="BV843" i="1"/>
  <c r="BU843" i="1"/>
  <c r="BT843" i="1"/>
  <c r="BS843" i="1"/>
  <c r="BR843" i="1"/>
  <c r="BQ843" i="1"/>
  <c r="BP843" i="1"/>
  <c r="BO843" i="1"/>
  <c r="BN843" i="1"/>
  <c r="BM843" i="1"/>
  <c r="BL843" i="1"/>
  <c r="BK843" i="1"/>
  <c r="BJ843" i="1"/>
  <c r="BI843" i="1"/>
  <c r="BH843" i="1"/>
  <c r="BZ842" i="1"/>
  <c r="BY842" i="1"/>
  <c r="BX842" i="1"/>
  <c r="BW842" i="1"/>
  <c r="BV842" i="1"/>
  <c r="BU842" i="1"/>
  <c r="BT842" i="1"/>
  <c r="BS842" i="1"/>
  <c r="BR842" i="1"/>
  <c r="BQ842" i="1"/>
  <c r="BP842" i="1"/>
  <c r="BO842" i="1"/>
  <c r="BN842" i="1"/>
  <c r="BM842" i="1"/>
  <c r="BL842" i="1"/>
  <c r="BK842" i="1"/>
  <c r="BJ842" i="1"/>
  <c r="BI842" i="1"/>
  <c r="BH842" i="1"/>
  <c r="BZ841" i="1"/>
  <c r="BY841" i="1"/>
  <c r="BX841" i="1"/>
  <c r="BW841" i="1"/>
  <c r="BV841" i="1"/>
  <c r="BU841" i="1"/>
  <c r="BT841" i="1"/>
  <c r="BS841" i="1"/>
  <c r="BR841" i="1"/>
  <c r="BQ841" i="1"/>
  <c r="BP841" i="1"/>
  <c r="BO841" i="1"/>
  <c r="BN841" i="1"/>
  <c r="BM841" i="1"/>
  <c r="BL841" i="1"/>
  <c r="BK841" i="1"/>
  <c r="BJ841" i="1"/>
  <c r="BI841" i="1"/>
  <c r="BH841" i="1"/>
  <c r="BZ840" i="1"/>
  <c r="BY840" i="1"/>
  <c r="BX840" i="1"/>
  <c r="BW840" i="1"/>
  <c r="BV840" i="1"/>
  <c r="BU840" i="1"/>
  <c r="BT840" i="1"/>
  <c r="BS840" i="1"/>
  <c r="BR840" i="1"/>
  <c r="BQ840" i="1"/>
  <c r="BP840" i="1"/>
  <c r="BO840" i="1"/>
  <c r="BN840" i="1"/>
  <c r="BM840" i="1"/>
  <c r="BL840" i="1"/>
  <c r="BK840" i="1"/>
  <c r="BJ840" i="1"/>
  <c r="BI840" i="1"/>
  <c r="BH840" i="1"/>
  <c r="BZ839" i="1"/>
  <c r="BY839" i="1"/>
  <c r="BX839" i="1"/>
  <c r="BW839" i="1"/>
  <c r="BV839" i="1"/>
  <c r="BU839" i="1"/>
  <c r="BT839" i="1"/>
  <c r="BS839" i="1"/>
  <c r="BR839" i="1"/>
  <c r="BQ839" i="1"/>
  <c r="BP839" i="1"/>
  <c r="BO839" i="1"/>
  <c r="BN839" i="1"/>
  <c r="BM839" i="1"/>
  <c r="BL839" i="1"/>
  <c r="BK839" i="1"/>
  <c r="BJ839" i="1"/>
  <c r="BI839" i="1"/>
  <c r="BH839" i="1"/>
  <c r="BZ838" i="1"/>
  <c r="BY838" i="1"/>
  <c r="BX838" i="1"/>
  <c r="BW838" i="1"/>
  <c r="BV838" i="1"/>
  <c r="BU838" i="1"/>
  <c r="BT838" i="1"/>
  <c r="BS838" i="1"/>
  <c r="BR838" i="1"/>
  <c r="BQ838" i="1"/>
  <c r="BP838" i="1"/>
  <c r="BO838" i="1"/>
  <c r="BN838" i="1"/>
  <c r="BM838" i="1"/>
  <c r="BL838" i="1"/>
  <c r="BK838" i="1"/>
  <c r="BJ838" i="1"/>
  <c r="BI838" i="1"/>
  <c r="BH838" i="1"/>
  <c r="BZ837" i="1"/>
  <c r="BY837" i="1"/>
  <c r="BX837" i="1"/>
  <c r="BW837" i="1"/>
  <c r="BV837" i="1"/>
  <c r="BU837" i="1"/>
  <c r="BT837" i="1"/>
  <c r="BS837" i="1"/>
  <c r="BR837" i="1"/>
  <c r="BQ837" i="1"/>
  <c r="BP837" i="1"/>
  <c r="BO837" i="1"/>
  <c r="BN837" i="1"/>
  <c r="BM837" i="1"/>
  <c r="BL837" i="1"/>
  <c r="BK837" i="1"/>
  <c r="BJ837" i="1"/>
  <c r="BI837" i="1"/>
  <c r="BH837" i="1"/>
  <c r="BZ836" i="1"/>
  <c r="BY836" i="1"/>
  <c r="BX836" i="1"/>
  <c r="BW836" i="1"/>
  <c r="BV836" i="1"/>
  <c r="BU836" i="1"/>
  <c r="BT836" i="1"/>
  <c r="BS836" i="1"/>
  <c r="BR836" i="1"/>
  <c r="BQ836" i="1"/>
  <c r="BP836" i="1"/>
  <c r="BO836" i="1"/>
  <c r="BN836" i="1"/>
  <c r="BM836" i="1"/>
  <c r="BL836" i="1"/>
  <c r="BK836" i="1"/>
  <c r="BJ836" i="1"/>
  <c r="BI836" i="1"/>
  <c r="BH836" i="1"/>
  <c r="BZ835" i="1"/>
  <c r="BY835" i="1"/>
  <c r="BX835" i="1"/>
  <c r="BW835" i="1"/>
  <c r="BV835" i="1"/>
  <c r="BU835" i="1"/>
  <c r="BT835" i="1"/>
  <c r="BS835" i="1"/>
  <c r="BR835" i="1"/>
  <c r="BQ835" i="1"/>
  <c r="BP835" i="1"/>
  <c r="BO835" i="1"/>
  <c r="BN835" i="1"/>
  <c r="BM835" i="1"/>
  <c r="BL835" i="1"/>
  <c r="BK835" i="1"/>
  <c r="BJ835" i="1"/>
  <c r="BI835" i="1"/>
  <c r="BH835" i="1"/>
  <c r="BZ834" i="1"/>
  <c r="BY834" i="1"/>
  <c r="BX834" i="1"/>
  <c r="BW834" i="1"/>
  <c r="BV834" i="1"/>
  <c r="BU834" i="1"/>
  <c r="BT834" i="1"/>
  <c r="BS834" i="1"/>
  <c r="BR834" i="1"/>
  <c r="BQ834" i="1"/>
  <c r="BP834" i="1"/>
  <c r="BO834" i="1"/>
  <c r="BN834" i="1"/>
  <c r="BM834" i="1"/>
  <c r="BL834" i="1"/>
  <c r="BK834" i="1"/>
  <c r="BJ834" i="1"/>
  <c r="BI834" i="1"/>
  <c r="BH834" i="1"/>
  <c r="BZ833" i="1"/>
  <c r="BY833" i="1"/>
  <c r="BX833" i="1"/>
  <c r="BW833" i="1"/>
  <c r="BV833" i="1"/>
  <c r="BU833" i="1"/>
  <c r="BT833" i="1"/>
  <c r="BS833" i="1"/>
  <c r="BR833" i="1"/>
  <c r="BQ833" i="1"/>
  <c r="BP833" i="1"/>
  <c r="BO833" i="1"/>
  <c r="BN833" i="1"/>
  <c r="BM833" i="1"/>
  <c r="BL833" i="1"/>
  <c r="BK833" i="1"/>
  <c r="BJ833" i="1"/>
  <c r="BI833" i="1"/>
  <c r="BH833" i="1"/>
  <c r="BZ832" i="1"/>
  <c r="BY832" i="1"/>
  <c r="BX832" i="1"/>
  <c r="BW832" i="1"/>
  <c r="BV832" i="1"/>
  <c r="BU832" i="1"/>
  <c r="BT832" i="1"/>
  <c r="BS832" i="1"/>
  <c r="BR832" i="1"/>
  <c r="BQ832" i="1"/>
  <c r="BP832" i="1"/>
  <c r="BO832" i="1"/>
  <c r="BN832" i="1"/>
  <c r="BM832" i="1"/>
  <c r="BL832" i="1"/>
  <c r="BK832" i="1"/>
  <c r="BJ832" i="1"/>
  <c r="BI832" i="1"/>
  <c r="BH832" i="1"/>
  <c r="BZ831" i="1"/>
  <c r="BY831" i="1"/>
  <c r="BX831" i="1"/>
  <c r="BW831" i="1"/>
  <c r="BV831" i="1"/>
  <c r="BU831" i="1"/>
  <c r="BT831" i="1"/>
  <c r="BS831" i="1"/>
  <c r="BR831" i="1"/>
  <c r="BQ831" i="1"/>
  <c r="BP831" i="1"/>
  <c r="BO831" i="1"/>
  <c r="BN831" i="1"/>
  <c r="BM831" i="1"/>
  <c r="BL831" i="1"/>
  <c r="BK831" i="1"/>
  <c r="BJ831" i="1"/>
  <c r="BI831" i="1"/>
  <c r="BH831" i="1"/>
  <c r="BZ830" i="1"/>
  <c r="BY830" i="1"/>
  <c r="BX830" i="1"/>
  <c r="BW830" i="1"/>
  <c r="BV830" i="1"/>
  <c r="BU830" i="1"/>
  <c r="BT830" i="1"/>
  <c r="BS830" i="1"/>
  <c r="BR830" i="1"/>
  <c r="BQ830" i="1"/>
  <c r="BP830" i="1"/>
  <c r="BO830" i="1"/>
  <c r="BN830" i="1"/>
  <c r="BM830" i="1"/>
  <c r="BL830" i="1"/>
  <c r="BK830" i="1"/>
  <c r="BJ830" i="1"/>
  <c r="BI830" i="1"/>
  <c r="BH830" i="1"/>
  <c r="BZ829" i="1"/>
  <c r="BY829" i="1"/>
  <c r="BX829" i="1"/>
  <c r="BW829" i="1"/>
  <c r="BV829" i="1"/>
  <c r="BU829" i="1"/>
  <c r="BT829" i="1"/>
  <c r="BS829" i="1"/>
  <c r="BR829" i="1"/>
  <c r="BQ829" i="1"/>
  <c r="BP829" i="1"/>
  <c r="BO829" i="1"/>
  <c r="BN829" i="1"/>
  <c r="BM829" i="1"/>
  <c r="BL829" i="1"/>
  <c r="BK829" i="1"/>
  <c r="BJ829" i="1"/>
  <c r="BI829" i="1"/>
  <c r="BH829" i="1"/>
  <c r="BZ828" i="1"/>
  <c r="BY828" i="1"/>
  <c r="BX828" i="1"/>
  <c r="BW828" i="1"/>
  <c r="BV828" i="1"/>
  <c r="BU828" i="1"/>
  <c r="BT828" i="1"/>
  <c r="BS828" i="1"/>
  <c r="BR828" i="1"/>
  <c r="BQ828" i="1"/>
  <c r="BP828" i="1"/>
  <c r="BO828" i="1"/>
  <c r="BN828" i="1"/>
  <c r="BM828" i="1"/>
  <c r="BL828" i="1"/>
  <c r="BK828" i="1"/>
  <c r="BJ828" i="1"/>
  <c r="BI828" i="1"/>
  <c r="BH828" i="1"/>
  <c r="BZ827" i="1"/>
  <c r="BY827" i="1"/>
  <c r="BX827" i="1"/>
  <c r="BW827" i="1"/>
  <c r="BV827" i="1"/>
  <c r="BU827" i="1"/>
  <c r="BT827" i="1"/>
  <c r="BS827" i="1"/>
  <c r="BR827" i="1"/>
  <c r="BQ827" i="1"/>
  <c r="BP827" i="1"/>
  <c r="BO827" i="1"/>
  <c r="BN827" i="1"/>
  <c r="BM827" i="1"/>
  <c r="BL827" i="1"/>
  <c r="BK827" i="1"/>
  <c r="BJ827" i="1"/>
  <c r="BI827" i="1"/>
  <c r="BH827" i="1"/>
  <c r="BZ826" i="1"/>
  <c r="BY826" i="1"/>
  <c r="BX826" i="1"/>
  <c r="BW826" i="1"/>
  <c r="BV826" i="1"/>
  <c r="BU826" i="1"/>
  <c r="BT826" i="1"/>
  <c r="BS826" i="1"/>
  <c r="BR826" i="1"/>
  <c r="BQ826" i="1"/>
  <c r="BP826" i="1"/>
  <c r="BO826" i="1"/>
  <c r="BN826" i="1"/>
  <c r="BM826" i="1"/>
  <c r="BL826" i="1"/>
  <c r="BK826" i="1"/>
  <c r="BJ826" i="1"/>
  <c r="BI826" i="1"/>
  <c r="BH826" i="1"/>
  <c r="BZ825" i="1"/>
  <c r="BY825" i="1"/>
  <c r="BX825" i="1"/>
  <c r="BW825" i="1"/>
  <c r="BV825" i="1"/>
  <c r="BU825" i="1"/>
  <c r="BT825" i="1"/>
  <c r="BS825" i="1"/>
  <c r="BR825" i="1"/>
  <c r="BQ825" i="1"/>
  <c r="BP825" i="1"/>
  <c r="BO825" i="1"/>
  <c r="BN825" i="1"/>
  <c r="BM825" i="1"/>
  <c r="BL825" i="1"/>
  <c r="BK825" i="1"/>
  <c r="BJ825" i="1"/>
  <c r="BI825" i="1"/>
  <c r="BH825" i="1"/>
  <c r="BZ824" i="1"/>
  <c r="BY824" i="1"/>
  <c r="BX824" i="1"/>
  <c r="BW824" i="1"/>
  <c r="BV824" i="1"/>
  <c r="BU824" i="1"/>
  <c r="BT824" i="1"/>
  <c r="BS824" i="1"/>
  <c r="BR824" i="1"/>
  <c r="BQ824" i="1"/>
  <c r="BP824" i="1"/>
  <c r="BO824" i="1"/>
  <c r="BN824" i="1"/>
  <c r="BM824" i="1"/>
  <c r="BL824" i="1"/>
  <c r="BK824" i="1"/>
  <c r="BJ824" i="1"/>
  <c r="BI824" i="1"/>
  <c r="BH824" i="1"/>
  <c r="BZ823" i="1"/>
  <c r="BY823" i="1"/>
  <c r="BX823" i="1"/>
  <c r="BW823" i="1"/>
  <c r="BV823" i="1"/>
  <c r="BU823" i="1"/>
  <c r="BT823" i="1"/>
  <c r="BS823" i="1"/>
  <c r="BR823" i="1"/>
  <c r="BQ823" i="1"/>
  <c r="BP823" i="1"/>
  <c r="BO823" i="1"/>
  <c r="BN823" i="1"/>
  <c r="BM823" i="1"/>
  <c r="BL823" i="1"/>
  <c r="BK823" i="1"/>
  <c r="BJ823" i="1"/>
  <c r="BI823" i="1"/>
  <c r="BH823" i="1"/>
  <c r="BZ822" i="1"/>
  <c r="BY822" i="1"/>
  <c r="BX822" i="1"/>
  <c r="BW822" i="1"/>
  <c r="BV822" i="1"/>
  <c r="BU822" i="1"/>
  <c r="BT822" i="1"/>
  <c r="BS822" i="1"/>
  <c r="BR822" i="1"/>
  <c r="BQ822" i="1"/>
  <c r="BP822" i="1"/>
  <c r="BO822" i="1"/>
  <c r="BN822" i="1"/>
  <c r="BM822" i="1"/>
  <c r="BL822" i="1"/>
  <c r="BK822" i="1"/>
  <c r="BJ822" i="1"/>
  <c r="BI822" i="1"/>
  <c r="BH822" i="1"/>
  <c r="BZ821" i="1"/>
  <c r="BY821" i="1"/>
  <c r="BX821" i="1"/>
  <c r="BW821" i="1"/>
  <c r="BV821" i="1"/>
  <c r="BU821" i="1"/>
  <c r="BT821" i="1"/>
  <c r="BS821" i="1"/>
  <c r="BR821" i="1"/>
  <c r="BQ821" i="1"/>
  <c r="BP821" i="1"/>
  <c r="BO821" i="1"/>
  <c r="BN821" i="1"/>
  <c r="BM821" i="1"/>
  <c r="BL821" i="1"/>
  <c r="BK821" i="1"/>
  <c r="BJ821" i="1"/>
  <c r="BI821" i="1"/>
  <c r="BH821" i="1"/>
  <c r="BZ820" i="1"/>
  <c r="BY820" i="1"/>
  <c r="BX820" i="1"/>
  <c r="BW820" i="1"/>
  <c r="BV820" i="1"/>
  <c r="BU820" i="1"/>
  <c r="BT820" i="1"/>
  <c r="BS820" i="1"/>
  <c r="BR820" i="1"/>
  <c r="BQ820" i="1"/>
  <c r="BP820" i="1"/>
  <c r="BO820" i="1"/>
  <c r="BN820" i="1"/>
  <c r="BM820" i="1"/>
  <c r="BL820" i="1"/>
  <c r="BK820" i="1"/>
  <c r="BJ820" i="1"/>
  <c r="BI820" i="1"/>
  <c r="BH820" i="1"/>
  <c r="BZ819" i="1"/>
  <c r="BY819" i="1"/>
  <c r="BX819" i="1"/>
  <c r="BW819" i="1"/>
  <c r="BV819" i="1"/>
  <c r="BU819" i="1"/>
  <c r="BT819" i="1"/>
  <c r="BS819" i="1"/>
  <c r="BR819" i="1"/>
  <c r="BQ819" i="1"/>
  <c r="BP819" i="1"/>
  <c r="BO819" i="1"/>
  <c r="BN819" i="1"/>
  <c r="BM819" i="1"/>
  <c r="BL819" i="1"/>
  <c r="BK819" i="1"/>
  <c r="BJ819" i="1"/>
  <c r="BI819" i="1"/>
  <c r="BH819" i="1"/>
  <c r="BZ818" i="1"/>
  <c r="BY818" i="1"/>
  <c r="BX818" i="1"/>
  <c r="BW818" i="1"/>
  <c r="BV818" i="1"/>
  <c r="BU818" i="1"/>
  <c r="BT818" i="1"/>
  <c r="BS818" i="1"/>
  <c r="BR818" i="1"/>
  <c r="BQ818" i="1"/>
  <c r="BP818" i="1"/>
  <c r="BO818" i="1"/>
  <c r="BN818" i="1"/>
  <c r="BM818" i="1"/>
  <c r="BL818" i="1"/>
  <c r="BK818" i="1"/>
  <c r="BJ818" i="1"/>
  <c r="BI818" i="1"/>
  <c r="BH818" i="1"/>
  <c r="BZ817" i="1"/>
  <c r="BY817" i="1"/>
  <c r="BX817" i="1"/>
  <c r="BW817" i="1"/>
  <c r="BV817" i="1"/>
  <c r="BU817" i="1"/>
  <c r="BT817" i="1"/>
  <c r="BS817" i="1"/>
  <c r="BR817" i="1"/>
  <c r="BQ817" i="1"/>
  <c r="BP817" i="1"/>
  <c r="BO817" i="1"/>
  <c r="BN817" i="1"/>
  <c r="BM817" i="1"/>
  <c r="BL817" i="1"/>
  <c r="BK817" i="1"/>
  <c r="BJ817" i="1"/>
  <c r="BI817" i="1"/>
  <c r="BH817" i="1"/>
  <c r="BZ816" i="1"/>
  <c r="BY816" i="1"/>
  <c r="BX816" i="1"/>
  <c r="BW816" i="1"/>
  <c r="BV816" i="1"/>
  <c r="BU816" i="1"/>
  <c r="BT816" i="1"/>
  <c r="BS816" i="1"/>
  <c r="BR816" i="1"/>
  <c r="BQ816" i="1"/>
  <c r="BP816" i="1"/>
  <c r="BO816" i="1"/>
  <c r="BN816" i="1"/>
  <c r="BM816" i="1"/>
  <c r="BL816" i="1"/>
  <c r="BK816" i="1"/>
  <c r="BJ816" i="1"/>
  <c r="BI816" i="1"/>
  <c r="BH816" i="1"/>
  <c r="BZ815" i="1"/>
  <c r="BY815" i="1"/>
  <c r="BX815" i="1"/>
  <c r="BW815" i="1"/>
  <c r="BV815" i="1"/>
  <c r="BU815" i="1"/>
  <c r="BT815" i="1"/>
  <c r="BS815" i="1"/>
  <c r="BR815" i="1"/>
  <c r="BQ815" i="1"/>
  <c r="BP815" i="1"/>
  <c r="BO815" i="1"/>
  <c r="BN815" i="1"/>
  <c r="BM815" i="1"/>
  <c r="BL815" i="1"/>
  <c r="BK815" i="1"/>
  <c r="BJ815" i="1"/>
  <c r="BI815" i="1"/>
  <c r="BH815" i="1"/>
  <c r="BZ814" i="1"/>
  <c r="BY814" i="1"/>
  <c r="BX814" i="1"/>
  <c r="BW814" i="1"/>
  <c r="BV814" i="1"/>
  <c r="BU814" i="1"/>
  <c r="BT814" i="1"/>
  <c r="BS814" i="1"/>
  <c r="BR814" i="1"/>
  <c r="BQ814" i="1"/>
  <c r="BP814" i="1"/>
  <c r="BO814" i="1"/>
  <c r="BN814" i="1"/>
  <c r="BM814" i="1"/>
  <c r="BL814" i="1"/>
  <c r="BK814" i="1"/>
  <c r="BJ814" i="1"/>
  <c r="BI814" i="1"/>
  <c r="BH814" i="1"/>
  <c r="BZ813" i="1"/>
  <c r="BY813" i="1"/>
  <c r="BX813" i="1"/>
  <c r="BW813" i="1"/>
  <c r="BV813" i="1"/>
  <c r="BU813" i="1"/>
  <c r="BT813" i="1"/>
  <c r="BS813" i="1"/>
  <c r="BR813" i="1"/>
  <c r="BQ813" i="1"/>
  <c r="BP813" i="1"/>
  <c r="BO813" i="1"/>
  <c r="BN813" i="1"/>
  <c r="BM813" i="1"/>
  <c r="BL813" i="1"/>
  <c r="BK813" i="1"/>
  <c r="BJ813" i="1"/>
  <c r="BI813" i="1"/>
  <c r="BH813" i="1"/>
  <c r="BZ812" i="1"/>
  <c r="BY812" i="1"/>
  <c r="BX812" i="1"/>
  <c r="BW812" i="1"/>
  <c r="BV812" i="1"/>
  <c r="BU812" i="1"/>
  <c r="BT812" i="1"/>
  <c r="BS812" i="1"/>
  <c r="BR812" i="1"/>
  <c r="BQ812" i="1"/>
  <c r="BP812" i="1"/>
  <c r="BO812" i="1"/>
  <c r="BN812" i="1"/>
  <c r="BM812" i="1"/>
  <c r="BL812" i="1"/>
  <c r="BK812" i="1"/>
  <c r="BJ812" i="1"/>
  <c r="BI812" i="1"/>
  <c r="BH812" i="1"/>
  <c r="BZ811" i="1"/>
  <c r="BY811" i="1"/>
  <c r="BX811" i="1"/>
  <c r="BW811" i="1"/>
  <c r="BV811" i="1"/>
  <c r="BU811" i="1"/>
  <c r="BT811" i="1"/>
  <c r="BS811" i="1"/>
  <c r="BR811" i="1"/>
  <c r="BQ811" i="1"/>
  <c r="BP811" i="1"/>
  <c r="BO811" i="1"/>
  <c r="BN811" i="1"/>
  <c r="BM811" i="1"/>
  <c r="BL811" i="1"/>
  <c r="BK811" i="1"/>
  <c r="BJ811" i="1"/>
  <c r="BI811" i="1"/>
  <c r="BH811" i="1"/>
  <c r="BZ810" i="1"/>
  <c r="BY810" i="1"/>
  <c r="BX810" i="1"/>
  <c r="BW810" i="1"/>
  <c r="BV810" i="1"/>
  <c r="BU810" i="1"/>
  <c r="BT810" i="1"/>
  <c r="BS810" i="1"/>
  <c r="BR810" i="1"/>
  <c r="BQ810" i="1"/>
  <c r="BP810" i="1"/>
  <c r="BO810" i="1"/>
  <c r="BN810" i="1"/>
  <c r="BM810" i="1"/>
  <c r="BL810" i="1"/>
  <c r="BK810" i="1"/>
  <c r="BJ810" i="1"/>
  <c r="BI810" i="1"/>
  <c r="BH810" i="1"/>
  <c r="BZ809" i="1"/>
  <c r="BY809" i="1"/>
  <c r="BX809" i="1"/>
  <c r="BW809" i="1"/>
  <c r="BV809" i="1"/>
  <c r="BU809" i="1"/>
  <c r="BT809" i="1"/>
  <c r="BS809" i="1"/>
  <c r="BR809" i="1"/>
  <c r="BQ809" i="1"/>
  <c r="BP809" i="1"/>
  <c r="BO809" i="1"/>
  <c r="BN809" i="1"/>
  <c r="BM809" i="1"/>
  <c r="BL809" i="1"/>
  <c r="BK809" i="1"/>
  <c r="BJ809" i="1"/>
  <c r="BI809" i="1"/>
  <c r="BH809" i="1"/>
  <c r="BZ808" i="1"/>
  <c r="BY808" i="1"/>
  <c r="BX808" i="1"/>
  <c r="BW808" i="1"/>
  <c r="BV808" i="1"/>
  <c r="BU808" i="1"/>
  <c r="BT808" i="1"/>
  <c r="BS808" i="1"/>
  <c r="BR808" i="1"/>
  <c r="BQ808" i="1"/>
  <c r="BP808" i="1"/>
  <c r="BO808" i="1"/>
  <c r="BN808" i="1"/>
  <c r="BM808" i="1"/>
  <c r="BL808" i="1"/>
  <c r="BK808" i="1"/>
  <c r="BJ808" i="1"/>
  <c r="BI808" i="1"/>
  <c r="BH808" i="1"/>
  <c r="BZ807" i="1"/>
  <c r="BY807" i="1"/>
  <c r="BX807" i="1"/>
  <c r="BW807" i="1"/>
  <c r="BV807" i="1"/>
  <c r="BU807" i="1"/>
  <c r="BT807" i="1"/>
  <c r="BS807" i="1"/>
  <c r="BR807" i="1"/>
  <c r="BQ807" i="1"/>
  <c r="BP807" i="1"/>
  <c r="BO807" i="1"/>
  <c r="BN807" i="1"/>
  <c r="BM807" i="1"/>
  <c r="BL807" i="1"/>
  <c r="BK807" i="1"/>
  <c r="BJ807" i="1"/>
  <c r="BI807" i="1"/>
  <c r="BH807" i="1"/>
  <c r="BZ806" i="1"/>
  <c r="BY806" i="1"/>
  <c r="BX806" i="1"/>
  <c r="BW806" i="1"/>
  <c r="BV806" i="1"/>
  <c r="BU806" i="1"/>
  <c r="BT806" i="1"/>
  <c r="BS806" i="1"/>
  <c r="BR806" i="1"/>
  <c r="BQ806" i="1"/>
  <c r="BP806" i="1"/>
  <c r="BO806" i="1"/>
  <c r="BN806" i="1"/>
  <c r="BM806" i="1"/>
  <c r="BL806" i="1"/>
  <c r="BK806" i="1"/>
  <c r="BJ806" i="1"/>
  <c r="BI806" i="1"/>
  <c r="BH806" i="1"/>
  <c r="BZ805" i="1"/>
  <c r="BY805" i="1"/>
  <c r="BX805" i="1"/>
  <c r="BW805" i="1"/>
  <c r="BV805" i="1"/>
  <c r="BU805" i="1"/>
  <c r="BT805" i="1"/>
  <c r="BS805" i="1"/>
  <c r="BR805" i="1"/>
  <c r="BQ805" i="1"/>
  <c r="BP805" i="1"/>
  <c r="BO805" i="1"/>
  <c r="BN805" i="1"/>
  <c r="BM805" i="1"/>
  <c r="BL805" i="1"/>
  <c r="BK805" i="1"/>
  <c r="BJ805" i="1"/>
  <c r="BI805" i="1"/>
  <c r="BH805" i="1"/>
  <c r="BZ804" i="1"/>
  <c r="BY804" i="1"/>
  <c r="BX804" i="1"/>
  <c r="BW804" i="1"/>
  <c r="BV804" i="1"/>
  <c r="BU804" i="1"/>
  <c r="BT804" i="1"/>
  <c r="BS804" i="1"/>
  <c r="BR804" i="1"/>
  <c r="BQ804" i="1"/>
  <c r="BP804" i="1"/>
  <c r="BO804" i="1"/>
  <c r="BN804" i="1"/>
  <c r="BM804" i="1"/>
  <c r="BL804" i="1"/>
  <c r="BK804" i="1"/>
  <c r="BJ804" i="1"/>
  <c r="BI804" i="1"/>
  <c r="BH804" i="1"/>
  <c r="BZ803" i="1"/>
  <c r="BY803" i="1"/>
  <c r="BX803" i="1"/>
  <c r="BW803" i="1"/>
  <c r="BV803" i="1"/>
  <c r="BU803" i="1"/>
  <c r="BT803" i="1"/>
  <c r="BS803" i="1"/>
  <c r="BR803" i="1"/>
  <c r="BQ803" i="1"/>
  <c r="BP803" i="1"/>
  <c r="BO803" i="1"/>
  <c r="BN803" i="1"/>
  <c r="BM803" i="1"/>
  <c r="BL803" i="1"/>
  <c r="BK803" i="1"/>
  <c r="BJ803" i="1"/>
  <c r="BI803" i="1"/>
  <c r="BH803" i="1"/>
  <c r="BZ802" i="1"/>
  <c r="BY802" i="1"/>
  <c r="BX802" i="1"/>
  <c r="BW802" i="1"/>
  <c r="BV802" i="1"/>
  <c r="BU802" i="1"/>
  <c r="BT802" i="1"/>
  <c r="BS802" i="1"/>
  <c r="BR802" i="1"/>
  <c r="BQ802" i="1"/>
  <c r="BP802" i="1"/>
  <c r="BO802" i="1"/>
  <c r="BN802" i="1"/>
  <c r="BM802" i="1"/>
  <c r="BL802" i="1"/>
  <c r="BK802" i="1"/>
  <c r="BJ802" i="1"/>
  <c r="BI802" i="1"/>
  <c r="BH802" i="1"/>
  <c r="BZ801" i="1"/>
  <c r="BY801" i="1"/>
  <c r="BX801" i="1"/>
  <c r="BW801" i="1"/>
  <c r="BV801" i="1"/>
  <c r="BU801" i="1"/>
  <c r="BT801" i="1"/>
  <c r="BS801" i="1"/>
  <c r="BR801" i="1"/>
  <c r="BQ801" i="1"/>
  <c r="BP801" i="1"/>
  <c r="BO801" i="1"/>
  <c r="BN801" i="1"/>
  <c r="BM801" i="1"/>
  <c r="BL801" i="1"/>
  <c r="BK801" i="1"/>
  <c r="BJ801" i="1"/>
  <c r="BI801" i="1"/>
  <c r="BH801" i="1"/>
  <c r="BZ800" i="1"/>
  <c r="BY800" i="1"/>
  <c r="BX800" i="1"/>
  <c r="BW800" i="1"/>
  <c r="BV800" i="1"/>
  <c r="BU800" i="1"/>
  <c r="BT800" i="1"/>
  <c r="BS800" i="1"/>
  <c r="BR800" i="1"/>
  <c r="BQ800" i="1"/>
  <c r="BP800" i="1"/>
  <c r="BO800" i="1"/>
  <c r="BN800" i="1"/>
  <c r="BM800" i="1"/>
  <c r="BL800" i="1"/>
  <c r="BK800" i="1"/>
  <c r="BJ800" i="1"/>
  <c r="BI800" i="1"/>
  <c r="BH800" i="1"/>
  <c r="BZ799" i="1"/>
  <c r="BY799" i="1"/>
  <c r="BX799" i="1"/>
  <c r="BW799" i="1"/>
  <c r="BV799" i="1"/>
  <c r="BU799" i="1"/>
  <c r="BT799" i="1"/>
  <c r="BS799" i="1"/>
  <c r="BR799" i="1"/>
  <c r="BQ799" i="1"/>
  <c r="BP799" i="1"/>
  <c r="BO799" i="1"/>
  <c r="BN799" i="1"/>
  <c r="BM799" i="1"/>
  <c r="BL799" i="1"/>
  <c r="BK799" i="1"/>
  <c r="BJ799" i="1"/>
  <c r="BI799" i="1"/>
  <c r="BH799" i="1"/>
  <c r="BZ798" i="1"/>
  <c r="BY798" i="1"/>
  <c r="BX798" i="1"/>
  <c r="BW798" i="1"/>
  <c r="BV798" i="1"/>
  <c r="BU798" i="1"/>
  <c r="BT798" i="1"/>
  <c r="BS798" i="1"/>
  <c r="BR798" i="1"/>
  <c r="BQ798" i="1"/>
  <c r="BP798" i="1"/>
  <c r="BO798" i="1"/>
  <c r="BN798" i="1"/>
  <c r="BM798" i="1"/>
  <c r="BL798" i="1"/>
  <c r="BK798" i="1"/>
  <c r="BJ798" i="1"/>
  <c r="BI798" i="1"/>
  <c r="BH798" i="1"/>
  <c r="BZ797" i="1"/>
  <c r="BY797" i="1"/>
  <c r="BX797" i="1"/>
  <c r="BW797" i="1"/>
  <c r="BV797" i="1"/>
  <c r="BU797" i="1"/>
  <c r="BT797" i="1"/>
  <c r="BS797" i="1"/>
  <c r="BR797" i="1"/>
  <c r="BQ797" i="1"/>
  <c r="BP797" i="1"/>
  <c r="BO797" i="1"/>
  <c r="BN797" i="1"/>
  <c r="BM797" i="1"/>
  <c r="BL797" i="1"/>
  <c r="BK797" i="1"/>
  <c r="BJ797" i="1"/>
  <c r="BI797" i="1"/>
  <c r="BH797" i="1"/>
  <c r="BZ796" i="1"/>
  <c r="BY796" i="1"/>
  <c r="BX796" i="1"/>
  <c r="BW796" i="1"/>
  <c r="BV796" i="1"/>
  <c r="BU796" i="1"/>
  <c r="BT796" i="1"/>
  <c r="BS796" i="1"/>
  <c r="BR796" i="1"/>
  <c r="BQ796" i="1"/>
  <c r="BP796" i="1"/>
  <c r="BO796" i="1"/>
  <c r="BN796" i="1"/>
  <c r="BM796" i="1"/>
  <c r="BL796" i="1"/>
  <c r="BK796" i="1"/>
  <c r="BJ796" i="1"/>
  <c r="BI796" i="1"/>
  <c r="BH796" i="1"/>
  <c r="BZ795" i="1"/>
  <c r="BY795" i="1"/>
  <c r="BX795" i="1"/>
  <c r="BW795" i="1"/>
  <c r="BV795" i="1"/>
  <c r="BU795" i="1"/>
  <c r="BT795" i="1"/>
  <c r="BS795" i="1"/>
  <c r="BR795" i="1"/>
  <c r="BQ795" i="1"/>
  <c r="BP795" i="1"/>
  <c r="BO795" i="1"/>
  <c r="BN795" i="1"/>
  <c r="BM795" i="1"/>
  <c r="BL795" i="1"/>
  <c r="BK795" i="1"/>
  <c r="BJ795" i="1"/>
  <c r="BI795" i="1"/>
  <c r="BH795" i="1"/>
  <c r="BZ794" i="1"/>
  <c r="BY794" i="1"/>
  <c r="BX794" i="1"/>
  <c r="BW794" i="1"/>
  <c r="BV794" i="1"/>
  <c r="BU794" i="1"/>
  <c r="BT794" i="1"/>
  <c r="BS794" i="1"/>
  <c r="BR794" i="1"/>
  <c r="BQ794" i="1"/>
  <c r="BP794" i="1"/>
  <c r="BO794" i="1"/>
  <c r="BN794" i="1"/>
  <c r="BM794" i="1"/>
  <c r="BL794" i="1"/>
  <c r="BK794" i="1"/>
  <c r="BJ794" i="1"/>
  <c r="BI794" i="1"/>
  <c r="BH794" i="1"/>
  <c r="BZ793" i="1"/>
  <c r="BY793" i="1"/>
  <c r="BX793" i="1"/>
  <c r="BW793" i="1"/>
  <c r="BV793" i="1"/>
  <c r="BU793" i="1"/>
  <c r="BT793" i="1"/>
  <c r="BS793" i="1"/>
  <c r="BR793" i="1"/>
  <c r="BQ793" i="1"/>
  <c r="BP793" i="1"/>
  <c r="BO793" i="1"/>
  <c r="BN793" i="1"/>
  <c r="BM793" i="1"/>
  <c r="BL793" i="1"/>
  <c r="BK793" i="1"/>
  <c r="BJ793" i="1"/>
  <c r="BI793" i="1"/>
  <c r="BH793" i="1"/>
  <c r="BZ792" i="1"/>
  <c r="BY792" i="1"/>
  <c r="BX792" i="1"/>
  <c r="BW792" i="1"/>
  <c r="BV792" i="1"/>
  <c r="BU792" i="1"/>
  <c r="BT792" i="1"/>
  <c r="BS792" i="1"/>
  <c r="BR792" i="1"/>
  <c r="BQ792" i="1"/>
  <c r="BP792" i="1"/>
  <c r="BO792" i="1"/>
  <c r="BN792" i="1"/>
  <c r="BM792" i="1"/>
  <c r="BL792" i="1"/>
  <c r="BK792" i="1"/>
  <c r="BJ792" i="1"/>
  <c r="BI792" i="1"/>
  <c r="BH792" i="1"/>
  <c r="BZ791" i="1"/>
  <c r="BY791" i="1"/>
  <c r="BX791" i="1"/>
  <c r="BW791" i="1"/>
  <c r="BV791" i="1"/>
  <c r="BU791" i="1"/>
  <c r="BT791" i="1"/>
  <c r="BS791" i="1"/>
  <c r="BR791" i="1"/>
  <c r="BQ791" i="1"/>
  <c r="BP791" i="1"/>
  <c r="BO791" i="1"/>
  <c r="BN791" i="1"/>
  <c r="BM791" i="1"/>
  <c r="BL791" i="1"/>
  <c r="BK791" i="1"/>
  <c r="BJ791" i="1"/>
  <c r="BI791" i="1"/>
  <c r="BH791" i="1"/>
  <c r="BZ790" i="1"/>
  <c r="BY790" i="1"/>
  <c r="BX790" i="1"/>
  <c r="BW790" i="1"/>
  <c r="BV790" i="1"/>
  <c r="BU790" i="1"/>
  <c r="BT790" i="1"/>
  <c r="BS790" i="1"/>
  <c r="BR790" i="1"/>
  <c r="BQ790" i="1"/>
  <c r="BP790" i="1"/>
  <c r="BO790" i="1"/>
  <c r="BN790" i="1"/>
  <c r="BM790" i="1"/>
  <c r="BL790" i="1"/>
  <c r="BK790" i="1"/>
  <c r="BJ790" i="1"/>
  <c r="BI790" i="1"/>
  <c r="BH790" i="1"/>
  <c r="BZ789" i="1"/>
  <c r="BY789" i="1"/>
  <c r="BX789" i="1"/>
  <c r="BW789" i="1"/>
  <c r="BV789" i="1"/>
  <c r="BU789" i="1"/>
  <c r="BT789" i="1"/>
  <c r="BS789" i="1"/>
  <c r="BR789" i="1"/>
  <c r="BQ789" i="1"/>
  <c r="BP789" i="1"/>
  <c r="BO789" i="1"/>
  <c r="BN789" i="1"/>
  <c r="BM789" i="1"/>
  <c r="BL789" i="1"/>
  <c r="BK789" i="1"/>
  <c r="BJ789" i="1"/>
  <c r="BI789" i="1"/>
  <c r="BH789" i="1"/>
  <c r="BZ788" i="1"/>
  <c r="BY788" i="1"/>
  <c r="BX788" i="1"/>
  <c r="BW788" i="1"/>
  <c r="BV788" i="1"/>
  <c r="BU788" i="1"/>
  <c r="BT788" i="1"/>
  <c r="BS788" i="1"/>
  <c r="BR788" i="1"/>
  <c r="BQ788" i="1"/>
  <c r="BP788" i="1"/>
  <c r="BO788" i="1"/>
  <c r="BN788" i="1"/>
  <c r="BM788" i="1"/>
  <c r="BL788" i="1"/>
  <c r="BK788" i="1"/>
  <c r="BJ788" i="1"/>
  <c r="BI788" i="1"/>
  <c r="BH788" i="1"/>
  <c r="BZ787" i="1"/>
  <c r="BY787" i="1"/>
  <c r="BX787" i="1"/>
  <c r="BW787" i="1"/>
  <c r="BV787" i="1"/>
  <c r="BU787" i="1"/>
  <c r="BT787" i="1"/>
  <c r="BS787" i="1"/>
  <c r="BR787" i="1"/>
  <c r="BQ787" i="1"/>
  <c r="BP787" i="1"/>
  <c r="BO787" i="1"/>
  <c r="BN787" i="1"/>
  <c r="BM787" i="1"/>
  <c r="BL787" i="1"/>
  <c r="BK787" i="1"/>
  <c r="BJ787" i="1"/>
  <c r="BI787" i="1"/>
  <c r="BH787" i="1"/>
  <c r="BZ786" i="1"/>
  <c r="BY786" i="1"/>
  <c r="BX786" i="1"/>
  <c r="BW786" i="1"/>
  <c r="BV786" i="1"/>
  <c r="BU786" i="1"/>
  <c r="BT786" i="1"/>
  <c r="BS786" i="1"/>
  <c r="BR786" i="1"/>
  <c r="BQ786" i="1"/>
  <c r="BP786" i="1"/>
  <c r="BO786" i="1"/>
  <c r="BN786" i="1"/>
  <c r="BM786" i="1"/>
  <c r="BL786" i="1"/>
  <c r="BK786" i="1"/>
  <c r="BJ786" i="1"/>
  <c r="BI786" i="1"/>
  <c r="BH786" i="1"/>
  <c r="BZ785" i="1"/>
  <c r="BY785" i="1"/>
  <c r="BX785" i="1"/>
  <c r="BW785" i="1"/>
  <c r="BV785" i="1"/>
  <c r="BU785" i="1"/>
  <c r="BT785" i="1"/>
  <c r="BS785" i="1"/>
  <c r="BR785" i="1"/>
  <c r="BQ785" i="1"/>
  <c r="BP785" i="1"/>
  <c r="BO785" i="1"/>
  <c r="BN785" i="1"/>
  <c r="BM785" i="1"/>
  <c r="BL785" i="1"/>
  <c r="BK785" i="1"/>
  <c r="BJ785" i="1"/>
  <c r="BI785" i="1"/>
  <c r="BH785" i="1"/>
  <c r="BZ784" i="1"/>
  <c r="BY784" i="1"/>
  <c r="BX784" i="1"/>
  <c r="BW784" i="1"/>
  <c r="BV784" i="1"/>
  <c r="BU784" i="1"/>
  <c r="BT784" i="1"/>
  <c r="BS784" i="1"/>
  <c r="BR784" i="1"/>
  <c r="BQ784" i="1"/>
  <c r="BP784" i="1"/>
  <c r="BO784" i="1"/>
  <c r="BN784" i="1"/>
  <c r="BM784" i="1"/>
  <c r="BL784" i="1"/>
  <c r="BK784" i="1"/>
  <c r="BJ784" i="1"/>
  <c r="BI784" i="1"/>
  <c r="BH784" i="1"/>
  <c r="BZ783" i="1"/>
  <c r="BY783" i="1"/>
  <c r="BX783" i="1"/>
  <c r="BW783" i="1"/>
  <c r="BV783" i="1"/>
  <c r="BU783" i="1"/>
  <c r="BT783" i="1"/>
  <c r="BS783" i="1"/>
  <c r="BR783" i="1"/>
  <c r="BQ783" i="1"/>
  <c r="BP783" i="1"/>
  <c r="BO783" i="1"/>
  <c r="BN783" i="1"/>
  <c r="BM783" i="1"/>
  <c r="BL783" i="1"/>
  <c r="BK783" i="1"/>
  <c r="BJ783" i="1"/>
  <c r="BI783" i="1"/>
  <c r="BH783" i="1"/>
  <c r="BZ782" i="1"/>
  <c r="BY782" i="1"/>
  <c r="BX782" i="1"/>
  <c r="BW782" i="1"/>
  <c r="BV782" i="1"/>
  <c r="BU782" i="1"/>
  <c r="BT782" i="1"/>
  <c r="BS782" i="1"/>
  <c r="BR782" i="1"/>
  <c r="BQ782" i="1"/>
  <c r="BP782" i="1"/>
  <c r="BO782" i="1"/>
  <c r="BN782" i="1"/>
  <c r="BM782" i="1"/>
  <c r="BL782" i="1"/>
  <c r="BK782" i="1"/>
  <c r="BJ782" i="1"/>
  <c r="BI782" i="1"/>
  <c r="BH782" i="1"/>
  <c r="BZ781" i="1"/>
  <c r="BY781" i="1"/>
  <c r="BX781" i="1"/>
  <c r="BW781" i="1"/>
  <c r="BV781" i="1"/>
  <c r="BU781" i="1"/>
  <c r="BT781" i="1"/>
  <c r="BS781" i="1"/>
  <c r="BR781" i="1"/>
  <c r="BQ781" i="1"/>
  <c r="BP781" i="1"/>
  <c r="BO781" i="1"/>
  <c r="BN781" i="1"/>
  <c r="BM781" i="1"/>
  <c r="BL781" i="1"/>
  <c r="BK781" i="1"/>
  <c r="BJ781" i="1"/>
  <c r="BI781" i="1"/>
  <c r="BH781" i="1"/>
  <c r="BZ780" i="1"/>
  <c r="BY780" i="1"/>
  <c r="BX780" i="1"/>
  <c r="BW780" i="1"/>
  <c r="BV780" i="1"/>
  <c r="BU780" i="1"/>
  <c r="BT780" i="1"/>
  <c r="BS780" i="1"/>
  <c r="BR780" i="1"/>
  <c r="BQ780" i="1"/>
  <c r="BP780" i="1"/>
  <c r="BO780" i="1"/>
  <c r="BN780" i="1"/>
  <c r="BM780" i="1"/>
  <c r="BL780" i="1"/>
  <c r="BK780" i="1"/>
  <c r="BJ780" i="1"/>
  <c r="BI780" i="1"/>
  <c r="BH780" i="1"/>
  <c r="BZ779" i="1"/>
  <c r="BY779" i="1"/>
  <c r="BX779" i="1"/>
  <c r="BW779" i="1"/>
  <c r="BV779" i="1"/>
  <c r="BU779" i="1"/>
  <c r="BT779" i="1"/>
  <c r="BS779" i="1"/>
  <c r="BR779" i="1"/>
  <c r="BQ779" i="1"/>
  <c r="BP779" i="1"/>
  <c r="BO779" i="1"/>
  <c r="BN779" i="1"/>
  <c r="BM779" i="1"/>
  <c r="BL779" i="1"/>
  <c r="BK779" i="1"/>
  <c r="BJ779" i="1"/>
  <c r="BI779" i="1"/>
  <c r="BH779" i="1"/>
  <c r="BZ778" i="1"/>
  <c r="BY778" i="1"/>
  <c r="BX778" i="1"/>
  <c r="BW778" i="1"/>
  <c r="BV778" i="1"/>
  <c r="BU778" i="1"/>
  <c r="BT778" i="1"/>
  <c r="BS778" i="1"/>
  <c r="BR778" i="1"/>
  <c r="BQ778" i="1"/>
  <c r="BP778" i="1"/>
  <c r="BO778" i="1"/>
  <c r="BN778" i="1"/>
  <c r="BM778" i="1"/>
  <c r="BL778" i="1"/>
  <c r="BK778" i="1"/>
  <c r="BJ778" i="1"/>
  <c r="BI778" i="1"/>
  <c r="BH778" i="1"/>
  <c r="BZ777" i="1"/>
  <c r="BY777" i="1"/>
  <c r="BX777" i="1"/>
  <c r="BW777" i="1"/>
  <c r="BV777" i="1"/>
  <c r="BU777" i="1"/>
  <c r="BT777" i="1"/>
  <c r="BS777" i="1"/>
  <c r="BR777" i="1"/>
  <c r="BQ777" i="1"/>
  <c r="BP777" i="1"/>
  <c r="BO777" i="1"/>
  <c r="BN777" i="1"/>
  <c r="BM777" i="1"/>
  <c r="BL777" i="1"/>
  <c r="BK777" i="1"/>
  <c r="BJ777" i="1"/>
  <c r="BI777" i="1"/>
  <c r="BH777" i="1"/>
  <c r="BZ776" i="1"/>
  <c r="BY776" i="1"/>
  <c r="BX776" i="1"/>
  <c r="BW776" i="1"/>
  <c r="BV776" i="1"/>
  <c r="BU776" i="1"/>
  <c r="BT776" i="1"/>
  <c r="BS776" i="1"/>
  <c r="BR776" i="1"/>
  <c r="BQ776" i="1"/>
  <c r="BP776" i="1"/>
  <c r="BO776" i="1"/>
  <c r="BN776" i="1"/>
  <c r="BM776" i="1"/>
  <c r="BL776" i="1"/>
  <c r="BK776" i="1"/>
  <c r="BJ776" i="1"/>
  <c r="BI776" i="1"/>
  <c r="BH776" i="1"/>
  <c r="BZ775" i="1"/>
  <c r="BY775" i="1"/>
  <c r="BX775" i="1"/>
  <c r="BW775" i="1"/>
  <c r="BV775" i="1"/>
  <c r="BU775" i="1"/>
  <c r="BT775" i="1"/>
  <c r="BS775" i="1"/>
  <c r="BR775" i="1"/>
  <c r="BQ775" i="1"/>
  <c r="BP775" i="1"/>
  <c r="BO775" i="1"/>
  <c r="BN775" i="1"/>
  <c r="BM775" i="1"/>
  <c r="BL775" i="1"/>
  <c r="BK775" i="1"/>
  <c r="BJ775" i="1"/>
  <c r="BI775" i="1"/>
  <c r="BH775" i="1"/>
  <c r="BZ774" i="1"/>
  <c r="BY774" i="1"/>
  <c r="BX774" i="1"/>
  <c r="BW774" i="1"/>
  <c r="BV774" i="1"/>
  <c r="BU774" i="1"/>
  <c r="BT774" i="1"/>
  <c r="BS774" i="1"/>
  <c r="BR774" i="1"/>
  <c r="BQ774" i="1"/>
  <c r="BP774" i="1"/>
  <c r="BO774" i="1"/>
  <c r="BN774" i="1"/>
  <c r="BM774" i="1"/>
  <c r="BL774" i="1"/>
  <c r="BK774" i="1"/>
  <c r="BJ774" i="1"/>
  <c r="BI774" i="1"/>
  <c r="BH774" i="1"/>
  <c r="BZ773" i="1"/>
  <c r="BY773" i="1"/>
  <c r="BX773" i="1"/>
  <c r="BW773" i="1"/>
  <c r="BV773" i="1"/>
  <c r="BU773" i="1"/>
  <c r="BT773" i="1"/>
  <c r="BS773" i="1"/>
  <c r="BR773" i="1"/>
  <c r="BQ773" i="1"/>
  <c r="BP773" i="1"/>
  <c r="BO773" i="1"/>
  <c r="BN773" i="1"/>
  <c r="BM773" i="1"/>
  <c r="BL773" i="1"/>
  <c r="BK773" i="1"/>
  <c r="BJ773" i="1"/>
  <c r="BI773" i="1"/>
  <c r="BH773" i="1"/>
  <c r="BZ772" i="1"/>
  <c r="BY772" i="1"/>
  <c r="BX772" i="1"/>
  <c r="BW772" i="1"/>
  <c r="BV772" i="1"/>
  <c r="BU772" i="1"/>
  <c r="BT772" i="1"/>
  <c r="BS772" i="1"/>
  <c r="BR772" i="1"/>
  <c r="BQ772" i="1"/>
  <c r="BP772" i="1"/>
  <c r="BO772" i="1"/>
  <c r="BN772" i="1"/>
  <c r="BM772" i="1"/>
  <c r="BL772" i="1"/>
  <c r="BK772" i="1"/>
  <c r="BJ772" i="1"/>
  <c r="BI772" i="1"/>
  <c r="BH772" i="1"/>
  <c r="BZ771" i="1"/>
  <c r="BY771" i="1"/>
  <c r="BX771" i="1"/>
  <c r="BW771" i="1"/>
  <c r="BV771" i="1"/>
  <c r="BU771" i="1"/>
  <c r="BT771" i="1"/>
  <c r="BS771" i="1"/>
  <c r="BR771" i="1"/>
  <c r="BQ771" i="1"/>
  <c r="BP771" i="1"/>
  <c r="BO771" i="1"/>
  <c r="BN771" i="1"/>
  <c r="BM771" i="1"/>
  <c r="BL771" i="1"/>
  <c r="BK771" i="1"/>
  <c r="BJ771" i="1"/>
  <c r="BI771" i="1"/>
  <c r="BH771" i="1"/>
  <c r="BZ770" i="1"/>
  <c r="BY770" i="1"/>
  <c r="BX770" i="1"/>
  <c r="BW770" i="1"/>
  <c r="BV770" i="1"/>
  <c r="BU770" i="1"/>
  <c r="BT770" i="1"/>
  <c r="BS770" i="1"/>
  <c r="BR770" i="1"/>
  <c r="BQ770" i="1"/>
  <c r="BP770" i="1"/>
  <c r="BO770" i="1"/>
  <c r="BN770" i="1"/>
  <c r="BM770" i="1"/>
  <c r="BL770" i="1"/>
  <c r="BK770" i="1"/>
  <c r="BJ770" i="1"/>
  <c r="BI770" i="1"/>
  <c r="BH770" i="1"/>
  <c r="BZ769" i="1"/>
  <c r="BY769" i="1"/>
  <c r="BX769" i="1"/>
  <c r="BW769" i="1"/>
  <c r="BV769" i="1"/>
  <c r="BU769" i="1"/>
  <c r="BT769" i="1"/>
  <c r="BS769" i="1"/>
  <c r="BR769" i="1"/>
  <c r="BQ769" i="1"/>
  <c r="BP769" i="1"/>
  <c r="BO769" i="1"/>
  <c r="BN769" i="1"/>
  <c r="BM769" i="1"/>
  <c r="BL769" i="1"/>
  <c r="BK769" i="1"/>
  <c r="BJ769" i="1"/>
  <c r="BI769" i="1"/>
  <c r="BH769" i="1"/>
  <c r="BZ768" i="1"/>
  <c r="BY768" i="1"/>
  <c r="BX768" i="1"/>
  <c r="BW768" i="1"/>
  <c r="BV768" i="1"/>
  <c r="BU768" i="1"/>
  <c r="BT768" i="1"/>
  <c r="BS768" i="1"/>
  <c r="BR768" i="1"/>
  <c r="BQ768" i="1"/>
  <c r="BP768" i="1"/>
  <c r="BO768" i="1"/>
  <c r="BN768" i="1"/>
  <c r="BM768" i="1"/>
  <c r="BL768" i="1"/>
  <c r="BK768" i="1"/>
  <c r="BJ768" i="1"/>
  <c r="BI768" i="1"/>
  <c r="BH768" i="1"/>
  <c r="BZ767" i="1"/>
  <c r="BY767" i="1"/>
  <c r="BX767" i="1"/>
  <c r="BW767" i="1"/>
  <c r="BV767" i="1"/>
  <c r="BU767" i="1"/>
  <c r="BT767" i="1"/>
  <c r="BS767" i="1"/>
  <c r="BR767" i="1"/>
  <c r="BQ767" i="1"/>
  <c r="BP767" i="1"/>
  <c r="BO767" i="1"/>
  <c r="BN767" i="1"/>
  <c r="BM767" i="1"/>
  <c r="BL767" i="1"/>
  <c r="BK767" i="1"/>
  <c r="BJ767" i="1"/>
  <c r="BI767" i="1"/>
  <c r="BH767" i="1"/>
  <c r="BZ766" i="1"/>
  <c r="BY766" i="1"/>
  <c r="BX766" i="1"/>
  <c r="BW766" i="1"/>
  <c r="BV766" i="1"/>
  <c r="BU766" i="1"/>
  <c r="BT766" i="1"/>
  <c r="BS766" i="1"/>
  <c r="BR766" i="1"/>
  <c r="BQ766" i="1"/>
  <c r="BP766" i="1"/>
  <c r="BO766" i="1"/>
  <c r="BN766" i="1"/>
  <c r="BM766" i="1"/>
  <c r="BL766" i="1"/>
  <c r="BK766" i="1"/>
  <c r="BJ766" i="1"/>
  <c r="BI766" i="1"/>
  <c r="BH766" i="1"/>
  <c r="BZ765" i="1"/>
  <c r="BY765" i="1"/>
  <c r="BX765" i="1"/>
  <c r="BW765" i="1"/>
  <c r="BV765" i="1"/>
  <c r="BU765" i="1"/>
  <c r="BT765" i="1"/>
  <c r="BS765" i="1"/>
  <c r="BR765" i="1"/>
  <c r="BQ765" i="1"/>
  <c r="BP765" i="1"/>
  <c r="BO765" i="1"/>
  <c r="BN765" i="1"/>
  <c r="BM765" i="1"/>
  <c r="BL765" i="1"/>
  <c r="BK765" i="1"/>
  <c r="BJ765" i="1"/>
  <c r="BI765" i="1"/>
  <c r="BH765" i="1"/>
  <c r="BZ764" i="1"/>
  <c r="BY764" i="1"/>
  <c r="BX764" i="1"/>
  <c r="BW764" i="1"/>
  <c r="BV764" i="1"/>
  <c r="BU764" i="1"/>
  <c r="BT764" i="1"/>
  <c r="BS764" i="1"/>
  <c r="BR764" i="1"/>
  <c r="BQ764" i="1"/>
  <c r="BP764" i="1"/>
  <c r="BO764" i="1"/>
  <c r="BN764" i="1"/>
  <c r="BM764" i="1"/>
  <c r="BL764" i="1"/>
  <c r="BK764" i="1"/>
  <c r="BJ764" i="1"/>
  <c r="BI764" i="1"/>
  <c r="BH764" i="1"/>
  <c r="BZ763" i="1"/>
  <c r="BY763" i="1"/>
  <c r="BX763" i="1"/>
  <c r="BW763" i="1"/>
  <c r="BV763" i="1"/>
  <c r="BU763" i="1"/>
  <c r="BT763" i="1"/>
  <c r="BS763" i="1"/>
  <c r="BR763" i="1"/>
  <c r="BQ763" i="1"/>
  <c r="BP763" i="1"/>
  <c r="BO763" i="1"/>
  <c r="BN763" i="1"/>
  <c r="BM763" i="1"/>
  <c r="BL763" i="1"/>
  <c r="BK763" i="1"/>
  <c r="BJ763" i="1"/>
  <c r="BI763" i="1"/>
  <c r="BH763" i="1"/>
  <c r="BZ762" i="1"/>
  <c r="BY762" i="1"/>
  <c r="BX762" i="1"/>
  <c r="BW762" i="1"/>
  <c r="BV762" i="1"/>
  <c r="BU762" i="1"/>
  <c r="BT762" i="1"/>
  <c r="BS762" i="1"/>
  <c r="BR762" i="1"/>
  <c r="BQ762" i="1"/>
  <c r="BP762" i="1"/>
  <c r="BO762" i="1"/>
  <c r="BN762" i="1"/>
  <c r="BM762" i="1"/>
  <c r="BL762" i="1"/>
  <c r="BK762" i="1"/>
  <c r="BJ762" i="1"/>
  <c r="BI762" i="1"/>
  <c r="BH762" i="1"/>
  <c r="BZ761" i="1"/>
  <c r="BY761" i="1"/>
  <c r="BX761" i="1"/>
  <c r="BW761" i="1"/>
  <c r="BV761" i="1"/>
  <c r="BU761" i="1"/>
  <c r="BT761" i="1"/>
  <c r="BS761" i="1"/>
  <c r="BR761" i="1"/>
  <c r="BQ761" i="1"/>
  <c r="BP761" i="1"/>
  <c r="BO761" i="1"/>
  <c r="BN761" i="1"/>
  <c r="BM761" i="1"/>
  <c r="BL761" i="1"/>
  <c r="BK761" i="1"/>
  <c r="BJ761" i="1"/>
  <c r="BI761" i="1"/>
  <c r="BH761" i="1"/>
  <c r="BZ760" i="1"/>
  <c r="BY760" i="1"/>
  <c r="BX760" i="1"/>
  <c r="BW760" i="1"/>
  <c r="BV760" i="1"/>
  <c r="BU760" i="1"/>
  <c r="BT760" i="1"/>
  <c r="BS760" i="1"/>
  <c r="BR760" i="1"/>
  <c r="BQ760" i="1"/>
  <c r="BP760" i="1"/>
  <c r="BO760" i="1"/>
  <c r="BN760" i="1"/>
  <c r="BM760" i="1"/>
  <c r="BL760" i="1"/>
  <c r="BK760" i="1"/>
  <c r="BJ760" i="1"/>
  <c r="BI760" i="1"/>
  <c r="BH760" i="1"/>
  <c r="BZ759" i="1"/>
  <c r="BY759" i="1"/>
  <c r="BX759" i="1"/>
  <c r="BW759" i="1"/>
  <c r="BV759" i="1"/>
  <c r="BU759" i="1"/>
  <c r="BT759" i="1"/>
  <c r="BS759" i="1"/>
  <c r="BR759" i="1"/>
  <c r="BQ759" i="1"/>
  <c r="BP759" i="1"/>
  <c r="BO759" i="1"/>
  <c r="BN759" i="1"/>
  <c r="BM759" i="1"/>
  <c r="BL759" i="1"/>
  <c r="BK759" i="1"/>
  <c r="BJ759" i="1"/>
  <c r="BI759" i="1"/>
  <c r="BH759" i="1"/>
  <c r="BZ758" i="1"/>
  <c r="BY758" i="1"/>
  <c r="BX758" i="1"/>
  <c r="BW758" i="1"/>
  <c r="BV758" i="1"/>
  <c r="BU758" i="1"/>
  <c r="BT758" i="1"/>
  <c r="BS758" i="1"/>
  <c r="BR758" i="1"/>
  <c r="BQ758" i="1"/>
  <c r="BP758" i="1"/>
  <c r="BO758" i="1"/>
  <c r="BN758" i="1"/>
  <c r="BM758" i="1"/>
  <c r="BL758" i="1"/>
  <c r="BK758" i="1"/>
  <c r="BJ758" i="1"/>
  <c r="BI758" i="1"/>
  <c r="BH758" i="1"/>
  <c r="BZ757" i="1"/>
  <c r="BY757" i="1"/>
  <c r="BX757" i="1"/>
  <c r="BW757" i="1"/>
  <c r="BV757" i="1"/>
  <c r="BU757" i="1"/>
  <c r="BT757" i="1"/>
  <c r="BS757" i="1"/>
  <c r="BR757" i="1"/>
  <c r="BQ757" i="1"/>
  <c r="BP757" i="1"/>
  <c r="BO757" i="1"/>
  <c r="BN757" i="1"/>
  <c r="BM757" i="1"/>
  <c r="BL757" i="1"/>
  <c r="BK757" i="1"/>
  <c r="BJ757" i="1"/>
  <c r="BI757" i="1"/>
  <c r="BH757" i="1"/>
  <c r="BZ756" i="1"/>
  <c r="BY756" i="1"/>
  <c r="BX756" i="1"/>
  <c r="BW756" i="1"/>
  <c r="BV756" i="1"/>
  <c r="BU756" i="1"/>
  <c r="BT756" i="1"/>
  <c r="BS756" i="1"/>
  <c r="BR756" i="1"/>
  <c r="BQ756" i="1"/>
  <c r="BP756" i="1"/>
  <c r="BO756" i="1"/>
  <c r="BN756" i="1"/>
  <c r="BM756" i="1"/>
  <c r="BL756" i="1"/>
  <c r="BK756" i="1"/>
  <c r="BJ756" i="1"/>
  <c r="BI756" i="1"/>
  <c r="BH756" i="1"/>
  <c r="BZ755" i="1"/>
  <c r="BY755" i="1"/>
  <c r="BX755" i="1"/>
  <c r="BW755" i="1"/>
  <c r="BV755" i="1"/>
  <c r="BU755" i="1"/>
  <c r="BT755" i="1"/>
  <c r="BS755" i="1"/>
  <c r="BR755" i="1"/>
  <c r="BQ755" i="1"/>
  <c r="BP755" i="1"/>
  <c r="BO755" i="1"/>
  <c r="BN755" i="1"/>
  <c r="BM755" i="1"/>
  <c r="BL755" i="1"/>
  <c r="BK755" i="1"/>
  <c r="BJ755" i="1"/>
  <c r="BI755" i="1"/>
  <c r="BH755" i="1"/>
  <c r="BZ754" i="1"/>
  <c r="BY754" i="1"/>
  <c r="BX754" i="1"/>
  <c r="BW754" i="1"/>
  <c r="BV754" i="1"/>
  <c r="BU754" i="1"/>
  <c r="BT754" i="1"/>
  <c r="BS754" i="1"/>
  <c r="BR754" i="1"/>
  <c r="BQ754" i="1"/>
  <c r="BP754" i="1"/>
  <c r="BO754" i="1"/>
  <c r="BN754" i="1"/>
  <c r="BM754" i="1"/>
  <c r="BL754" i="1"/>
  <c r="BK754" i="1"/>
  <c r="BJ754" i="1"/>
  <c r="BI754" i="1"/>
  <c r="BH754" i="1"/>
  <c r="BZ753" i="1"/>
  <c r="BY753" i="1"/>
  <c r="BX753" i="1"/>
  <c r="BW753" i="1"/>
  <c r="BV753" i="1"/>
  <c r="BU753" i="1"/>
  <c r="BT753" i="1"/>
  <c r="BS753" i="1"/>
  <c r="BR753" i="1"/>
  <c r="BQ753" i="1"/>
  <c r="BP753" i="1"/>
  <c r="BO753" i="1"/>
  <c r="BN753" i="1"/>
  <c r="BM753" i="1"/>
  <c r="BL753" i="1"/>
  <c r="BK753" i="1"/>
  <c r="BJ753" i="1"/>
  <c r="BI753" i="1"/>
  <c r="BH753" i="1"/>
  <c r="BZ752" i="1"/>
  <c r="BY752" i="1"/>
  <c r="BX752" i="1"/>
  <c r="BW752" i="1"/>
  <c r="BV752" i="1"/>
  <c r="BU752" i="1"/>
  <c r="BT752" i="1"/>
  <c r="BS752" i="1"/>
  <c r="BR752" i="1"/>
  <c r="BQ752" i="1"/>
  <c r="BP752" i="1"/>
  <c r="BO752" i="1"/>
  <c r="BN752" i="1"/>
  <c r="BM752" i="1"/>
  <c r="BL752" i="1"/>
  <c r="BK752" i="1"/>
  <c r="BJ752" i="1"/>
  <c r="BI752" i="1"/>
  <c r="BH752" i="1"/>
  <c r="BZ751" i="1"/>
  <c r="BY751" i="1"/>
  <c r="BX751" i="1"/>
  <c r="BW751" i="1"/>
  <c r="BV751" i="1"/>
  <c r="BU751" i="1"/>
  <c r="BT751" i="1"/>
  <c r="BS751" i="1"/>
  <c r="BR751" i="1"/>
  <c r="BQ751" i="1"/>
  <c r="BP751" i="1"/>
  <c r="BO751" i="1"/>
  <c r="BN751" i="1"/>
  <c r="BM751" i="1"/>
  <c r="BL751" i="1"/>
  <c r="BK751" i="1"/>
  <c r="BJ751" i="1"/>
  <c r="BI751" i="1"/>
  <c r="BH751" i="1"/>
  <c r="BZ750" i="1"/>
  <c r="BY750" i="1"/>
  <c r="BX750" i="1"/>
  <c r="BW750" i="1"/>
  <c r="BV750" i="1"/>
  <c r="BU750" i="1"/>
  <c r="BT750" i="1"/>
  <c r="BS750" i="1"/>
  <c r="BR750" i="1"/>
  <c r="BQ750" i="1"/>
  <c r="BP750" i="1"/>
  <c r="BO750" i="1"/>
  <c r="BN750" i="1"/>
  <c r="BM750" i="1"/>
  <c r="BL750" i="1"/>
  <c r="BK750" i="1"/>
  <c r="BJ750" i="1"/>
  <c r="BI750" i="1"/>
  <c r="BH750" i="1"/>
  <c r="BZ749" i="1"/>
  <c r="BY749" i="1"/>
  <c r="BX749" i="1"/>
  <c r="BW749" i="1"/>
  <c r="BV749" i="1"/>
  <c r="BU749" i="1"/>
  <c r="BT749" i="1"/>
  <c r="BS749" i="1"/>
  <c r="BR749" i="1"/>
  <c r="BQ749" i="1"/>
  <c r="BP749" i="1"/>
  <c r="BO749" i="1"/>
  <c r="BN749" i="1"/>
  <c r="BM749" i="1"/>
  <c r="BL749" i="1"/>
  <c r="BK749" i="1"/>
  <c r="BJ749" i="1"/>
  <c r="BI749" i="1"/>
  <c r="BH749" i="1"/>
  <c r="BZ748" i="1"/>
  <c r="BY748" i="1"/>
  <c r="BX748" i="1"/>
  <c r="BW748" i="1"/>
  <c r="BV748" i="1"/>
  <c r="BU748" i="1"/>
  <c r="BT748" i="1"/>
  <c r="BS748" i="1"/>
  <c r="BR748" i="1"/>
  <c r="BQ748" i="1"/>
  <c r="BP748" i="1"/>
  <c r="BO748" i="1"/>
  <c r="BN748" i="1"/>
  <c r="BM748" i="1"/>
  <c r="BL748" i="1"/>
  <c r="BK748" i="1"/>
  <c r="BJ748" i="1"/>
  <c r="BI748" i="1"/>
  <c r="BH748" i="1"/>
  <c r="BZ747" i="1"/>
  <c r="BY747" i="1"/>
  <c r="BX747" i="1"/>
  <c r="BW747" i="1"/>
  <c r="BV747" i="1"/>
  <c r="BU747" i="1"/>
  <c r="BT747" i="1"/>
  <c r="BS747" i="1"/>
  <c r="BR747" i="1"/>
  <c r="BQ747" i="1"/>
  <c r="BP747" i="1"/>
  <c r="BO747" i="1"/>
  <c r="BN747" i="1"/>
  <c r="BM747" i="1"/>
  <c r="BL747" i="1"/>
  <c r="BK747" i="1"/>
  <c r="BJ747" i="1"/>
  <c r="BI747" i="1"/>
  <c r="BH747" i="1"/>
  <c r="BZ746" i="1"/>
  <c r="BY746" i="1"/>
  <c r="BX746" i="1"/>
  <c r="BW746" i="1"/>
  <c r="BV746" i="1"/>
  <c r="BU746" i="1"/>
  <c r="BT746" i="1"/>
  <c r="BS746" i="1"/>
  <c r="BR746" i="1"/>
  <c r="BQ746" i="1"/>
  <c r="BP746" i="1"/>
  <c r="BO746" i="1"/>
  <c r="BN746" i="1"/>
  <c r="BM746" i="1"/>
  <c r="BL746" i="1"/>
  <c r="BK746" i="1"/>
  <c r="BJ746" i="1"/>
  <c r="BI746" i="1"/>
  <c r="BH746" i="1"/>
  <c r="BZ745" i="1"/>
  <c r="BY745" i="1"/>
  <c r="BX745" i="1"/>
  <c r="BW745" i="1"/>
  <c r="BV745" i="1"/>
  <c r="BU745" i="1"/>
  <c r="BT745" i="1"/>
  <c r="BS745" i="1"/>
  <c r="BR745" i="1"/>
  <c r="BQ745" i="1"/>
  <c r="BP745" i="1"/>
  <c r="BO745" i="1"/>
  <c r="BN745" i="1"/>
  <c r="BM745" i="1"/>
  <c r="BL745" i="1"/>
  <c r="BK745" i="1"/>
  <c r="BJ745" i="1"/>
  <c r="BI745" i="1"/>
  <c r="BH745" i="1"/>
  <c r="BZ744" i="1"/>
  <c r="BY744" i="1"/>
  <c r="BX744" i="1"/>
  <c r="BW744" i="1"/>
  <c r="BV744" i="1"/>
  <c r="BU744" i="1"/>
  <c r="BT744" i="1"/>
  <c r="BS744" i="1"/>
  <c r="BR744" i="1"/>
  <c r="BQ744" i="1"/>
  <c r="BP744" i="1"/>
  <c r="BO744" i="1"/>
  <c r="BN744" i="1"/>
  <c r="BM744" i="1"/>
  <c r="BL744" i="1"/>
  <c r="BK744" i="1"/>
  <c r="BJ744" i="1"/>
  <c r="BI744" i="1"/>
  <c r="BH744" i="1"/>
  <c r="BZ743" i="1"/>
  <c r="BY743" i="1"/>
  <c r="BX743" i="1"/>
  <c r="BW743" i="1"/>
  <c r="BV743" i="1"/>
  <c r="BU743" i="1"/>
  <c r="BT743" i="1"/>
  <c r="BS743" i="1"/>
  <c r="BR743" i="1"/>
  <c r="BQ743" i="1"/>
  <c r="BP743" i="1"/>
  <c r="BO743" i="1"/>
  <c r="BN743" i="1"/>
  <c r="BM743" i="1"/>
  <c r="BL743" i="1"/>
  <c r="BK743" i="1"/>
  <c r="BJ743" i="1"/>
  <c r="BI743" i="1"/>
  <c r="BH743" i="1"/>
  <c r="BZ742" i="1"/>
  <c r="BY742" i="1"/>
  <c r="BX742" i="1"/>
  <c r="BW742" i="1"/>
  <c r="BV742" i="1"/>
  <c r="BU742" i="1"/>
  <c r="BT742" i="1"/>
  <c r="BS742" i="1"/>
  <c r="BR742" i="1"/>
  <c r="BQ742" i="1"/>
  <c r="BP742" i="1"/>
  <c r="BO742" i="1"/>
  <c r="BN742" i="1"/>
  <c r="BM742" i="1"/>
  <c r="BL742" i="1"/>
  <c r="BK742" i="1"/>
  <c r="BJ742" i="1"/>
  <c r="BI742" i="1"/>
  <c r="BH742" i="1"/>
  <c r="BZ741" i="1"/>
  <c r="BY741" i="1"/>
  <c r="BX741" i="1"/>
  <c r="BW741" i="1"/>
  <c r="BV741" i="1"/>
  <c r="BU741" i="1"/>
  <c r="BT741" i="1"/>
  <c r="BS741" i="1"/>
  <c r="BR741" i="1"/>
  <c r="BQ741" i="1"/>
  <c r="BP741" i="1"/>
  <c r="BO741" i="1"/>
  <c r="BN741" i="1"/>
  <c r="BM741" i="1"/>
  <c r="BL741" i="1"/>
  <c r="BK741" i="1"/>
  <c r="BJ741" i="1"/>
  <c r="BI741" i="1"/>
  <c r="BH741" i="1"/>
  <c r="BZ740" i="1"/>
  <c r="BY740" i="1"/>
  <c r="BX740" i="1"/>
  <c r="BW740" i="1"/>
  <c r="BV740" i="1"/>
  <c r="BU740" i="1"/>
  <c r="BT740" i="1"/>
  <c r="BS740" i="1"/>
  <c r="BR740" i="1"/>
  <c r="BQ740" i="1"/>
  <c r="BP740" i="1"/>
  <c r="BO740" i="1"/>
  <c r="BN740" i="1"/>
  <c r="BM740" i="1"/>
  <c r="BL740" i="1"/>
  <c r="BK740" i="1"/>
  <c r="BJ740" i="1"/>
  <c r="BI740" i="1"/>
  <c r="BH740" i="1"/>
  <c r="BZ739" i="1"/>
  <c r="BY739" i="1"/>
  <c r="BX739" i="1"/>
  <c r="BW739" i="1"/>
  <c r="BV739" i="1"/>
  <c r="BU739" i="1"/>
  <c r="BT739" i="1"/>
  <c r="BS739" i="1"/>
  <c r="BR739" i="1"/>
  <c r="BQ739" i="1"/>
  <c r="BP739" i="1"/>
  <c r="BO739" i="1"/>
  <c r="BN739" i="1"/>
  <c r="BM739" i="1"/>
  <c r="BL739" i="1"/>
  <c r="BK739" i="1"/>
  <c r="BJ739" i="1"/>
  <c r="BI739" i="1"/>
  <c r="BH739" i="1"/>
  <c r="BZ738" i="1"/>
  <c r="BY738" i="1"/>
  <c r="BX738" i="1"/>
  <c r="BW738" i="1"/>
  <c r="BV738" i="1"/>
  <c r="BU738" i="1"/>
  <c r="BT738" i="1"/>
  <c r="BS738" i="1"/>
  <c r="BR738" i="1"/>
  <c r="BQ738" i="1"/>
  <c r="BP738" i="1"/>
  <c r="BO738" i="1"/>
  <c r="BN738" i="1"/>
  <c r="BM738" i="1"/>
  <c r="BL738" i="1"/>
  <c r="BK738" i="1"/>
  <c r="BJ738" i="1"/>
  <c r="BI738" i="1"/>
  <c r="BH738" i="1"/>
  <c r="BZ737" i="1"/>
  <c r="BY737" i="1"/>
  <c r="BX737" i="1"/>
  <c r="BW737" i="1"/>
  <c r="BV737" i="1"/>
  <c r="BU737" i="1"/>
  <c r="BT737" i="1"/>
  <c r="BS737" i="1"/>
  <c r="BR737" i="1"/>
  <c r="BQ737" i="1"/>
  <c r="BP737" i="1"/>
  <c r="BO737" i="1"/>
  <c r="BN737" i="1"/>
  <c r="BM737" i="1"/>
  <c r="BL737" i="1"/>
  <c r="BK737" i="1"/>
  <c r="BJ737" i="1"/>
  <c r="BI737" i="1"/>
  <c r="BH737" i="1"/>
  <c r="BZ736" i="1"/>
  <c r="BY736" i="1"/>
  <c r="BX736" i="1"/>
  <c r="BW736" i="1"/>
  <c r="BV736" i="1"/>
  <c r="BU736" i="1"/>
  <c r="BT736" i="1"/>
  <c r="BS736" i="1"/>
  <c r="BR736" i="1"/>
  <c r="BQ736" i="1"/>
  <c r="BP736" i="1"/>
  <c r="BO736" i="1"/>
  <c r="BN736" i="1"/>
  <c r="BM736" i="1"/>
  <c r="BL736" i="1"/>
  <c r="BK736" i="1"/>
  <c r="BJ736" i="1"/>
  <c r="BI736" i="1"/>
  <c r="BH736" i="1"/>
  <c r="BZ735" i="1"/>
  <c r="BY735" i="1"/>
  <c r="BX735" i="1"/>
  <c r="BW735" i="1"/>
  <c r="BV735" i="1"/>
  <c r="BU735" i="1"/>
  <c r="BT735" i="1"/>
  <c r="BS735" i="1"/>
  <c r="BR735" i="1"/>
  <c r="BQ735" i="1"/>
  <c r="BP735" i="1"/>
  <c r="BO735" i="1"/>
  <c r="BN735" i="1"/>
  <c r="BM735" i="1"/>
  <c r="BL735" i="1"/>
  <c r="BK735" i="1"/>
  <c r="BJ735" i="1"/>
  <c r="BI735" i="1"/>
  <c r="BH735" i="1"/>
  <c r="BZ734" i="1"/>
  <c r="BY734" i="1"/>
  <c r="BX734" i="1"/>
  <c r="BW734" i="1"/>
  <c r="BV734" i="1"/>
  <c r="BU734" i="1"/>
  <c r="BT734" i="1"/>
  <c r="BS734" i="1"/>
  <c r="BR734" i="1"/>
  <c r="BQ734" i="1"/>
  <c r="BP734" i="1"/>
  <c r="BO734" i="1"/>
  <c r="BN734" i="1"/>
  <c r="BM734" i="1"/>
  <c r="BL734" i="1"/>
  <c r="BK734" i="1"/>
  <c r="BJ734" i="1"/>
  <c r="BI734" i="1"/>
  <c r="BH734" i="1"/>
  <c r="BZ733" i="1"/>
  <c r="BY733" i="1"/>
  <c r="BX733" i="1"/>
  <c r="BW733" i="1"/>
  <c r="BV733" i="1"/>
  <c r="BU733" i="1"/>
  <c r="BT733" i="1"/>
  <c r="BS733" i="1"/>
  <c r="BR733" i="1"/>
  <c r="BQ733" i="1"/>
  <c r="BP733" i="1"/>
  <c r="BO733" i="1"/>
  <c r="BN733" i="1"/>
  <c r="BM733" i="1"/>
  <c r="BL733" i="1"/>
  <c r="BK733" i="1"/>
  <c r="BJ733" i="1"/>
  <c r="BI733" i="1"/>
  <c r="BH733" i="1"/>
  <c r="BZ732" i="1"/>
  <c r="BY732" i="1"/>
  <c r="BX732" i="1"/>
  <c r="BW732" i="1"/>
  <c r="BV732" i="1"/>
  <c r="BU732" i="1"/>
  <c r="BT732" i="1"/>
  <c r="BS732" i="1"/>
  <c r="BR732" i="1"/>
  <c r="BQ732" i="1"/>
  <c r="BP732" i="1"/>
  <c r="BO732" i="1"/>
  <c r="BN732" i="1"/>
  <c r="BM732" i="1"/>
  <c r="BL732" i="1"/>
  <c r="BK732" i="1"/>
  <c r="BJ732" i="1"/>
  <c r="BI732" i="1"/>
  <c r="BH732" i="1"/>
  <c r="BZ731" i="1"/>
  <c r="BY731" i="1"/>
  <c r="BX731" i="1"/>
  <c r="BW731" i="1"/>
  <c r="BV731" i="1"/>
  <c r="BU731" i="1"/>
  <c r="BT731" i="1"/>
  <c r="BS731" i="1"/>
  <c r="BR731" i="1"/>
  <c r="BQ731" i="1"/>
  <c r="BP731" i="1"/>
  <c r="BO731" i="1"/>
  <c r="BN731" i="1"/>
  <c r="BM731" i="1"/>
  <c r="BL731" i="1"/>
  <c r="BK731" i="1"/>
  <c r="BJ731" i="1"/>
  <c r="BI731" i="1"/>
  <c r="BH731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I730" i="1"/>
  <c r="BH730" i="1"/>
  <c r="BZ729" i="1"/>
  <c r="BY729" i="1"/>
  <c r="BX729" i="1"/>
  <c r="BW729" i="1"/>
  <c r="BV729" i="1"/>
  <c r="BU729" i="1"/>
  <c r="BT729" i="1"/>
  <c r="BS729" i="1"/>
  <c r="BR729" i="1"/>
  <c r="BQ729" i="1"/>
  <c r="BP729" i="1"/>
  <c r="BO729" i="1"/>
  <c r="BN729" i="1"/>
  <c r="BM729" i="1"/>
  <c r="BL729" i="1"/>
  <c r="BK729" i="1"/>
  <c r="BJ729" i="1"/>
  <c r="BI729" i="1"/>
  <c r="BH729" i="1"/>
  <c r="BZ728" i="1"/>
  <c r="BY728" i="1"/>
  <c r="BX728" i="1"/>
  <c r="BW728" i="1"/>
  <c r="BV728" i="1"/>
  <c r="BU728" i="1"/>
  <c r="BT728" i="1"/>
  <c r="BS728" i="1"/>
  <c r="BR728" i="1"/>
  <c r="BQ728" i="1"/>
  <c r="BP728" i="1"/>
  <c r="BO728" i="1"/>
  <c r="BN728" i="1"/>
  <c r="BM728" i="1"/>
  <c r="BL728" i="1"/>
  <c r="BK728" i="1"/>
  <c r="BJ728" i="1"/>
  <c r="BI728" i="1"/>
  <c r="BH728" i="1"/>
  <c r="BZ727" i="1"/>
  <c r="BY727" i="1"/>
  <c r="BX727" i="1"/>
  <c r="BW727" i="1"/>
  <c r="BV727" i="1"/>
  <c r="BU727" i="1"/>
  <c r="BT727" i="1"/>
  <c r="BS727" i="1"/>
  <c r="BR727" i="1"/>
  <c r="BQ727" i="1"/>
  <c r="BP727" i="1"/>
  <c r="BO727" i="1"/>
  <c r="BN727" i="1"/>
  <c r="BM727" i="1"/>
  <c r="BL727" i="1"/>
  <c r="BK727" i="1"/>
  <c r="BJ727" i="1"/>
  <c r="BI727" i="1"/>
  <c r="BH727" i="1"/>
  <c r="BZ726" i="1"/>
  <c r="BY726" i="1"/>
  <c r="BX726" i="1"/>
  <c r="BW726" i="1"/>
  <c r="BV726" i="1"/>
  <c r="BU726" i="1"/>
  <c r="BT726" i="1"/>
  <c r="BS726" i="1"/>
  <c r="BR726" i="1"/>
  <c r="BQ726" i="1"/>
  <c r="BP726" i="1"/>
  <c r="BO726" i="1"/>
  <c r="BN726" i="1"/>
  <c r="BM726" i="1"/>
  <c r="BL726" i="1"/>
  <c r="BK726" i="1"/>
  <c r="BJ726" i="1"/>
  <c r="BI726" i="1"/>
  <c r="BH726" i="1"/>
  <c r="BZ725" i="1"/>
  <c r="BY725" i="1"/>
  <c r="BX725" i="1"/>
  <c r="BW725" i="1"/>
  <c r="BV725" i="1"/>
  <c r="BU725" i="1"/>
  <c r="BT725" i="1"/>
  <c r="BS725" i="1"/>
  <c r="BR725" i="1"/>
  <c r="BQ725" i="1"/>
  <c r="BP725" i="1"/>
  <c r="BO725" i="1"/>
  <c r="BN725" i="1"/>
  <c r="BM725" i="1"/>
  <c r="BL725" i="1"/>
  <c r="BK725" i="1"/>
  <c r="BJ725" i="1"/>
  <c r="BI725" i="1"/>
  <c r="BH725" i="1"/>
  <c r="BZ724" i="1"/>
  <c r="BY724" i="1"/>
  <c r="BX724" i="1"/>
  <c r="BW724" i="1"/>
  <c r="BV724" i="1"/>
  <c r="BU724" i="1"/>
  <c r="BT724" i="1"/>
  <c r="BS724" i="1"/>
  <c r="BR724" i="1"/>
  <c r="BQ724" i="1"/>
  <c r="BP724" i="1"/>
  <c r="BO724" i="1"/>
  <c r="BN724" i="1"/>
  <c r="BM724" i="1"/>
  <c r="BL724" i="1"/>
  <c r="BK724" i="1"/>
  <c r="BJ724" i="1"/>
  <c r="BI724" i="1"/>
  <c r="BH724" i="1"/>
  <c r="BZ723" i="1"/>
  <c r="BY723" i="1"/>
  <c r="BX723" i="1"/>
  <c r="BW723" i="1"/>
  <c r="BV723" i="1"/>
  <c r="BU723" i="1"/>
  <c r="BT723" i="1"/>
  <c r="BS723" i="1"/>
  <c r="BR723" i="1"/>
  <c r="BQ723" i="1"/>
  <c r="BP723" i="1"/>
  <c r="BO723" i="1"/>
  <c r="BN723" i="1"/>
  <c r="BM723" i="1"/>
  <c r="BL723" i="1"/>
  <c r="BK723" i="1"/>
  <c r="BJ723" i="1"/>
  <c r="BI723" i="1"/>
  <c r="BH723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H722" i="1"/>
  <c r="BZ721" i="1"/>
  <c r="BY721" i="1"/>
  <c r="BX721" i="1"/>
  <c r="BW721" i="1"/>
  <c r="BV721" i="1"/>
  <c r="BU721" i="1"/>
  <c r="BT721" i="1"/>
  <c r="BS721" i="1"/>
  <c r="BR721" i="1"/>
  <c r="BQ721" i="1"/>
  <c r="BP721" i="1"/>
  <c r="BO721" i="1"/>
  <c r="BN721" i="1"/>
  <c r="BM721" i="1"/>
  <c r="BL721" i="1"/>
  <c r="BK721" i="1"/>
  <c r="BJ721" i="1"/>
  <c r="BI721" i="1"/>
  <c r="BH721" i="1"/>
  <c r="BZ720" i="1"/>
  <c r="BY720" i="1"/>
  <c r="BX720" i="1"/>
  <c r="BW720" i="1"/>
  <c r="BV720" i="1"/>
  <c r="BU720" i="1"/>
  <c r="BT720" i="1"/>
  <c r="BS720" i="1"/>
  <c r="BR720" i="1"/>
  <c r="BQ720" i="1"/>
  <c r="BP720" i="1"/>
  <c r="BO720" i="1"/>
  <c r="BN720" i="1"/>
  <c r="BM720" i="1"/>
  <c r="BL720" i="1"/>
  <c r="BK720" i="1"/>
  <c r="BJ720" i="1"/>
  <c r="BI720" i="1"/>
  <c r="BH720" i="1"/>
  <c r="BZ719" i="1"/>
  <c r="BY719" i="1"/>
  <c r="BX719" i="1"/>
  <c r="BW719" i="1"/>
  <c r="BV719" i="1"/>
  <c r="BU719" i="1"/>
  <c r="BT719" i="1"/>
  <c r="BS719" i="1"/>
  <c r="BR719" i="1"/>
  <c r="BQ719" i="1"/>
  <c r="BP719" i="1"/>
  <c r="BO719" i="1"/>
  <c r="BN719" i="1"/>
  <c r="BM719" i="1"/>
  <c r="BL719" i="1"/>
  <c r="BK719" i="1"/>
  <c r="BJ719" i="1"/>
  <c r="BI719" i="1"/>
  <c r="BH719" i="1"/>
  <c r="BZ718" i="1"/>
  <c r="BY718" i="1"/>
  <c r="BX718" i="1"/>
  <c r="BW718" i="1"/>
  <c r="BV718" i="1"/>
  <c r="BU718" i="1"/>
  <c r="BT718" i="1"/>
  <c r="BS718" i="1"/>
  <c r="BR718" i="1"/>
  <c r="BQ718" i="1"/>
  <c r="BP718" i="1"/>
  <c r="BO718" i="1"/>
  <c r="BN718" i="1"/>
  <c r="BM718" i="1"/>
  <c r="BL718" i="1"/>
  <c r="BK718" i="1"/>
  <c r="BJ718" i="1"/>
  <c r="BI718" i="1"/>
  <c r="BH718" i="1"/>
  <c r="BZ717" i="1"/>
  <c r="BY717" i="1"/>
  <c r="BX717" i="1"/>
  <c r="BW717" i="1"/>
  <c r="BV717" i="1"/>
  <c r="BU717" i="1"/>
  <c r="BT717" i="1"/>
  <c r="BS717" i="1"/>
  <c r="BR717" i="1"/>
  <c r="BQ717" i="1"/>
  <c r="BP717" i="1"/>
  <c r="BO717" i="1"/>
  <c r="BN717" i="1"/>
  <c r="BM717" i="1"/>
  <c r="BL717" i="1"/>
  <c r="BK717" i="1"/>
  <c r="BJ717" i="1"/>
  <c r="BI717" i="1"/>
  <c r="BH717" i="1"/>
  <c r="BZ716" i="1"/>
  <c r="BY716" i="1"/>
  <c r="BX716" i="1"/>
  <c r="BW716" i="1"/>
  <c r="BV716" i="1"/>
  <c r="BU716" i="1"/>
  <c r="BT716" i="1"/>
  <c r="BS716" i="1"/>
  <c r="BR716" i="1"/>
  <c r="BQ716" i="1"/>
  <c r="BP716" i="1"/>
  <c r="BO716" i="1"/>
  <c r="BN716" i="1"/>
  <c r="BM716" i="1"/>
  <c r="BL716" i="1"/>
  <c r="BK716" i="1"/>
  <c r="BJ716" i="1"/>
  <c r="BI716" i="1"/>
  <c r="BH716" i="1"/>
  <c r="BZ715" i="1"/>
  <c r="BY715" i="1"/>
  <c r="BX715" i="1"/>
  <c r="BW715" i="1"/>
  <c r="BV715" i="1"/>
  <c r="BU715" i="1"/>
  <c r="BT715" i="1"/>
  <c r="BS715" i="1"/>
  <c r="BR715" i="1"/>
  <c r="BQ715" i="1"/>
  <c r="BP715" i="1"/>
  <c r="BO715" i="1"/>
  <c r="BN715" i="1"/>
  <c r="BM715" i="1"/>
  <c r="BL715" i="1"/>
  <c r="BK715" i="1"/>
  <c r="BJ715" i="1"/>
  <c r="BI715" i="1"/>
  <c r="BH715" i="1"/>
  <c r="BZ714" i="1"/>
  <c r="BY714" i="1"/>
  <c r="BX714" i="1"/>
  <c r="BW714" i="1"/>
  <c r="BV714" i="1"/>
  <c r="BU714" i="1"/>
  <c r="BT714" i="1"/>
  <c r="BS714" i="1"/>
  <c r="BR714" i="1"/>
  <c r="BQ714" i="1"/>
  <c r="BP714" i="1"/>
  <c r="BO714" i="1"/>
  <c r="BN714" i="1"/>
  <c r="BM714" i="1"/>
  <c r="BL714" i="1"/>
  <c r="BK714" i="1"/>
  <c r="BJ714" i="1"/>
  <c r="BI714" i="1"/>
  <c r="BH714" i="1"/>
  <c r="BZ713" i="1"/>
  <c r="BY713" i="1"/>
  <c r="BX713" i="1"/>
  <c r="BW713" i="1"/>
  <c r="BV713" i="1"/>
  <c r="BU713" i="1"/>
  <c r="BT713" i="1"/>
  <c r="BS713" i="1"/>
  <c r="BR713" i="1"/>
  <c r="BQ713" i="1"/>
  <c r="BP713" i="1"/>
  <c r="BO713" i="1"/>
  <c r="BN713" i="1"/>
  <c r="BM713" i="1"/>
  <c r="BL713" i="1"/>
  <c r="BK713" i="1"/>
  <c r="BJ713" i="1"/>
  <c r="BI713" i="1"/>
  <c r="BH713" i="1"/>
  <c r="BZ712" i="1"/>
  <c r="BY712" i="1"/>
  <c r="BX712" i="1"/>
  <c r="BW712" i="1"/>
  <c r="BV712" i="1"/>
  <c r="BU712" i="1"/>
  <c r="BT712" i="1"/>
  <c r="BS712" i="1"/>
  <c r="BR712" i="1"/>
  <c r="BQ712" i="1"/>
  <c r="BP712" i="1"/>
  <c r="BO712" i="1"/>
  <c r="BN712" i="1"/>
  <c r="BM712" i="1"/>
  <c r="BL712" i="1"/>
  <c r="BK712" i="1"/>
  <c r="BJ712" i="1"/>
  <c r="BI712" i="1"/>
  <c r="BH712" i="1"/>
  <c r="BZ711" i="1"/>
  <c r="BY711" i="1"/>
  <c r="BX711" i="1"/>
  <c r="BW711" i="1"/>
  <c r="BV711" i="1"/>
  <c r="BU711" i="1"/>
  <c r="BT711" i="1"/>
  <c r="BS711" i="1"/>
  <c r="BR711" i="1"/>
  <c r="BQ711" i="1"/>
  <c r="BP711" i="1"/>
  <c r="BO711" i="1"/>
  <c r="BN711" i="1"/>
  <c r="BM711" i="1"/>
  <c r="BL711" i="1"/>
  <c r="BK711" i="1"/>
  <c r="BJ711" i="1"/>
  <c r="BI711" i="1"/>
  <c r="BH711" i="1"/>
  <c r="BZ710" i="1"/>
  <c r="BY710" i="1"/>
  <c r="BX710" i="1"/>
  <c r="BW710" i="1"/>
  <c r="BV710" i="1"/>
  <c r="BU710" i="1"/>
  <c r="BT710" i="1"/>
  <c r="BS710" i="1"/>
  <c r="BR710" i="1"/>
  <c r="BQ710" i="1"/>
  <c r="BP710" i="1"/>
  <c r="BO710" i="1"/>
  <c r="BN710" i="1"/>
  <c r="BM710" i="1"/>
  <c r="BL710" i="1"/>
  <c r="BK710" i="1"/>
  <c r="BJ710" i="1"/>
  <c r="BI710" i="1"/>
  <c r="BH710" i="1"/>
  <c r="BZ709" i="1"/>
  <c r="BY709" i="1"/>
  <c r="BX709" i="1"/>
  <c r="BW709" i="1"/>
  <c r="BV709" i="1"/>
  <c r="BU709" i="1"/>
  <c r="BT709" i="1"/>
  <c r="BS709" i="1"/>
  <c r="BR709" i="1"/>
  <c r="BQ709" i="1"/>
  <c r="BP709" i="1"/>
  <c r="BO709" i="1"/>
  <c r="BN709" i="1"/>
  <c r="BM709" i="1"/>
  <c r="BL709" i="1"/>
  <c r="BK709" i="1"/>
  <c r="BJ709" i="1"/>
  <c r="BI709" i="1"/>
  <c r="BH709" i="1"/>
  <c r="BZ708" i="1"/>
  <c r="BY708" i="1"/>
  <c r="BX708" i="1"/>
  <c r="BW708" i="1"/>
  <c r="BV708" i="1"/>
  <c r="BU708" i="1"/>
  <c r="BT708" i="1"/>
  <c r="BS708" i="1"/>
  <c r="BR708" i="1"/>
  <c r="BQ708" i="1"/>
  <c r="BP708" i="1"/>
  <c r="BO708" i="1"/>
  <c r="BN708" i="1"/>
  <c r="BM708" i="1"/>
  <c r="BL708" i="1"/>
  <c r="BK708" i="1"/>
  <c r="BJ708" i="1"/>
  <c r="BI708" i="1"/>
  <c r="BH708" i="1"/>
  <c r="BZ707" i="1"/>
  <c r="BY707" i="1"/>
  <c r="BX707" i="1"/>
  <c r="BW707" i="1"/>
  <c r="BV707" i="1"/>
  <c r="BU707" i="1"/>
  <c r="BT707" i="1"/>
  <c r="BS707" i="1"/>
  <c r="BR707" i="1"/>
  <c r="BQ707" i="1"/>
  <c r="BP707" i="1"/>
  <c r="BO707" i="1"/>
  <c r="BN707" i="1"/>
  <c r="BM707" i="1"/>
  <c r="BL707" i="1"/>
  <c r="BK707" i="1"/>
  <c r="BJ707" i="1"/>
  <c r="BI707" i="1"/>
  <c r="BH707" i="1"/>
  <c r="BZ706" i="1"/>
  <c r="BY706" i="1"/>
  <c r="BX706" i="1"/>
  <c r="BW706" i="1"/>
  <c r="BV706" i="1"/>
  <c r="BU706" i="1"/>
  <c r="BT706" i="1"/>
  <c r="BS706" i="1"/>
  <c r="BR706" i="1"/>
  <c r="BQ706" i="1"/>
  <c r="BP706" i="1"/>
  <c r="BO706" i="1"/>
  <c r="BN706" i="1"/>
  <c r="BM706" i="1"/>
  <c r="BL706" i="1"/>
  <c r="BK706" i="1"/>
  <c r="BJ706" i="1"/>
  <c r="BI706" i="1"/>
  <c r="BH706" i="1"/>
  <c r="BZ705" i="1"/>
  <c r="BY705" i="1"/>
  <c r="BX705" i="1"/>
  <c r="BW705" i="1"/>
  <c r="BV705" i="1"/>
  <c r="BU705" i="1"/>
  <c r="BT705" i="1"/>
  <c r="BS705" i="1"/>
  <c r="BR705" i="1"/>
  <c r="BQ705" i="1"/>
  <c r="BP705" i="1"/>
  <c r="BO705" i="1"/>
  <c r="BN705" i="1"/>
  <c r="BM705" i="1"/>
  <c r="BL705" i="1"/>
  <c r="BK705" i="1"/>
  <c r="BJ705" i="1"/>
  <c r="BI705" i="1"/>
  <c r="BH705" i="1"/>
  <c r="BZ704" i="1"/>
  <c r="BY704" i="1"/>
  <c r="BX704" i="1"/>
  <c r="BW704" i="1"/>
  <c r="BV704" i="1"/>
  <c r="BU704" i="1"/>
  <c r="BT704" i="1"/>
  <c r="BS704" i="1"/>
  <c r="BR704" i="1"/>
  <c r="BQ704" i="1"/>
  <c r="BP704" i="1"/>
  <c r="BO704" i="1"/>
  <c r="BN704" i="1"/>
  <c r="BM704" i="1"/>
  <c r="BL704" i="1"/>
  <c r="BK704" i="1"/>
  <c r="BJ704" i="1"/>
  <c r="BI704" i="1"/>
  <c r="BH704" i="1"/>
  <c r="BZ703" i="1"/>
  <c r="BY703" i="1"/>
  <c r="BX703" i="1"/>
  <c r="BW703" i="1"/>
  <c r="BV703" i="1"/>
  <c r="BU703" i="1"/>
  <c r="BT703" i="1"/>
  <c r="BS703" i="1"/>
  <c r="BR703" i="1"/>
  <c r="BQ703" i="1"/>
  <c r="BP703" i="1"/>
  <c r="BO703" i="1"/>
  <c r="BN703" i="1"/>
  <c r="BM703" i="1"/>
  <c r="BL703" i="1"/>
  <c r="BK703" i="1"/>
  <c r="BJ703" i="1"/>
  <c r="BI703" i="1"/>
  <c r="BH703" i="1"/>
  <c r="BZ702" i="1"/>
  <c r="BY702" i="1"/>
  <c r="BX702" i="1"/>
  <c r="BW702" i="1"/>
  <c r="BV702" i="1"/>
  <c r="BU702" i="1"/>
  <c r="BT702" i="1"/>
  <c r="BS702" i="1"/>
  <c r="BR702" i="1"/>
  <c r="BQ702" i="1"/>
  <c r="BP702" i="1"/>
  <c r="BO702" i="1"/>
  <c r="BN702" i="1"/>
  <c r="BM702" i="1"/>
  <c r="BL702" i="1"/>
  <c r="BK702" i="1"/>
  <c r="BJ702" i="1"/>
  <c r="BI702" i="1"/>
  <c r="BH702" i="1"/>
  <c r="BZ701" i="1"/>
  <c r="BY701" i="1"/>
  <c r="BX701" i="1"/>
  <c r="BW701" i="1"/>
  <c r="BV701" i="1"/>
  <c r="BU701" i="1"/>
  <c r="BT701" i="1"/>
  <c r="BS701" i="1"/>
  <c r="BR701" i="1"/>
  <c r="BQ701" i="1"/>
  <c r="BP701" i="1"/>
  <c r="BO701" i="1"/>
  <c r="BN701" i="1"/>
  <c r="BM701" i="1"/>
  <c r="BL701" i="1"/>
  <c r="BK701" i="1"/>
  <c r="BJ701" i="1"/>
  <c r="BI701" i="1"/>
  <c r="BH701" i="1"/>
  <c r="BZ700" i="1"/>
  <c r="BY700" i="1"/>
  <c r="BX700" i="1"/>
  <c r="BW700" i="1"/>
  <c r="BV700" i="1"/>
  <c r="BU700" i="1"/>
  <c r="BT700" i="1"/>
  <c r="BS700" i="1"/>
  <c r="BR700" i="1"/>
  <c r="BQ700" i="1"/>
  <c r="BP700" i="1"/>
  <c r="BO700" i="1"/>
  <c r="BN700" i="1"/>
  <c r="BM700" i="1"/>
  <c r="BL700" i="1"/>
  <c r="BK700" i="1"/>
  <c r="BJ700" i="1"/>
  <c r="BI700" i="1"/>
  <c r="BH700" i="1"/>
  <c r="BZ699" i="1"/>
  <c r="BY699" i="1"/>
  <c r="BX699" i="1"/>
  <c r="BW699" i="1"/>
  <c r="BV699" i="1"/>
  <c r="BU699" i="1"/>
  <c r="BT699" i="1"/>
  <c r="BS699" i="1"/>
  <c r="BR699" i="1"/>
  <c r="BQ699" i="1"/>
  <c r="BP699" i="1"/>
  <c r="BO699" i="1"/>
  <c r="BN699" i="1"/>
  <c r="BM699" i="1"/>
  <c r="BL699" i="1"/>
  <c r="BK699" i="1"/>
  <c r="BJ699" i="1"/>
  <c r="BI699" i="1"/>
  <c r="BH699" i="1"/>
  <c r="BZ698" i="1"/>
  <c r="BY698" i="1"/>
  <c r="BX698" i="1"/>
  <c r="BW698" i="1"/>
  <c r="BV698" i="1"/>
  <c r="BU698" i="1"/>
  <c r="BT698" i="1"/>
  <c r="BS698" i="1"/>
  <c r="BR698" i="1"/>
  <c r="BQ698" i="1"/>
  <c r="BP698" i="1"/>
  <c r="BO698" i="1"/>
  <c r="BN698" i="1"/>
  <c r="BM698" i="1"/>
  <c r="BL698" i="1"/>
  <c r="BK698" i="1"/>
  <c r="BJ698" i="1"/>
  <c r="BI698" i="1"/>
  <c r="BH698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BM697" i="1"/>
  <c r="BL697" i="1"/>
  <c r="BK697" i="1"/>
  <c r="BJ697" i="1"/>
  <c r="BI697" i="1"/>
  <c r="BH697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BM696" i="1"/>
  <c r="BL696" i="1"/>
  <c r="BK696" i="1"/>
  <c r="BJ696" i="1"/>
  <c r="BI696" i="1"/>
  <c r="BH696" i="1"/>
  <c r="BZ695" i="1"/>
  <c r="BY695" i="1"/>
  <c r="BX695" i="1"/>
  <c r="BW695" i="1"/>
  <c r="BV695" i="1"/>
  <c r="BU695" i="1"/>
  <c r="BT695" i="1"/>
  <c r="BS695" i="1"/>
  <c r="BR695" i="1"/>
  <c r="BQ695" i="1"/>
  <c r="BP695" i="1"/>
  <c r="BO695" i="1"/>
  <c r="BN695" i="1"/>
  <c r="BM695" i="1"/>
  <c r="BL695" i="1"/>
  <c r="BK695" i="1"/>
  <c r="BJ695" i="1"/>
  <c r="BI695" i="1"/>
  <c r="BH695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BM694" i="1"/>
  <c r="BL694" i="1"/>
  <c r="BK694" i="1"/>
  <c r="BJ694" i="1"/>
  <c r="BI694" i="1"/>
  <c r="BH694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BM693" i="1"/>
  <c r="BL693" i="1"/>
  <c r="BK693" i="1"/>
  <c r="BJ693" i="1"/>
  <c r="BI693" i="1"/>
  <c r="BH693" i="1"/>
  <c r="BZ692" i="1"/>
  <c r="BY692" i="1"/>
  <c r="BX692" i="1"/>
  <c r="BW692" i="1"/>
  <c r="BV692" i="1"/>
  <c r="BU692" i="1"/>
  <c r="BT692" i="1"/>
  <c r="BS692" i="1"/>
  <c r="BR692" i="1"/>
  <c r="BQ692" i="1"/>
  <c r="BP692" i="1"/>
  <c r="BO692" i="1"/>
  <c r="BN692" i="1"/>
  <c r="BM692" i="1"/>
  <c r="BL692" i="1"/>
  <c r="BK692" i="1"/>
  <c r="BJ692" i="1"/>
  <c r="BI692" i="1"/>
  <c r="BH692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BM691" i="1"/>
  <c r="BL691" i="1"/>
  <c r="BK691" i="1"/>
  <c r="BJ691" i="1"/>
  <c r="BI691" i="1"/>
  <c r="BH691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BM690" i="1"/>
  <c r="BL690" i="1"/>
  <c r="BK690" i="1"/>
  <c r="BJ690" i="1"/>
  <c r="BI690" i="1"/>
  <c r="BH690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BM689" i="1"/>
  <c r="BL689" i="1"/>
  <c r="BK689" i="1"/>
  <c r="BJ689" i="1"/>
  <c r="BI689" i="1"/>
  <c r="BH689" i="1"/>
  <c r="BZ688" i="1"/>
  <c r="BY688" i="1"/>
  <c r="BX688" i="1"/>
  <c r="BW688" i="1"/>
  <c r="BV688" i="1"/>
  <c r="BU688" i="1"/>
  <c r="BT688" i="1"/>
  <c r="BS688" i="1"/>
  <c r="BR688" i="1"/>
  <c r="BQ688" i="1"/>
  <c r="BP688" i="1"/>
  <c r="BO688" i="1"/>
  <c r="BN688" i="1"/>
  <c r="BM688" i="1"/>
  <c r="BL688" i="1"/>
  <c r="BK688" i="1"/>
  <c r="BJ688" i="1"/>
  <c r="BI688" i="1"/>
  <c r="BH688" i="1"/>
  <c r="BZ687" i="1"/>
  <c r="BY687" i="1"/>
  <c r="BX687" i="1"/>
  <c r="BW687" i="1"/>
  <c r="BV687" i="1"/>
  <c r="BU687" i="1"/>
  <c r="BT687" i="1"/>
  <c r="BS687" i="1"/>
  <c r="BR687" i="1"/>
  <c r="BQ687" i="1"/>
  <c r="BP687" i="1"/>
  <c r="BO687" i="1"/>
  <c r="BN687" i="1"/>
  <c r="BM687" i="1"/>
  <c r="BL687" i="1"/>
  <c r="BK687" i="1"/>
  <c r="BJ687" i="1"/>
  <c r="BI687" i="1"/>
  <c r="BH687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BM686" i="1"/>
  <c r="BL686" i="1"/>
  <c r="BK686" i="1"/>
  <c r="BJ686" i="1"/>
  <c r="BI686" i="1"/>
  <c r="BH686" i="1"/>
  <c r="BZ685" i="1"/>
  <c r="BY685" i="1"/>
  <c r="BX685" i="1"/>
  <c r="BW685" i="1"/>
  <c r="BV685" i="1"/>
  <c r="BU685" i="1"/>
  <c r="BT685" i="1"/>
  <c r="BS685" i="1"/>
  <c r="BR685" i="1"/>
  <c r="BQ685" i="1"/>
  <c r="BP685" i="1"/>
  <c r="BO685" i="1"/>
  <c r="BN685" i="1"/>
  <c r="BM685" i="1"/>
  <c r="BL685" i="1"/>
  <c r="BK685" i="1"/>
  <c r="BJ685" i="1"/>
  <c r="BI685" i="1"/>
  <c r="BH685" i="1"/>
  <c r="BZ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BM684" i="1"/>
  <c r="BL684" i="1"/>
  <c r="BK684" i="1"/>
  <c r="BJ684" i="1"/>
  <c r="BI684" i="1"/>
  <c r="BH684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BM683" i="1"/>
  <c r="BL683" i="1"/>
  <c r="BK683" i="1"/>
  <c r="BJ683" i="1"/>
  <c r="BI683" i="1"/>
  <c r="BH683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BM682" i="1"/>
  <c r="BL682" i="1"/>
  <c r="BK682" i="1"/>
  <c r="BJ682" i="1"/>
  <c r="BI682" i="1"/>
  <c r="BH682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BM681" i="1"/>
  <c r="BL681" i="1"/>
  <c r="BK681" i="1"/>
  <c r="BJ681" i="1"/>
  <c r="BI681" i="1"/>
  <c r="BH681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BM680" i="1"/>
  <c r="BL680" i="1"/>
  <c r="BK680" i="1"/>
  <c r="BJ680" i="1"/>
  <c r="BI680" i="1"/>
  <c r="BH680" i="1"/>
  <c r="BZ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M679" i="1"/>
  <c r="BL679" i="1"/>
  <c r="BK679" i="1"/>
  <c r="BJ679" i="1"/>
  <c r="BI679" i="1"/>
  <c r="BH679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M678" i="1"/>
  <c r="BL678" i="1"/>
  <c r="BK678" i="1"/>
  <c r="BJ678" i="1"/>
  <c r="BI678" i="1"/>
  <c r="BH678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M677" i="1"/>
  <c r="BL677" i="1"/>
  <c r="BK677" i="1"/>
  <c r="BJ677" i="1"/>
  <c r="BI677" i="1"/>
  <c r="BH677" i="1"/>
  <c r="BZ676" i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M676" i="1"/>
  <c r="BL676" i="1"/>
  <c r="BK676" i="1"/>
  <c r="BJ676" i="1"/>
  <c r="BI676" i="1"/>
  <c r="BH676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M675" i="1"/>
  <c r="BL675" i="1"/>
  <c r="BK675" i="1"/>
  <c r="BJ675" i="1"/>
  <c r="BI675" i="1"/>
  <c r="BH675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M674" i="1"/>
  <c r="BL674" i="1"/>
  <c r="BK674" i="1"/>
  <c r="BJ674" i="1"/>
  <c r="BI674" i="1"/>
  <c r="BH674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M673" i="1"/>
  <c r="BL673" i="1"/>
  <c r="BK673" i="1"/>
  <c r="BJ673" i="1"/>
  <c r="BI673" i="1"/>
  <c r="BH673" i="1"/>
  <c r="BZ672" i="1"/>
  <c r="BY672" i="1"/>
  <c r="BX672" i="1"/>
  <c r="BW672" i="1"/>
  <c r="BV672" i="1"/>
  <c r="BU672" i="1"/>
  <c r="BT672" i="1"/>
  <c r="BS672" i="1"/>
  <c r="BR672" i="1"/>
  <c r="BQ672" i="1"/>
  <c r="BP672" i="1"/>
  <c r="BO672" i="1"/>
  <c r="BN672" i="1"/>
  <c r="BM672" i="1"/>
  <c r="BL672" i="1"/>
  <c r="BK672" i="1"/>
  <c r="BJ672" i="1"/>
  <c r="BI672" i="1"/>
  <c r="BH672" i="1"/>
  <c r="BZ671" i="1"/>
  <c r="BY671" i="1"/>
  <c r="BX671" i="1"/>
  <c r="BW671" i="1"/>
  <c r="BV671" i="1"/>
  <c r="BU671" i="1"/>
  <c r="BT671" i="1"/>
  <c r="BS671" i="1"/>
  <c r="BR671" i="1"/>
  <c r="BQ671" i="1"/>
  <c r="BP671" i="1"/>
  <c r="BO671" i="1"/>
  <c r="BN671" i="1"/>
  <c r="BM671" i="1"/>
  <c r="BL671" i="1"/>
  <c r="BK671" i="1"/>
  <c r="BJ671" i="1"/>
  <c r="BI671" i="1"/>
  <c r="BH671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BM670" i="1"/>
  <c r="BL670" i="1"/>
  <c r="BK670" i="1"/>
  <c r="BJ670" i="1"/>
  <c r="BI670" i="1"/>
  <c r="BH670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BM669" i="1"/>
  <c r="BL669" i="1"/>
  <c r="BK669" i="1"/>
  <c r="BJ669" i="1"/>
  <c r="BI669" i="1"/>
  <c r="BH669" i="1"/>
  <c r="BZ668" i="1"/>
  <c r="BY668" i="1"/>
  <c r="BX668" i="1"/>
  <c r="BW668" i="1"/>
  <c r="BV668" i="1"/>
  <c r="BU668" i="1"/>
  <c r="BT668" i="1"/>
  <c r="BS668" i="1"/>
  <c r="BR668" i="1"/>
  <c r="BQ668" i="1"/>
  <c r="BP668" i="1"/>
  <c r="BO668" i="1"/>
  <c r="BN668" i="1"/>
  <c r="BM668" i="1"/>
  <c r="BL668" i="1"/>
  <c r="BK668" i="1"/>
  <c r="BJ668" i="1"/>
  <c r="BI668" i="1"/>
  <c r="BH668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M667" i="1"/>
  <c r="BL667" i="1"/>
  <c r="BK667" i="1"/>
  <c r="BJ667" i="1"/>
  <c r="BI667" i="1"/>
  <c r="BH667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M666" i="1"/>
  <c r="BL666" i="1"/>
  <c r="BK666" i="1"/>
  <c r="BJ666" i="1"/>
  <c r="BI666" i="1"/>
  <c r="BH666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M665" i="1"/>
  <c r="BL665" i="1"/>
  <c r="BK665" i="1"/>
  <c r="BJ665" i="1"/>
  <c r="BI665" i="1"/>
  <c r="BH665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M664" i="1"/>
  <c r="BL664" i="1"/>
  <c r="BK664" i="1"/>
  <c r="BJ664" i="1"/>
  <c r="BI664" i="1"/>
  <c r="BH664" i="1"/>
  <c r="BZ663" i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M663" i="1"/>
  <c r="BL663" i="1"/>
  <c r="BK663" i="1"/>
  <c r="BJ663" i="1"/>
  <c r="BI663" i="1"/>
  <c r="BH663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M662" i="1"/>
  <c r="BL662" i="1"/>
  <c r="BK662" i="1"/>
  <c r="BJ662" i="1"/>
  <c r="BI662" i="1"/>
  <c r="BH662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M661" i="1"/>
  <c r="BL661" i="1"/>
  <c r="BK661" i="1"/>
  <c r="BJ661" i="1"/>
  <c r="BI661" i="1"/>
  <c r="BH661" i="1"/>
  <c r="BZ660" i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M660" i="1"/>
  <c r="BL660" i="1"/>
  <c r="BK660" i="1"/>
  <c r="BJ660" i="1"/>
  <c r="BI660" i="1"/>
  <c r="BH660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M659" i="1"/>
  <c r="BL659" i="1"/>
  <c r="BK659" i="1"/>
  <c r="BJ659" i="1"/>
  <c r="BI659" i="1"/>
  <c r="BH659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M658" i="1"/>
  <c r="BL658" i="1"/>
  <c r="BK658" i="1"/>
  <c r="BJ658" i="1"/>
  <c r="BI658" i="1"/>
  <c r="BH658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M657" i="1"/>
  <c r="BL657" i="1"/>
  <c r="BK657" i="1"/>
  <c r="BJ657" i="1"/>
  <c r="BI657" i="1"/>
  <c r="BH657" i="1"/>
  <c r="BZ656" i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M656" i="1"/>
  <c r="BL656" i="1"/>
  <c r="BK656" i="1"/>
  <c r="BJ656" i="1"/>
  <c r="BI656" i="1"/>
  <c r="BH656" i="1"/>
  <c r="BZ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M655" i="1"/>
  <c r="BL655" i="1"/>
  <c r="BK655" i="1"/>
  <c r="BJ655" i="1"/>
  <c r="BI655" i="1"/>
  <c r="BH655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BM654" i="1"/>
  <c r="BL654" i="1"/>
  <c r="BK654" i="1"/>
  <c r="BJ654" i="1"/>
  <c r="BI654" i="1"/>
  <c r="BH654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BM653" i="1"/>
  <c r="BL653" i="1"/>
  <c r="BK653" i="1"/>
  <c r="BJ653" i="1"/>
  <c r="BI653" i="1"/>
  <c r="BH653" i="1"/>
  <c r="BZ652" i="1"/>
  <c r="BY652" i="1"/>
  <c r="BX652" i="1"/>
  <c r="BW652" i="1"/>
  <c r="BV652" i="1"/>
  <c r="BU652" i="1"/>
  <c r="BT652" i="1"/>
  <c r="BS652" i="1"/>
  <c r="BR652" i="1"/>
  <c r="BQ652" i="1"/>
  <c r="BP652" i="1"/>
  <c r="BO652" i="1"/>
  <c r="BN652" i="1"/>
  <c r="BM652" i="1"/>
  <c r="BL652" i="1"/>
  <c r="BK652" i="1"/>
  <c r="BJ652" i="1"/>
  <c r="BI652" i="1"/>
  <c r="BH652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M651" i="1"/>
  <c r="BL651" i="1"/>
  <c r="BK651" i="1"/>
  <c r="BJ651" i="1"/>
  <c r="BI651" i="1"/>
  <c r="BH651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M650" i="1"/>
  <c r="BL650" i="1"/>
  <c r="BK650" i="1"/>
  <c r="BJ650" i="1"/>
  <c r="BI650" i="1"/>
  <c r="BH650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M649" i="1"/>
  <c r="BL649" i="1"/>
  <c r="BK649" i="1"/>
  <c r="BJ649" i="1"/>
  <c r="BI649" i="1"/>
  <c r="BH649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M648" i="1"/>
  <c r="BL648" i="1"/>
  <c r="BK648" i="1"/>
  <c r="BJ648" i="1"/>
  <c r="BI648" i="1"/>
  <c r="BH648" i="1"/>
  <c r="BZ647" i="1"/>
  <c r="BY647" i="1"/>
  <c r="BX647" i="1"/>
  <c r="BW647" i="1"/>
  <c r="BV647" i="1"/>
  <c r="BU647" i="1"/>
  <c r="BT647" i="1"/>
  <c r="BS647" i="1"/>
  <c r="BR647" i="1"/>
  <c r="BQ647" i="1"/>
  <c r="BP647" i="1"/>
  <c r="BO647" i="1"/>
  <c r="BN647" i="1"/>
  <c r="BM647" i="1"/>
  <c r="BL647" i="1"/>
  <c r="BK647" i="1"/>
  <c r="BJ647" i="1"/>
  <c r="BI647" i="1"/>
  <c r="BH647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M646" i="1"/>
  <c r="BL646" i="1"/>
  <c r="BK646" i="1"/>
  <c r="BJ646" i="1"/>
  <c r="BI646" i="1"/>
  <c r="BH646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M645" i="1"/>
  <c r="BL645" i="1"/>
  <c r="BK645" i="1"/>
  <c r="BJ645" i="1"/>
  <c r="BI645" i="1"/>
  <c r="BH645" i="1"/>
  <c r="BZ644" i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M644" i="1"/>
  <c r="BL644" i="1"/>
  <c r="BK644" i="1"/>
  <c r="BJ644" i="1"/>
  <c r="BI644" i="1"/>
  <c r="BH644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M643" i="1"/>
  <c r="BL643" i="1"/>
  <c r="BK643" i="1"/>
  <c r="BJ643" i="1"/>
  <c r="BI643" i="1"/>
  <c r="BH643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M642" i="1"/>
  <c r="BL642" i="1"/>
  <c r="BK642" i="1"/>
  <c r="BJ642" i="1"/>
  <c r="BI642" i="1"/>
  <c r="BH642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BM641" i="1"/>
  <c r="BL641" i="1"/>
  <c r="BK641" i="1"/>
  <c r="BJ641" i="1"/>
  <c r="BI641" i="1"/>
  <c r="BH641" i="1"/>
  <c r="BZ640" i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M640" i="1"/>
  <c r="BL640" i="1"/>
  <c r="BK640" i="1"/>
  <c r="BJ640" i="1"/>
  <c r="BI640" i="1"/>
  <c r="BH640" i="1"/>
  <c r="BZ639" i="1"/>
  <c r="BY639" i="1"/>
  <c r="BX639" i="1"/>
  <c r="BW639" i="1"/>
  <c r="BV639" i="1"/>
  <c r="BU639" i="1"/>
  <c r="BT639" i="1"/>
  <c r="BS639" i="1"/>
  <c r="BR639" i="1"/>
  <c r="BQ639" i="1"/>
  <c r="BP639" i="1"/>
  <c r="BO639" i="1"/>
  <c r="BN639" i="1"/>
  <c r="BM639" i="1"/>
  <c r="BL639" i="1"/>
  <c r="BK639" i="1"/>
  <c r="BJ639" i="1"/>
  <c r="BI639" i="1"/>
  <c r="BH639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BM638" i="1"/>
  <c r="BL638" i="1"/>
  <c r="BK638" i="1"/>
  <c r="BJ638" i="1"/>
  <c r="BI638" i="1"/>
  <c r="BH638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BM637" i="1"/>
  <c r="BL637" i="1"/>
  <c r="BK637" i="1"/>
  <c r="BJ637" i="1"/>
  <c r="BI637" i="1"/>
  <c r="BH637" i="1"/>
  <c r="BZ636" i="1"/>
  <c r="BY636" i="1"/>
  <c r="BX636" i="1"/>
  <c r="BW636" i="1"/>
  <c r="BV636" i="1"/>
  <c r="BU636" i="1"/>
  <c r="BT636" i="1"/>
  <c r="BS636" i="1"/>
  <c r="BR636" i="1"/>
  <c r="BQ636" i="1"/>
  <c r="BP636" i="1"/>
  <c r="BO636" i="1"/>
  <c r="BN636" i="1"/>
  <c r="BM636" i="1"/>
  <c r="BL636" i="1"/>
  <c r="BK636" i="1"/>
  <c r="BJ636" i="1"/>
  <c r="BI636" i="1"/>
  <c r="BH636" i="1"/>
  <c r="BZ635" i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BM635" i="1"/>
  <c r="BL635" i="1"/>
  <c r="BK635" i="1"/>
  <c r="BJ635" i="1"/>
  <c r="BI635" i="1"/>
  <c r="BH635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BM634" i="1"/>
  <c r="BL634" i="1"/>
  <c r="BK634" i="1"/>
  <c r="BJ634" i="1"/>
  <c r="BI634" i="1"/>
  <c r="BH634" i="1"/>
  <c r="BZ633" i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BM633" i="1"/>
  <c r="BL633" i="1"/>
  <c r="BK633" i="1"/>
  <c r="BJ633" i="1"/>
  <c r="BI633" i="1"/>
  <c r="BH633" i="1"/>
  <c r="BZ632" i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BM632" i="1"/>
  <c r="BL632" i="1"/>
  <c r="BK632" i="1"/>
  <c r="BJ632" i="1"/>
  <c r="BI632" i="1"/>
  <c r="BH632" i="1"/>
  <c r="BZ631" i="1"/>
  <c r="BY631" i="1"/>
  <c r="BX631" i="1"/>
  <c r="BW631" i="1"/>
  <c r="BV631" i="1"/>
  <c r="BU631" i="1"/>
  <c r="BT631" i="1"/>
  <c r="BS631" i="1"/>
  <c r="BR631" i="1"/>
  <c r="BQ631" i="1"/>
  <c r="BP631" i="1"/>
  <c r="BO631" i="1"/>
  <c r="BN631" i="1"/>
  <c r="BM631" i="1"/>
  <c r="BL631" i="1"/>
  <c r="BK631" i="1"/>
  <c r="BJ631" i="1"/>
  <c r="BI631" i="1"/>
  <c r="BH631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M630" i="1"/>
  <c r="BL630" i="1"/>
  <c r="BK630" i="1"/>
  <c r="BJ630" i="1"/>
  <c r="BI630" i="1"/>
  <c r="BH630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M629" i="1"/>
  <c r="BL629" i="1"/>
  <c r="BK629" i="1"/>
  <c r="BJ629" i="1"/>
  <c r="BI629" i="1"/>
  <c r="BH629" i="1"/>
  <c r="BZ628" i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M628" i="1"/>
  <c r="BL628" i="1"/>
  <c r="BK628" i="1"/>
  <c r="BJ628" i="1"/>
  <c r="BI628" i="1"/>
  <c r="BH628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M627" i="1"/>
  <c r="BL627" i="1"/>
  <c r="BK627" i="1"/>
  <c r="BJ627" i="1"/>
  <c r="BI627" i="1"/>
  <c r="BH627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M626" i="1"/>
  <c r="BL626" i="1"/>
  <c r="BK626" i="1"/>
  <c r="BJ626" i="1"/>
  <c r="BI626" i="1"/>
  <c r="BH626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M625" i="1"/>
  <c r="BL625" i="1"/>
  <c r="BK625" i="1"/>
  <c r="BJ625" i="1"/>
  <c r="BI625" i="1"/>
  <c r="BH625" i="1"/>
  <c r="BZ624" i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M624" i="1"/>
  <c r="BL624" i="1"/>
  <c r="BK624" i="1"/>
  <c r="BJ624" i="1"/>
  <c r="BI624" i="1"/>
  <c r="BH624" i="1"/>
  <c r="BZ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M623" i="1"/>
  <c r="BL623" i="1"/>
  <c r="BK623" i="1"/>
  <c r="BJ623" i="1"/>
  <c r="BI623" i="1"/>
  <c r="BH623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M622" i="1"/>
  <c r="BL622" i="1"/>
  <c r="BK622" i="1"/>
  <c r="BJ622" i="1"/>
  <c r="BI622" i="1"/>
  <c r="BH622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M621" i="1"/>
  <c r="BL621" i="1"/>
  <c r="BK621" i="1"/>
  <c r="BJ621" i="1"/>
  <c r="BI621" i="1"/>
  <c r="BH621" i="1"/>
  <c r="BZ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M620" i="1"/>
  <c r="BL620" i="1"/>
  <c r="BK620" i="1"/>
  <c r="BJ620" i="1"/>
  <c r="BI620" i="1"/>
  <c r="BH620" i="1"/>
  <c r="BZ619" i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BM619" i="1"/>
  <c r="BL619" i="1"/>
  <c r="BK619" i="1"/>
  <c r="BJ619" i="1"/>
  <c r="BI619" i="1"/>
  <c r="BH619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BM618" i="1"/>
  <c r="BL618" i="1"/>
  <c r="BK618" i="1"/>
  <c r="BJ618" i="1"/>
  <c r="BI618" i="1"/>
  <c r="BH618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BM617" i="1"/>
  <c r="BL617" i="1"/>
  <c r="BK617" i="1"/>
  <c r="BJ617" i="1"/>
  <c r="BI617" i="1"/>
  <c r="BH617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M616" i="1"/>
  <c r="BL616" i="1"/>
  <c r="BK616" i="1"/>
  <c r="BJ616" i="1"/>
  <c r="BI616" i="1"/>
  <c r="BH616" i="1"/>
  <c r="BZ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M615" i="1"/>
  <c r="BL615" i="1"/>
  <c r="BK615" i="1"/>
  <c r="BJ615" i="1"/>
  <c r="BI615" i="1"/>
  <c r="BH615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M614" i="1"/>
  <c r="BL614" i="1"/>
  <c r="BK614" i="1"/>
  <c r="BJ614" i="1"/>
  <c r="BI614" i="1"/>
  <c r="BH614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M613" i="1"/>
  <c r="BL613" i="1"/>
  <c r="BK613" i="1"/>
  <c r="BJ613" i="1"/>
  <c r="BI613" i="1"/>
  <c r="BH613" i="1"/>
  <c r="BZ612" i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M612" i="1"/>
  <c r="BL612" i="1"/>
  <c r="BK612" i="1"/>
  <c r="BJ612" i="1"/>
  <c r="BI612" i="1"/>
  <c r="BH612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M611" i="1"/>
  <c r="BL611" i="1"/>
  <c r="BK611" i="1"/>
  <c r="BJ611" i="1"/>
  <c r="BI611" i="1"/>
  <c r="BH611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M610" i="1"/>
  <c r="BL610" i="1"/>
  <c r="BK610" i="1"/>
  <c r="BJ610" i="1"/>
  <c r="BI610" i="1"/>
  <c r="BH610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M609" i="1"/>
  <c r="BL609" i="1"/>
  <c r="BK609" i="1"/>
  <c r="BJ609" i="1"/>
  <c r="BI609" i="1"/>
  <c r="BH609" i="1"/>
  <c r="BZ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M608" i="1"/>
  <c r="BL608" i="1"/>
  <c r="BK608" i="1"/>
  <c r="BJ608" i="1"/>
  <c r="BI608" i="1"/>
  <c r="BH608" i="1"/>
  <c r="BZ607" i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M607" i="1"/>
  <c r="BL607" i="1"/>
  <c r="BK607" i="1"/>
  <c r="BJ607" i="1"/>
  <c r="BI607" i="1"/>
  <c r="BH607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M606" i="1"/>
  <c r="BL606" i="1"/>
  <c r="BK606" i="1"/>
  <c r="BJ606" i="1"/>
  <c r="BI606" i="1"/>
  <c r="BH606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M605" i="1"/>
  <c r="BL605" i="1"/>
  <c r="BK605" i="1"/>
  <c r="BJ605" i="1"/>
  <c r="BI605" i="1"/>
  <c r="BH605" i="1"/>
  <c r="BZ604" i="1"/>
  <c r="BY604" i="1"/>
  <c r="BX604" i="1"/>
  <c r="BW604" i="1"/>
  <c r="BV604" i="1"/>
  <c r="BU604" i="1"/>
  <c r="BT604" i="1"/>
  <c r="BS604" i="1"/>
  <c r="BR604" i="1"/>
  <c r="BQ604" i="1"/>
  <c r="BP604" i="1"/>
  <c r="BO604" i="1"/>
  <c r="BN604" i="1"/>
  <c r="BM604" i="1"/>
  <c r="BL604" i="1"/>
  <c r="BK604" i="1"/>
  <c r="BJ604" i="1"/>
  <c r="BI604" i="1"/>
  <c r="BH604" i="1"/>
  <c r="BZ603" i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BM603" i="1"/>
  <c r="BL603" i="1"/>
  <c r="BK603" i="1"/>
  <c r="BJ603" i="1"/>
  <c r="BI603" i="1"/>
  <c r="BH603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BM602" i="1"/>
  <c r="BL602" i="1"/>
  <c r="BK602" i="1"/>
  <c r="BJ602" i="1"/>
  <c r="BI602" i="1"/>
  <c r="BH602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BM601" i="1"/>
  <c r="BL601" i="1"/>
  <c r="BK601" i="1"/>
  <c r="BJ601" i="1"/>
  <c r="BI601" i="1"/>
  <c r="BH601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BM600" i="1"/>
  <c r="BL600" i="1"/>
  <c r="BK600" i="1"/>
  <c r="BJ600" i="1"/>
  <c r="BI600" i="1"/>
  <c r="BH600" i="1"/>
  <c r="BZ599" i="1"/>
  <c r="BY599" i="1"/>
  <c r="BX599" i="1"/>
  <c r="BW599" i="1"/>
  <c r="BV599" i="1"/>
  <c r="BU599" i="1"/>
  <c r="BT599" i="1"/>
  <c r="BS599" i="1"/>
  <c r="BR599" i="1"/>
  <c r="BQ599" i="1"/>
  <c r="BP599" i="1"/>
  <c r="BO599" i="1"/>
  <c r="BN599" i="1"/>
  <c r="BM599" i="1"/>
  <c r="BL599" i="1"/>
  <c r="BK599" i="1"/>
  <c r="BJ599" i="1"/>
  <c r="BI599" i="1"/>
  <c r="BH599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BM598" i="1"/>
  <c r="BL598" i="1"/>
  <c r="BK598" i="1"/>
  <c r="BJ598" i="1"/>
  <c r="BI598" i="1"/>
  <c r="BH598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BM597" i="1"/>
  <c r="BL597" i="1"/>
  <c r="BK597" i="1"/>
  <c r="BJ597" i="1"/>
  <c r="BI597" i="1"/>
  <c r="BH597" i="1"/>
  <c r="BZ596" i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M596" i="1"/>
  <c r="BL596" i="1"/>
  <c r="BK596" i="1"/>
  <c r="BJ596" i="1"/>
  <c r="BI596" i="1"/>
  <c r="BH596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M595" i="1"/>
  <c r="BL595" i="1"/>
  <c r="BK595" i="1"/>
  <c r="BJ595" i="1"/>
  <c r="BI595" i="1"/>
  <c r="BH595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M594" i="1"/>
  <c r="BL594" i="1"/>
  <c r="BK594" i="1"/>
  <c r="BJ594" i="1"/>
  <c r="BI594" i="1"/>
  <c r="BH594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M593" i="1"/>
  <c r="BL593" i="1"/>
  <c r="BK593" i="1"/>
  <c r="BJ593" i="1"/>
  <c r="BI593" i="1"/>
  <c r="BH593" i="1"/>
  <c r="BZ592" i="1"/>
  <c r="BY592" i="1"/>
  <c r="BX592" i="1"/>
  <c r="BW592" i="1"/>
  <c r="BV592" i="1"/>
  <c r="BU592" i="1"/>
  <c r="BT592" i="1"/>
  <c r="BS592" i="1"/>
  <c r="BR592" i="1"/>
  <c r="BQ592" i="1"/>
  <c r="BP592" i="1"/>
  <c r="BO592" i="1"/>
  <c r="BN592" i="1"/>
  <c r="BM592" i="1"/>
  <c r="BL592" i="1"/>
  <c r="BK592" i="1"/>
  <c r="BJ592" i="1"/>
  <c r="BI592" i="1"/>
  <c r="BH592" i="1"/>
  <c r="BZ591" i="1"/>
  <c r="BY591" i="1"/>
  <c r="BX591" i="1"/>
  <c r="BW591" i="1"/>
  <c r="BV591" i="1"/>
  <c r="BU591" i="1"/>
  <c r="BT591" i="1"/>
  <c r="BS591" i="1"/>
  <c r="BR591" i="1"/>
  <c r="BQ591" i="1"/>
  <c r="BP591" i="1"/>
  <c r="BO591" i="1"/>
  <c r="BN591" i="1"/>
  <c r="BM591" i="1"/>
  <c r="BL591" i="1"/>
  <c r="BK591" i="1"/>
  <c r="BJ591" i="1"/>
  <c r="BI591" i="1"/>
  <c r="BH591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BM590" i="1"/>
  <c r="BL590" i="1"/>
  <c r="BK590" i="1"/>
  <c r="BJ590" i="1"/>
  <c r="BI590" i="1"/>
  <c r="BH590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BM589" i="1"/>
  <c r="BL589" i="1"/>
  <c r="BK589" i="1"/>
  <c r="BJ589" i="1"/>
  <c r="BI589" i="1"/>
  <c r="BH589" i="1"/>
  <c r="BZ588" i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M588" i="1"/>
  <c r="BL588" i="1"/>
  <c r="BK588" i="1"/>
  <c r="BJ588" i="1"/>
  <c r="BI588" i="1"/>
  <c r="BH588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M587" i="1"/>
  <c r="BL587" i="1"/>
  <c r="BK587" i="1"/>
  <c r="BJ587" i="1"/>
  <c r="BI587" i="1"/>
  <c r="BH587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M586" i="1"/>
  <c r="BL586" i="1"/>
  <c r="BK586" i="1"/>
  <c r="BJ586" i="1"/>
  <c r="BI586" i="1"/>
  <c r="BH586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M585" i="1"/>
  <c r="BL585" i="1"/>
  <c r="BK585" i="1"/>
  <c r="BJ585" i="1"/>
  <c r="BI585" i="1"/>
  <c r="BH585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M584" i="1"/>
  <c r="BL584" i="1"/>
  <c r="BK584" i="1"/>
  <c r="BJ584" i="1"/>
  <c r="BI584" i="1"/>
  <c r="BH584" i="1"/>
  <c r="BZ583" i="1"/>
  <c r="BY583" i="1"/>
  <c r="BX583" i="1"/>
  <c r="BW583" i="1"/>
  <c r="BV583" i="1"/>
  <c r="BU583" i="1"/>
  <c r="BT583" i="1"/>
  <c r="BS583" i="1"/>
  <c r="BR583" i="1"/>
  <c r="BQ583" i="1"/>
  <c r="BP583" i="1"/>
  <c r="BO583" i="1"/>
  <c r="BN583" i="1"/>
  <c r="BM583" i="1"/>
  <c r="BL583" i="1"/>
  <c r="BK583" i="1"/>
  <c r="BJ583" i="1"/>
  <c r="BI583" i="1"/>
  <c r="BH583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BM582" i="1"/>
  <c r="BL582" i="1"/>
  <c r="BK582" i="1"/>
  <c r="BJ582" i="1"/>
  <c r="BI582" i="1"/>
  <c r="BH582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BM581" i="1"/>
  <c r="BL581" i="1"/>
  <c r="BK581" i="1"/>
  <c r="BJ581" i="1"/>
  <c r="BI581" i="1"/>
  <c r="BH581" i="1"/>
  <c r="BZ580" i="1"/>
  <c r="BY580" i="1"/>
  <c r="BX580" i="1"/>
  <c r="BW580" i="1"/>
  <c r="BV580" i="1"/>
  <c r="BU580" i="1"/>
  <c r="BT580" i="1"/>
  <c r="BS580" i="1"/>
  <c r="BR580" i="1"/>
  <c r="BQ580" i="1"/>
  <c r="BP580" i="1"/>
  <c r="BO580" i="1"/>
  <c r="BN580" i="1"/>
  <c r="BM580" i="1"/>
  <c r="BL580" i="1"/>
  <c r="BK580" i="1"/>
  <c r="BJ580" i="1"/>
  <c r="BI580" i="1"/>
  <c r="BH580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M579" i="1"/>
  <c r="BL579" i="1"/>
  <c r="BK579" i="1"/>
  <c r="BJ579" i="1"/>
  <c r="BI579" i="1"/>
  <c r="BH579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M578" i="1"/>
  <c r="BL578" i="1"/>
  <c r="BK578" i="1"/>
  <c r="BJ578" i="1"/>
  <c r="BI578" i="1"/>
  <c r="BH578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BM577" i="1"/>
  <c r="BL577" i="1"/>
  <c r="BK577" i="1"/>
  <c r="BJ577" i="1"/>
  <c r="BI577" i="1"/>
  <c r="BH577" i="1"/>
  <c r="BZ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M576" i="1"/>
  <c r="BL576" i="1"/>
  <c r="BK576" i="1"/>
  <c r="BJ576" i="1"/>
  <c r="BI576" i="1"/>
  <c r="BH576" i="1"/>
  <c r="BZ575" i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M575" i="1"/>
  <c r="BL575" i="1"/>
  <c r="BK575" i="1"/>
  <c r="BJ575" i="1"/>
  <c r="BI575" i="1"/>
  <c r="BH575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M574" i="1"/>
  <c r="BL574" i="1"/>
  <c r="BK574" i="1"/>
  <c r="BJ574" i="1"/>
  <c r="BI574" i="1"/>
  <c r="BH574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BM573" i="1"/>
  <c r="BL573" i="1"/>
  <c r="BK573" i="1"/>
  <c r="BJ573" i="1"/>
  <c r="BI573" i="1"/>
  <c r="BH573" i="1"/>
  <c r="BZ572" i="1"/>
  <c r="BY572" i="1"/>
  <c r="BX572" i="1"/>
  <c r="BW572" i="1"/>
  <c r="BV572" i="1"/>
  <c r="BU572" i="1"/>
  <c r="BT572" i="1"/>
  <c r="BS572" i="1"/>
  <c r="BR572" i="1"/>
  <c r="BQ572" i="1"/>
  <c r="BP572" i="1"/>
  <c r="BO572" i="1"/>
  <c r="BN572" i="1"/>
  <c r="BM572" i="1"/>
  <c r="BL572" i="1"/>
  <c r="BK572" i="1"/>
  <c r="BJ572" i="1"/>
  <c r="BI572" i="1"/>
  <c r="BH572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M571" i="1"/>
  <c r="BL571" i="1"/>
  <c r="BK571" i="1"/>
  <c r="BJ571" i="1"/>
  <c r="BI571" i="1"/>
  <c r="BH571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M570" i="1"/>
  <c r="BL570" i="1"/>
  <c r="BK570" i="1"/>
  <c r="BJ570" i="1"/>
  <c r="BI570" i="1"/>
  <c r="BH570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M569" i="1"/>
  <c r="BL569" i="1"/>
  <c r="BK569" i="1"/>
  <c r="BJ569" i="1"/>
  <c r="BI569" i="1"/>
  <c r="BH569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M568" i="1"/>
  <c r="BL568" i="1"/>
  <c r="BK568" i="1"/>
  <c r="BJ568" i="1"/>
  <c r="BI568" i="1"/>
  <c r="BH568" i="1"/>
  <c r="BZ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M567" i="1"/>
  <c r="BL567" i="1"/>
  <c r="BK567" i="1"/>
  <c r="BJ567" i="1"/>
  <c r="BI567" i="1"/>
  <c r="BH567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M566" i="1"/>
  <c r="BL566" i="1"/>
  <c r="BK566" i="1"/>
  <c r="BJ566" i="1"/>
  <c r="BI566" i="1"/>
  <c r="BH566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M565" i="1"/>
  <c r="BL565" i="1"/>
  <c r="BK565" i="1"/>
  <c r="BJ565" i="1"/>
  <c r="BI565" i="1"/>
  <c r="BH565" i="1"/>
  <c r="BZ564" i="1"/>
  <c r="BY564" i="1"/>
  <c r="BX564" i="1"/>
  <c r="BW564" i="1"/>
  <c r="BV564" i="1"/>
  <c r="BU564" i="1"/>
  <c r="BT564" i="1"/>
  <c r="BS564" i="1"/>
  <c r="BR564" i="1"/>
  <c r="BQ564" i="1"/>
  <c r="BP564" i="1"/>
  <c r="BO564" i="1"/>
  <c r="BN564" i="1"/>
  <c r="BM564" i="1"/>
  <c r="BL564" i="1"/>
  <c r="BK564" i="1"/>
  <c r="BJ564" i="1"/>
  <c r="BI564" i="1"/>
  <c r="BH564" i="1"/>
  <c r="BZ563" i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BM563" i="1"/>
  <c r="BL563" i="1"/>
  <c r="BK563" i="1"/>
  <c r="BJ563" i="1"/>
  <c r="BI563" i="1"/>
  <c r="BH563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BM562" i="1"/>
  <c r="BL562" i="1"/>
  <c r="BK562" i="1"/>
  <c r="BJ562" i="1"/>
  <c r="BI562" i="1"/>
  <c r="BH562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BM561" i="1"/>
  <c r="BL561" i="1"/>
  <c r="BK561" i="1"/>
  <c r="BJ561" i="1"/>
  <c r="BI561" i="1"/>
  <c r="BH561" i="1"/>
  <c r="BZ560" i="1"/>
  <c r="BY560" i="1"/>
  <c r="BX560" i="1"/>
  <c r="BW560" i="1"/>
  <c r="BV560" i="1"/>
  <c r="BU560" i="1"/>
  <c r="BT560" i="1"/>
  <c r="BS560" i="1"/>
  <c r="BR560" i="1"/>
  <c r="BQ560" i="1"/>
  <c r="BP560" i="1"/>
  <c r="BO560" i="1"/>
  <c r="BN560" i="1"/>
  <c r="BM560" i="1"/>
  <c r="BL560" i="1"/>
  <c r="BK560" i="1"/>
  <c r="BJ560" i="1"/>
  <c r="BI560" i="1"/>
  <c r="BH560" i="1"/>
  <c r="BZ559" i="1"/>
  <c r="BY559" i="1"/>
  <c r="BX559" i="1"/>
  <c r="BW559" i="1"/>
  <c r="BV559" i="1"/>
  <c r="BU559" i="1"/>
  <c r="BT559" i="1"/>
  <c r="BS559" i="1"/>
  <c r="BR559" i="1"/>
  <c r="BQ559" i="1"/>
  <c r="BP559" i="1"/>
  <c r="BO559" i="1"/>
  <c r="BN559" i="1"/>
  <c r="BM559" i="1"/>
  <c r="BL559" i="1"/>
  <c r="BK559" i="1"/>
  <c r="BJ559" i="1"/>
  <c r="BI559" i="1"/>
  <c r="BH559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M558" i="1"/>
  <c r="BL558" i="1"/>
  <c r="BK558" i="1"/>
  <c r="BJ558" i="1"/>
  <c r="BI558" i="1"/>
  <c r="BH558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BM557" i="1"/>
  <c r="BL557" i="1"/>
  <c r="BK557" i="1"/>
  <c r="BJ557" i="1"/>
  <c r="BI557" i="1"/>
  <c r="BH557" i="1"/>
  <c r="BZ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M556" i="1"/>
  <c r="BL556" i="1"/>
  <c r="BK556" i="1"/>
  <c r="BJ556" i="1"/>
  <c r="BI556" i="1"/>
  <c r="BH556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M555" i="1"/>
  <c r="BL555" i="1"/>
  <c r="BK555" i="1"/>
  <c r="BJ555" i="1"/>
  <c r="BI555" i="1"/>
  <c r="BH555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M554" i="1"/>
  <c r="BL554" i="1"/>
  <c r="BK554" i="1"/>
  <c r="BJ554" i="1"/>
  <c r="BI554" i="1"/>
  <c r="BH554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M553" i="1"/>
  <c r="BL553" i="1"/>
  <c r="BK553" i="1"/>
  <c r="BJ553" i="1"/>
  <c r="BI553" i="1"/>
  <c r="BH553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M552" i="1"/>
  <c r="BL552" i="1"/>
  <c r="BK552" i="1"/>
  <c r="BJ552" i="1"/>
  <c r="BI552" i="1"/>
  <c r="BH552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M551" i="1"/>
  <c r="BL551" i="1"/>
  <c r="BK551" i="1"/>
  <c r="BJ551" i="1"/>
  <c r="BI551" i="1"/>
  <c r="BH551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M550" i="1"/>
  <c r="BL550" i="1"/>
  <c r="BK550" i="1"/>
  <c r="BJ550" i="1"/>
  <c r="BI550" i="1"/>
  <c r="BH550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M549" i="1"/>
  <c r="BL549" i="1"/>
  <c r="BK549" i="1"/>
  <c r="BJ549" i="1"/>
  <c r="BI549" i="1"/>
  <c r="BH549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M548" i="1"/>
  <c r="BL548" i="1"/>
  <c r="BK548" i="1"/>
  <c r="BJ548" i="1"/>
  <c r="BI548" i="1"/>
  <c r="BH548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M547" i="1"/>
  <c r="BL547" i="1"/>
  <c r="BK547" i="1"/>
  <c r="BJ547" i="1"/>
  <c r="BI547" i="1"/>
  <c r="BH547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M546" i="1"/>
  <c r="BL546" i="1"/>
  <c r="BK546" i="1"/>
  <c r="BJ546" i="1"/>
  <c r="BI546" i="1"/>
  <c r="BH546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M545" i="1"/>
  <c r="BL545" i="1"/>
  <c r="BK545" i="1"/>
  <c r="BJ545" i="1"/>
  <c r="BI545" i="1"/>
  <c r="BH545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M544" i="1"/>
  <c r="BL544" i="1"/>
  <c r="BK544" i="1"/>
  <c r="BJ544" i="1"/>
  <c r="BI544" i="1"/>
  <c r="BH544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M543" i="1"/>
  <c r="BL543" i="1"/>
  <c r="BK543" i="1"/>
  <c r="BJ543" i="1"/>
  <c r="BI543" i="1"/>
  <c r="BH543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M542" i="1"/>
  <c r="BL542" i="1"/>
  <c r="BK542" i="1"/>
  <c r="BJ542" i="1"/>
  <c r="BI542" i="1"/>
  <c r="BH542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M541" i="1"/>
  <c r="BL541" i="1"/>
  <c r="BK541" i="1"/>
  <c r="BJ541" i="1"/>
  <c r="BI541" i="1"/>
  <c r="BH541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M540" i="1"/>
  <c r="BL540" i="1"/>
  <c r="BK540" i="1"/>
  <c r="BJ540" i="1"/>
  <c r="BI540" i="1"/>
  <c r="BH540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M539" i="1"/>
  <c r="BL539" i="1"/>
  <c r="BK539" i="1"/>
  <c r="BJ539" i="1"/>
  <c r="BI539" i="1"/>
  <c r="BH539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M538" i="1"/>
  <c r="BL538" i="1"/>
  <c r="BK538" i="1"/>
  <c r="BJ538" i="1"/>
  <c r="BI538" i="1"/>
  <c r="BH538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M537" i="1"/>
  <c r="BL537" i="1"/>
  <c r="BK537" i="1"/>
  <c r="BJ537" i="1"/>
  <c r="BI537" i="1"/>
  <c r="BH537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M536" i="1"/>
  <c r="BL536" i="1"/>
  <c r="BK536" i="1"/>
  <c r="BJ536" i="1"/>
  <c r="BI536" i="1"/>
  <c r="BH536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M535" i="1"/>
  <c r="BL535" i="1"/>
  <c r="BK535" i="1"/>
  <c r="BJ535" i="1"/>
  <c r="BI535" i="1"/>
  <c r="BH535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M534" i="1"/>
  <c r="BL534" i="1"/>
  <c r="BK534" i="1"/>
  <c r="BJ534" i="1"/>
  <c r="BI534" i="1"/>
  <c r="BH534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M533" i="1"/>
  <c r="BL533" i="1"/>
  <c r="BK533" i="1"/>
  <c r="BJ533" i="1"/>
  <c r="BI533" i="1"/>
  <c r="BH533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M532" i="1"/>
  <c r="BL532" i="1"/>
  <c r="BK532" i="1"/>
  <c r="BJ532" i="1"/>
  <c r="BI532" i="1"/>
  <c r="BH532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M531" i="1"/>
  <c r="BL531" i="1"/>
  <c r="BK531" i="1"/>
  <c r="BJ531" i="1"/>
  <c r="BI531" i="1"/>
  <c r="BH531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M530" i="1"/>
  <c r="BL530" i="1"/>
  <c r="BK530" i="1"/>
  <c r="BJ530" i="1"/>
  <c r="BI530" i="1"/>
  <c r="BH530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M529" i="1"/>
  <c r="BL529" i="1"/>
  <c r="BK529" i="1"/>
  <c r="BJ529" i="1"/>
  <c r="BI529" i="1"/>
  <c r="BH529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M528" i="1"/>
  <c r="BL528" i="1"/>
  <c r="BK528" i="1"/>
  <c r="BJ528" i="1"/>
  <c r="BI528" i="1"/>
  <c r="BH528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M527" i="1"/>
  <c r="BL527" i="1"/>
  <c r="BK527" i="1"/>
  <c r="BJ527" i="1"/>
  <c r="BI527" i="1"/>
  <c r="BH527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M526" i="1"/>
  <c r="BL526" i="1"/>
  <c r="BK526" i="1"/>
  <c r="BJ526" i="1"/>
  <c r="BI526" i="1"/>
  <c r="BH526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M525" i="1"/>
  <c r="BL525" i="1"/>
  <c r="BK525" i="1"/>
  <c r="BJ525" i="1"/>
  <c r="BI525" i="1"/>
  <c r="BH525" i="1"/>
  <c r="BZ524" i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M524" i="1"/>
  <c r="BL524" i="1"/>
  <c r="BK524" i="1"/>
  <c r="BJ524" i="1"/>
  <c r="BI524" i="1"/>
  <c r="BH524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M523" i="1"/>
  <c r="BL523" i="1"/>
  <c r="BK523" i="1"/>
  <c r="BJ523" i="1"/>
  <c r="BI523" i="1"/>
  <c r="BH523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M522" i="1"/>
  <c r="BL522" i="1"/>
  <c r="BK522" i="1"/>
  <c r="BJ522" i="1"/>
  <c r="BI522" i="1"/>
  <c r="BH522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M521" i="1"/>
  <c r="BL521" i="1"/>
  <c r="BK521" i="1"/>
  <c r="BJ521" i="1"/>
  <c r="BI521" i="1"/>
  <c r="BH521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M520" i="1"/>
  <c r="BL520" i="1"/>
  <c r="BK520" i="1"/>
  <c r="BJ520" i="1"/>
  <c r="BI520" i="1"/>
  <c r="BH520" i="1"/>
  <c r="BZ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M519" i="1"/>
  <c r="BL519" i="1"/>
  <c r="BK519" i="1"/>
  <c r="BJ519" i="1"/>
  <c r="BI519" i="1"/>
  <c r="BH519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M518" i="1"/>
  <c r="BL518" i="1"/>
  <c r="BK518" i="1"/>
  <c r="BJ518" i="1"/>
  <c r="BI518" i="1"/>
  <c r="BH518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M517" i="1"/>
  <c r="BL517" i="1"/>
  <c r="BK517" i="1"/>
  <c r="BJ517" i="1"/>
  <c r="BI517" i="1"/>
  <c r="BH517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M516" i="1"/>
  <c r="BL516" i="1"/>
  <c r="BK516" i="1"/>
  <c r="BJ516" i="1"/>
  <c r="BI516" i="1"/>
  <c r="BH516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M515" i="1"/>
  <c r="BL515" i="1"/>
  <c r="BK515" i="1"/>
  <c r="BJ515" i="1"/>
  <c r="BI515" i="1"/>
  <c r="BH515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M514" i="1"/>
  <c r="BL514" i="1"/>
  <c r="BK514" i="1"/>
  <c r="BJ514" i="1"/>
  <c r="BI514" i="1"/>
  <c r="BH514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M513" i="1"/>
  <c r="BL513" i="1"/>
  <c r="BK513" i="1"/>
  <c r="BJ513" i="1"/>
  <c r="BI513" i="1"/>
  <c r="BH513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M512" i="1"/>
  <c r="BL512" i="1"/>
  <c r="BK512" i="1"/>
  <c r="BJ512" i="1"/>
  <c r="BI512" i="1"/>
  <c r="BH512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M511" i="1"/>
  <c r="BL511" i="1"/>
  <c r="BK511" i="1"/>
  <c r="BJ511" i="1"/>
  <c r="BI511" i="1"/>
  <c r="BH511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M510" i="1"/>
  <c r="BL510" i="1"/>
  <c r="BK510" i="1"/>
  <c r="BJ510" i="1"/>
  <c r="BI510" i="1"/>
  <c r="BH510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M509" i="1"/>
  <c r="BL509" i="1"/>
  <c r="BK509" i="1"/>
  <c r="BJ509" i="1"/>
  <c r="BI509" i="1"/>
  <c r="BH509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M508" i="1"/>
  <c r="BL508" i="1"/>
  <c r="BK508" i="1"/>
  <c r="BJ508" i="1"/>
  <c r="BI508" i="1"/>
  <c r="BH508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M507" i="1"/>
  <c r="BL507" i="1"/>
  <c r="BK507" i="1"/>
  <c r="BJ507" i="1"/>
  <c r="BI507" i="1"/>
  <c r="BH507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M506" i="1"/>
  <c r="BL506" i="1"/>
  <c r="BK506" i="1"/>
  <c r="BJ506" i="1"/>
  <c r="BI506" i="1"/>
  <c r="BH506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M505" i="1"/>
  <c r="BL505" i="1"/>
  <c r="BK505" i="1"/>
  <c r="BJ505" i="1"/>
  <c r="BI505" i="1"/>
  <c r="BH505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M504" i="1"/>
  <c r="BL504" i="1"/>
  <c r="BK504" i="1"/>
  <c r="BJ504" i="1"/>
  <c r="BI504" i="1"/>
  <c r="BH504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M503" i="1"/>
  <c r="BL503" i="1"/>
  <c r="BK503" i="1"/>
  <c r="BJ503" i="1"/>
  <c r="BI503" i="1"/>
  <c r="BH503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M502" i="1"/>
  <c r="BL502" i="1"/>
  <c r="BK502" i="1"/>
  <c r="BJ502" i="1"/>
  <c r="BI502" i="1"/>
  <c r="BH502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M501" i="1"/>
  <c r="BL501" i="1"/>
  <c r="BK501" i="1"/>
  <c r="BJ501" i="1"/>
  <c r="BI501" i="1"/>
  <c r="BH501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M500" i="1"/>
  <c r="BL500" i="1"/>
  <c r="BK500" i="1"/>
  <c r="BJ500" i="1"/>
  <c r="BI500" i="1"/>
  <c r="BH500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M499" i="1"/>
  <c r="BL499" i="1"/>
  <c r="BK499" i="1"/>
  <c r="BJ499" i="1"/>
  <c r="BI499" i="1"/>
  <c r="BH499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M498" i="1"/>
  <c r="BL498" i="1"/>
  <c r="BK498" i="1"/>
  <c r="BJ498" i="1"/>
  <c r="BI498" i="1"/>
  <c r="BH498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M497" i="1"/>
  <c r="BL497" i="1"/>
  <c r="BK497" i="1"/>
  <c r="BJ497" i="1"/>
  <c r="BI497" i="1"/>
  <c r="BH497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M496" i="1"/>
  <c r="BL496" i="1"/>
  <c r="BK496" i="1"/>
  <c r="BJ496" i="1"/>
  <c r="BI496" i="1"/>
  <c r="BH496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M495" i="1"/>
  <c r="BL495" i="1"/>
  <c r="BK495" i="1"/>
  <c r="BJ495" i="1"/>
  <c r="BI495" i="1"/>
  <c r="BH495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M494" i="1"/>
  <c r="BL494" i="1"/>
  <c r="BK494" i="1"/>
  <c r="BJ494" i="1"/>
  <c r="BI494" i="1"/>
  <c r="BH494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M493" i="1"/>
  <c r="BL493" i="1"/>
  <c r="BK493" i="1"/>
  <c r="BJ493" i="1"/>
  <c r="BI493" i="1"/>
  <c r="BH493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M492" i="1"/>
  <c r="BL492" i="1"/>
  <c r="BK492" i="1"/>
  <c r="BJ492" i="1"/>
  <c r="BI492" i="1"/>
  <c r="BH492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BM489" i="1"/>
  <c r="BL489" i="1"/>
  <c r="BK489" i="1"/>
  <c r="BJ489" i="1"/>
  <c r="BI489" i="1"/>
  <c r="BH489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M487" i="1"/>
  <c r="BL487" i="1"/>
  <c r="BK487" i="1"/>
  <c r="BJ487" i="1"/>
  <c r="BI487" i="1"/>
  <c r="BH487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M486" i="1"/>
  <c r="BL486" i="1"/>
  <c r="BK486" i="1"/>
  <c r="BJ486" i="1"/>
  <c r="BI486" i="1"/>
  <c r="BH486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M485" i="1"/>
  <c r="BL485" i="1"/>
  <c r="BK485" i="1"/>
  <c r="BJ485" i="1"/>
  <c r="BI485" i="1"/>
  <c r="BH485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M484" i="1"/>
  <c r="BL484" i="1"/>
  <c r="BK484" i="1"/>
  <c r="BJ484" i="1"/>
  <c r="BI484" i="1"/>
  <c r="BH484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M481" i="1"/>
  <c r="BL481" i="1"/>
  <c r="BK481" i="1"/>
  <c r="BJ481" i="1"/>
  <c r="BI481" i="1"/>
  <c r="BH481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M478" i="1"/>
  <c r="BL478" i="1"/>
  <c r="BK478" i="1"/>
  <c r="BJ478" i="1"/>
  <c r="BI478" i="1"/>
  <c r="BH478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M477" i="1"/>
  <c r="BL477" i="1"/>
  <c r="BK477" i="1"/>
  <c r="BJ477" i="1"/>
  <c r="BI477" i="1"/>
  <c r="BH477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M474" i="1"/>
  <c r="BL474" i="1"/>
  <c r="BK474" i="1"/>
  <c r="BJ474" i="1"/>
  <c r="BI474" i="1"/>
  <c r="BH474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M472" i="1"/>
  <c r="BL472" i="1"/>
  <c r="BK472" i="1"/>
  <c r="BJ472" i="1"/>
  <c r="BI472" i="1"/>
  <c r="BH472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M471" i="1"/>
  <c r="BL471" i="1"/>
  <c r="BK471" i="1"/>
  <c r="BJ471" i="1"/>
  <c r="BI471" i="1"/>
  <c r="BH471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M470" i="1"/>
  <c r="BL470" i="1"/>
  <c r="BK470" i="1"/>
  <c r="BJ470" i="1"/>
  <c r="BI470" i="1"/>
  <c r="BH470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BM469" i="1"/>
  <c r="BL469" i="1"/>
  <c r="BK469" i="1"/>
  <c r="BJ469" i="1"/>
  <c r="BI469" i="1"/>
  <c r="BH469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M466" i="1"/>
  <c r="BL466" i="1"/>
  <c r="BK466" i="1"/>
  <c r="BJ466" i="1"/>
  <c r="BI466" i="1"/>
  <c r="BH466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M462" i="1"/>
  <c r="BL462" i="1"/>
  <c r="BK462" i="1"/>
  <c r="BJ462" i="1"/>
  <c r="BI462" i="1"/>
  <c r="BH462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M459" i="1"/>
  <c r="BL459" i="1"/>
  <c r="BK459" i="1"/>
  <c r="BJ459" i="1"/>
  <c r="BI459" i="1"/>
  <c r="BH459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M454" i="1"/>
  <c r="BL454" i="1"/>
  <c r="BK454" i="1"/>
  <c r="BJ454" i="1"/>
  <c r="BI454" i="1"/>
  <c r="BH454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M453" i="1"/>
  <c r="BL453" i="1"/>
  <c r="BK453" i="1"/>
  <c r="BJ453" i="1"/>
  <c r="BI453" i="1"/>
  <c r="BH453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M452" i="1"/>
  <c r="BL452" i="1"/>
  <c r="BK452" i="1"/>
  <c r="BJ452" i="1"/>
  <c r="BI452" i="1"/>
  <c r="BH452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M451" i="1"/>
  <c r="BL451" i="1"/>
  <c r="BK451" i="1"/>
  <c r="BJ451" i="1"/>
  <c r="BI451" i="1"/>
  <c r="BH451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M448" i="1"/>
  <c r="BL448" i="1"/>
  <c r="BK448" i="1"/>
  <c r="BJ448" i="1"/>
  <c r="BI448" i="1"/>
  <c r="BH448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M447" i="1"/>
  <c r="BL447" i="1"/>
  <c r="BK447" i="1"/>
  <c r="BJ447" i="1"/>
  <c r="BI447" i="1"/>
  <c r="BH447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M446" i="1"/>
  <c r="BL446" i="1"/>
  <c r="BK446" i="1"/>
  <c r="BJ446" i="1"/>
  <c r="BI446" i="1"/>
  <c r="BH446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M445" i="1"/>
  <c r="BL445" i="1"/>
  <c r="BK445" i="1"/>
  <c r="BJ445" i="1"/>
  <c r="BI445" i="1"/>
  <c r="BH445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M444" i="1"/>
  <c r="BL444" i="1"/>
  <c r="BK444" i="1"/>
  <c r="BJ444" i="1"/>
  <c r="BI444" i="1"/>
  <c r="BH444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M443" i="1"/>
  <c r="BL443" i="1"/>
  <c r="BK443" i="1"/>
  <c r="BJ443" i="1"/>
  <c r="BI443" i="1"/>
  <c r="BH443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M442" i="1"/>
  <c r="BL442" i="1"/>
  <c r="BK442" i="1"/>
  <c r="BJ442" i="1"/>
  <c r="BI442" i="1"/>
  <c r="BH442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M441" i="1"/>
  <c r="BL441" i="1"/>
  <c r="BK441" i="1"/>
  <c r="BJ441" i="1"/>
  <c r="BI441" i="1"/>
  <c r="BH441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M436" i="1"/>
  <c r="BL436" i="1"/>
  <c r="BK436" i="1"/>
  <c r="BJ436" i="1"/>
  <c r="BI436" i="1"/>
  <c r="BH436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M435" i="1"/>
  <c r="BL435" i="1"/>
  <c r="BK435" i="1"/>
  <c r="BJ435" i="1"/>
  <c r="BI435" i="1"/>
  <c r="BH435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M434" i="1"/>
  <c r="BL434" i="1"/>
  <c r="BK434" i="1"/>
  <c r="BJ434" i="1"/>
  <c r="BI434" i="1"/>
  <c r="BH434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M433" i="1"/>
  <c r="BL433" i="1"/>
  <c r="BK433" i="1"/>
  <c r="BJ433" i="1"/>
  <c r="BI433" i="1"/>
  <c r="BH433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M432" i="1"/>
  <c r="BL432" i="1"/>
  <c r="BK432" i="1"/>
  <c r="BJ432" i="1"/>
  <c r="BI432" i="1"/>
  <c r="BH432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M431" i="1"/>
  <c r="BL431" i="1"/>
  <c r="BK431" i="1"/>
  <c r="BJ431" i="1"/>
  <c r="BI431" i="1"/>
  <c r="BH431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M428" i="1"/>
  <c r="BL428" i="1"/>
  <c r="BK428" i="1"/>
  <c r="BJ428" i="1"/>
  <c r="BI428" i="1"/>
  <c r="BH428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M427" i="1"/>
  <c r="BL427" i="1"/>
  <c r="BK427" i="1"/>
  <c r="BJ427" i="1"/>
  <c r="BI427" i="1"/>
  <c r="BH427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M426" i="1"/>
  <c r="BL426" i="1"/>
  <c r="BK426" i="1"/>
  <c r="BJ426" i="1"/>
  <c r="BI426" i="1"/>
  <c r="BH426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M424" i="1"/>
  <c r="BL424" i="1"/>
  <c r="BK424" i="1"/>
  <c r="BJ424" i="1"/>
  <c r="BI424" i="1"/>
  <c r="BH424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M423" i="1"/>
  <c r="BL423" i="1"/>
  <c r="BK423" i="1"/>
  <c r="BJ423" i="1"/>
  <c r="BI423" i="1"/>
  <c r="BH423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M422" i="1"/>
  <c r="BL422" i="1"/>
  <c r="BK422" i="1"/>
  <c r="BJ422" i="1"/>
  <c r="BI422" i="1"/>
  <c r="BH422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M421" i="1"/>
  <c r="BL421" i="1"/>
  <c r="BK421" i="1"/>
  <c r="BJ421" i="1"/>
  <c r="BI421" i="1"/>
  <c r="BH421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M419" i="1"/>
  <c r="BL419" i="1"/>
  <c r="BK419" i="1"/>
  <c r="BJ419" i="1"/>
  <c r="BI419" i="1"/>
  <c r="BH419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M418" i="1"/>
  <c r="BL418" i="1"/>
  <c r="BK418" i="1"/>
  <c r="BJ418" i="1"/>
  <c r="BI418" i="1"/>
  <c r="BH418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M417" i="1"/>
  <c r="BL417" i="1"/>
  <c r="BK417" i="1"/>
  <c r="BJ417" i="1"/>
  <c r="BI417" i="1"/>
  <c r="BH417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M416" i="1"/>
  <c r="BL416" i="1"/>
  <c r="BK416" i="1"/>
  <c r="BJ416" i="1"/>
  <c r="BI416" i="1"/>
  <c r="BH416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M415" i="1"/>
  <c r="BL415" i="1"/>
  <c r="BK415" i="1"/>
  <c r="BJ415" i="1"/>
  <c r="BI415" i="1"/>
  <c r="BH415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M414" i="1"/>
  <c r="BL414" i="1"/>
  <c r="BK414" i="1"/>
  <c r="BJ414" i="1"/>
  <c r="BI414" i="1"/>
  <c r="BH414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M413" i="1"/>
  <c r="BL413" i="1"/>
  <c r="BK413" i="1"/>
  <c r="BJ413" i="1"/>
  <c r="BI413" i="1"/>
  <c r="BH413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M410" i="1"/>
  <c r="BL410" i="1"/>
  <c r="BK410" i="1"/>
  <c r="BJ410" i="1"/>
  <c r="BI410" i="1"/>
  <c r="BH410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M409" i="1"/>
  <c r="BL409" i="1"/>
  <c r="BK409" i="1"/>
  <c r="BJ409" i="1"/>
  <c r="BI409" i="1"/>
  <c r="BH409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M408" i="1"/>
  <c r="BL408" i="1"/>
  <c r="BK408" i="1"/>
  <c r="BJ408" i="1"/>
  <c r="BI408" i="1"/>
  <c r="BH408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BL406" i="1"/>
  <c r="BK406" i="1"/>
  <c r="BJ406" i="1"/>
  <c r="BI406" i="1"/>
  <c r="BH406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M405" i="1"/>
  <c r="BL405" i="1"/>
  <c r="BK405" i="1"/>
  <c r="BJ405" i="1"/>
  <c r="BI405" i="1"/>
  <c r="BH405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M402" i="1"/>
  <c r="BL402" i="1"/>
  <c r="BK402" i="1"/>
  <c r="BJ402" i="1"/>
  <c r="BI402" i="1"/>
  <c r="BH402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M399" i="1"/>
  <c r="BL399" i="1"/>
  <c r="BK399" i="1"/>
  <c r="BJ399" i="1"/>
  <c r="BI399" i="1"/>
  <c r="BH399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M398" i="1"/>
  <c r="BL398" i="1"/>
  <c r="BK398" i="1"/>
  <c r="BJ398" i="1"/>
  <c r="BI398" i="1"/>
  <c r="BH398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M394" i="1"/>
  <c r="BL394" i="1"/>
  <c r="BK394" i="1"/>
  <c r="BJ394" i="1"/>
  <c r="BI394" i="1"/>
  <c r="BH394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M393" i="1"/>
  <c r="BL393" i="1"/>
  <c r="BK393" i="1"/>
  <c r="BJ393" i="1"/>
  <c r="BI393" i="1"/>
  <c r="BH393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M392" i="1"/>
  <c r="BL392" i="1"/>
  <c r="BK392" i="1"/>
  <c r="BJ392" i="1"/>
  <c r="BI392" i="1"/>
  <c r="BH392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M391" i="1"/>
  <c r="BL391" i="1"/>
  <c r="BK391" i="1"/>
  <c r="BJ391" i="1"/>
  <c r="BI391" i="1"/>
  <c r="BH391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M385" i="1"/>
  <c r="BL385" i="1"/>
  <c r="BK385" i="1"/>
  <c r="BJ385" i="1"/>
  <c r="BI385" i="1"/>
  <c r="BH385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M384" i="1"/>
  <c r="BL384" i="1"/>
  <c r="BK384" i="1"/>
  <c r="BJ384" i="1"/>
  <c r="BI384" i="1"/>
  <c r="BH384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M378" i="1"/>
  <c r="BL378" i="1"/>
  <c r="BK378" i="1"/>
  <c r="BJ378" i="1"/>
  <c r="BI378" i="1"/>
  <c r="BH378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M371" i="1"/>
  <c r="BL371" i="1"/>
  <c r="BK371" i="1"/>
  <c r="BJ371" i="1"/>
  <c r="BI371" i="1"/>
  <c r="BH371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M370" i="1"/>
  <c r="BL370" i="1"/>
  <c r="BK370" i="1"/>
  <c r="BJ370" i="1"/>
  <c r="BI370" i="1"/>
  <c r="BH370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M365" i="1"/>
  <c r="BL365" i="1"/>
  <c r="BK365" i="1"/>
  <c r="BJ365" i="1"/>
  <c r="BI365" i="1"/>
  <c r="BH365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M364" i="1"/>
  <c r="BL364" i="1"/>
  <c r="BK364" i="1"/>
  <c r="BJ364" i="1"/>
  <c r="BI364" i="1"/>
  <c r="BH364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M363" i="1"/>
  <c r="BL363" i="1"/>
  <c r="BK363" i="1"/>
  <c r="BJ363" i="1"/>
  <c r="BI363" i="1"/>
  <c r="BH363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M358" i="1"/>
  <c r="BL358" i="1"/>
  <c r="BK358" i="1"/>
  <c r="BJ358" i="1"/>
  <c r="BI358" i="1"/>
  <c r="BH358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M357" i="1"/>
  <c r="BL357" i="1"/>
  <c r="BK357" i="1"/>
  <c r="BJ357" i="1"/>
  <c r="BI357" i="1"/>
  <c r="BH357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BL356" i="1"/>
  <c r="BK356" i="1"/>
  <c r="BJ356" i="1"/>
  <c r="BI356" i="1"/>
  <c r="BH356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M351" i="1"/>
  <c r="BL351" i="1"/>
  <c r="BK351" i="1"/>
  <c r="BJ351" i="1"/>
  <c r="BI351" i="1"/>
  <c r="BH351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M350" i="1"/>
  <c r="BL350" i="1"/>
  <c r="BK350" i="1"/>
  <c r="BJ350" i="1"/>
  <c r="BI350" i="1"/>
  <c r="BH350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M349" i="1"/>
  <c r="BL349" i="1"/>
  <c r="BK349" i="1"/>
  <c r="BJ349" i="1"/>
  <c r="BI349" i="1"/>
  <c r="BH349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M343" i="1"/>
  <c r="BL343" i="1"/>
  <c r="BK343" i="1"/>
  <c r="BJ343" i="1"/>
  <c r="BI343" i="1"/>
  <c r="BH343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M342" i="1"/>
  <c r="BL342" i="1"/>
  <c r="BK342" i="1"/>
  <c r="BJ342" i="1"/>
  <c r="BI342" i="1"/>
  <c r="BH342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BL338" i="1"/>
  <c r="BK338" i="1"/>
  <c r="BJ338" i="1"/>
  <c r="BI338" i="1"/>
  <c r="BH338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M337" i="1"/>
  <c r="BL337" i="1"/>
  <c r="BK337" i="1"/>
  <c r="BJ337" i="1"/>
  <c r="BI337" i="1"/>
  <c r="BH337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M336" i="1"/>
  <c r="BL336" i="1"/>
  <c r="BK336" i="1"/>
  <c r="BJ336" i="1"/>
  <c r="BI336" i="1"/>
  <c r="BH336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M335" i="1"/>
  <c r="BL335" i="1"/>
  <c r="BK335" i="1"/>
  <c r="BJ335" i="1"/>
  <c r="BI335" i="1"/>
  <c r="BH335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</calcChain>
</file>

<file path=xl/sharedStrings.xml><?xml version="1.0" encoding="utf-8"?>
<sst xmlns="http://schemas.openxmlformats.org/spreadsheetml/2006/main" count="14590" uniqueCount="2194">
  <si>
    <r>
      <rPr>
        <b/>
        <u/>
        <sz val="22"/>
        <color theme="1"/>
        <rFont val="TH SarabunPSK"/>
        <family val="2"/>
      </rPr>
      <t xml:space="preserve">แบบสำรวจ </t>
    </r>
    <r>
      <rPr>
        <b/>
        <sz val="22"/>
        <color theme="1"/>
        <rFont val="TH SarabunPSK"/>
        <family val="2"/>
      </rPr>
      <t>พื้นที่เสี่ยงอุทกภัยและการเตรียมการป้องกันและแก้ไขปัญหาอุทกภัย ปี 2565</t>
    </r>
  </si>
  <si>
    <t>จังหวัด...........สงขลา..................................</t>
  </si>
  <si>
    <t>ที่</t>
  </si>
  <si>
    <t>รหัสหมู่บ้าน
(กรม ปค.)</t>
  </si>
  <si>
    <t>พื้นที่</t>
  </si>
  <si>
    <t>***ลักษณะความเสี่ยง  (/)</t>
  </si>
  <si>
    <t>สาเหตุหลัก/ปัจจัยบ่งชี้</t>
  </si>
  <si>
    <t>ผลกระทบ</t>
  </si>
  <si>
    <t>ความถี่ (/)</t>
  </si>
  <si>
    <t>ระบบการเฝ้าระวังและการแจ้งเตือนภัยที่ใช้ในพื้นที่หมู่บ้าน/ชุมชนเสี่ยงฯ</t>
  </si>
  <si>
    <t>การเตรียมการป้องกันและแก้ไขปัญหาอุทกภัยในช่วงฤดูฝน</t>
  </si>
  <si>
    <t>หมายเหตุ</t>
  </si>
  <si>
    <t>ชื่ออำเภอ</t>
  </si>
  <si>
    <t>ชื่อตำบล</t>
  </si>
  <si>
    <t>รูปแบบ
การปกครอง
(หมู่ที่/ชุมชน)</t>
  </si>
  <si>
    <t>หมู่ที่</t>
  </si>
  <si>
    <t>ชื่อ อปท.</t>
  </si>
  <si>
    <t>ชุมชน
 (ไม่ใช่ชื่อหมู่บ้าน)
 เฉพาะพื้นที่
ปกครองแบบชุมชน</t>
  </si>
  <si>
    <t>น้ำท่วมขัง</t>
  </si>
  <si>
    <t>น้ำล้นตลิ่ง</t>
  </si>
  <si>
    <t>น้ำท่วมฉับพลัน/น้ำไหลหลาก</t>
  </si>
  <si>
    <t>ดิน/โคลนถล่ม</t>
  </si>
  <si>
    <t>ไม่มีความเสี่ยง/ไม่มีประวัติน้ำท่วม</t>
  </si>
  <si>
    <t>ฝนตก (ระบุปริมาณฝน 24 ชม.ที่ทำให้น้ำท่วมหรือดินถล่ม( มม.))</t>
  </si>
  <si>
    <t>น้ำล้น spill way จากเขื่อน/อ่างเก็บน้ำ (ระบุชื่อเขื่อน/อ่างฯ)</t>
  </si>
  <si>
    <t>น้ำล้นตลิ่งจากแม่น้ำ/แหล่งน้ำ (ระบุชื่อแม่น้ำ/แหล่งน้ำ)</t>
  </si>
  <si>
    <t>ระบุระดับน้ำที่สถานี/สะพาน/ขั้นบันได</t>
  </si>
  <si>
    <t>ระดับความรุนแรง
กับที่อยู่อาศัย</t>
  </si>
  <si>
    <t>ผลกระทบร่วม</t>
  </si>
  <si>
    <t>ระดับน้ำที่เคยท่วมสูงสุด (ม.)</t>
  </si>
  <si>
    <t>บ้านเรือนประชาชนที่ได้รับผลกระทบ (หลัง)</t>
  </si>
  <si>
    <t>ทุกปี</t>
  </si>
  <si>
    <t>2 ปี/ครั้ง</t>
  </si>
  <si>
    <t>3 ปี/ครั้ง</t>
  </si>
  <si>
    <t>4-9 ปี</t>
  </si>
  <si>
    <t>10 ปี/ครั้งหรือมากกว่า</t>
  </si>
  <si>
    <t xml:space="preserve">หอเตือนภัย / หอเตือนภัยขนาดเล็ก </t>
  </si>
  <si>
    <t>สถานีถ่ายทอดสัญญาณเตือนภัยแม่ข่าย (CSC)</t>
  </si>
  <si>
    <t xml:space="preserve">หอกระจายข่าว / ระบบเสียงตามสาย   </t>
  </si>
  <si>
    <t>สถานีตรวจวัดระดับน้ำ</t>
  </si>
  <si>
    <t xml:space="preserve"> สถานี/เครื่องวัดปริมาณน้ำฝน </t>
  </si>
  <si>
    <t>พื้นที่ปลอดภัย/ศูนย์พักพิง เพื่อรองรับการอพยพ</t>
  </si>
  <si>
    <t>ขุดลอกคลอง/ท่อระบายน้ำ/ดูดเลน (/)</t>
  </si>
  <si>
    <t>กำจัดวัชพืช/แก้ไขสิ่งกีดขวางทางน้ำ (/)</t>
  </si>
  <si>
    <t>จัดหาพื้นที่รองรับน้ำ  (/)</t>
  </si>
  <si>
    <t>ติดตั้งเครื่องสูบน้ำบริเวณจุดเสี่ยงไว้ล่วงหน้า (/)</t>
  </si>
  <si>
    <t>การเสริมคัน/ทำนบ/พนังกั้นน้ำ  (/)</t>
  </si>
  <si>
    <t>อื่นๆ (ระบุ)</t>
  </si>
  <si>
    <t>มักจะไม่ท่วมบ้าน</t>
  </si>
  <si>
    <t>มักจะท่วมบ้านบางหลังอาศัยได้</t>
  </si>
  <si>
    <t>มักจะท่วมบ้านและอพยพบางหลัง</t>
  </si>
  <si>
    <t>เกษตร/ประมงมักเสียหาย</t>
  </si>
  <si>
    <t>ถนนสาธารณะประโยชน์มักจะเสียหาย</t>
  </si>
  <si>
    <t xml:space="preserve">รวมจำนวน </t>
  </si>
  <si>
    <t>ใช้งานได้ (จำนวน)</t>
  </si>
  <si>
    <t>ใช้งานไม่ได้ (จำนวน)</t>
  </si>
  <si>
    <t>หน่วยรับผิดชอบ (ระบุ)</t>
  </si>
  <si>
    <t>รวม (แห่ง)</t>
  </si>
  <si>
    <t>รองรับผู้อพยพได้ (คน)</t>
  </si>
  <si>
    <t>เช็คท่วมหรือไม่ท่วม</t>
  </si>
  <si>
    <t>เช็คกลุ่มท่วม</t>
  </si>
  <si>
    <t>สาเหตุหลัก</t>
  </si>
  <si>
    <t>ที่อยู่อาศัย</t>
  </si>
  <si>
    <t>เกษตร/ถนน</t>
  </si>
  <si>
    <t>ระดับน้ำสูงสุด
(เลข)</t>
  </si>
  <si>
    <t>ความถี่</t>
  </si>
  <si>
    <t>บ้าน</t>
  </si>
  <si>
    <t>หอเตือนภัย
(เลข)</t>
  </si>
  <si>
    <t>csc
(เลข)</t>
  </si>
  <si>
    <t>เสียงตามสาย
(เลข)</t>
  </si>
  <si>
    <t>วัดระดับน้ำ
(เลข)</t>
  </si>
  <si>
    <t>วัดน้ำฝน
(เลข)</t>
  </si>
  <si>
    <t>Item</t>
  </si>
  <si>
    <t>mcode</t>
  </si>
  <si>
    <t>pname</t>
  </si>
  <si>
    <t>aname</t>
  </si>
  <si>
    <t>tname</t>
  </si>
  <si>
    <t>MtypeNm</t>
  </si>
  <si>
    <t>Moo</t>
  </si>
  <si>
    <t>Munic</t>
  </si>
  <si>
    <t>CC</t>
  </si>
  <si>
    <t>Drain01</t>
  </si>
  <si>
    <t>River1</t>
  </si>
  <si>
    <t>Flash__Flow</t>
  </si>
  <si>
    <t>LandSlide</t>
  </si>
  <si>
    <t>NoData</t>
  </si>
  <si>
    <t>Rain</t>
  </si>
  <si>
    <t>SpillWay</t>
  </si>
  <si>
    <t>FromRiver</t>
  </si>
  <si>
    <t>Step</t>
  </si>
  <si>
    <t>NoHouse</t>
  </si>
  <si>
    <t>HouseOK</t>
  </si>
  <si>
    <t>HousenotOK</t>
  </si>
  <si>
    <t>Agric_FiSh</t>
  </si>
  <si>
    <t>Road_Build</t>
  </si>
  <si>
    <t>LevelH</t>
  </si>
  <si>
    <t>HouseQ</t>
  </si>
  <si>
    <t>1Year</t>
  </si>
  <si>
    <t>2Year</t>
  </si>
  <si>
    <t>3Year</t>
  </si>
  <si>
    <t>4Year</t>
  </si>
  <si>
    <t>10Year</t>
  </si>
  <si>
    <t>TowerQ</t>
  </si>
  <si>
    <t>TowerOK</t>
  </si>
  <si>
    <t>TowerNo</t>
  </si>
  <si>
    <t>TowerAgen</t>
  </si>
  <si>
    <t>CSCQ</t>
  </si>
  <si>
    <t>CSCOK</t>
  </si>
  <si>
    <t>CSCNo</t>
  </si>
  <si>
    <t>CSCAgen</t>
  </si>
  <si>
    <t>SoundQ</t>
  </si>
  <si>
    <t>SoundOK</t>
  </si>
  <si>
    <t>SoundNo</t>
  </si>
  <si>
    <t>SoundAgen</t>
  </si>
  <si>
    <t>LevelRVQ</t>
  </si>
  <si>
    <t>LevelRVOK</t>
  </si>
  <si>
    <t>LevelRVNo</t>
  </si>
  <si>
    <t>LevelRVAgen</t>
  </si>
  <si>
    <t>RainSenQ</t>
  </si>
  <si>
    <t>RainSenOK</t>
  </si>
  <si>
    <t>RainSenNo</t>
  </si>
  <si>
    <t>RainSenAgen</t>
  </si>
  <si>
    <t>SheltQ</t>
  </si>
  <si>
    <t>ImmigQ</t>
  </si>
  <si>
    <t>Dig</t>
  </si>
  <si>
    <t>Weed</t>
  </si>
  <si>
    <t>Reserve</t>
  </si>
  <si>
    <t>Pump</t>
  </si>
  <si>
    <t>Dam</t>
  </si>
  <si>
    <t>ElfeDo</t>
  </si>
  <si>
    <t>Mem</t>
  </si>
  <si>
    <t>ช่องนี้ห้ามว่าง</t>
  </si>
  <si>
    <t>ช่อง1_ชนิดท่วมเลือกค่าว่างออก</t>
  </si>
  <si>
    <t>ช่อง_1_ไม่ว่าง_ช่องนี้ต้องว่าง</t>
  </si>
  <si>
    <t>เลือกค่าว่างออก_1</t>
  </si>
  <si>
    <t>ช่องนี้ห้ามว่าง_1</t>
  </si>
  <si>
    <t>ช่องนี้ห้ามว่าง_2_ ตอบช่องเดียว</t>
  </si>
  <si>
    <t>ช่องนี้ห้ามว่าง_3</t>
  </si>
  <si>
    <t>ช่องนี้ห้ามว่าง_4</t>
  </si>
  <si>
    <t>ห้ามว่าง_ตอบช่องเดียว</t>
  </si>
  <si>
    <t>เลือกค่าว่างเท่านั้น</t>
  </si>
  <si>
    <t>ช่องนี้ไม่ว่าง_ต้องมากกว่า0</t>
  </si>
  <si>
    <t>ต้องเท่ากับ0_1</t>
  </si>
  <si>
    <t>ต้องเท่ากับ0_2</t>
  </si>
  <si>
    <t>ต้องเท่ากับ0_3</t>
  </si>
  <si>
    <t>ต้องเท่ากับ0_4</t>
  </si>
  <si>
    <t>ต้องเท่ากับ0_5</t>
  </si>
  <si>
    <t>ตัวเลขเท่านั้น</t>
  </si>
  <si>
    <t>หารเท่านั้น</t>
  </si>
  <si>
    <t>ข้อความเท่านั้น</t>
  </si>
  <si>
    <t>90031101</t>
  </si>
  <si>
    <t>จะนะ</t>
  </si>
  <si>
    <t>คู</t>
  </si>
  <si>
    <t>อบต.คู</t>
  </si>
  <si>
    <t>/</t>
  </si>
  <si>
    <t>คลองนาทวี</t>
  </si>
  <si>
    <t>90031105</t>
  </si>
  <si>
    <t>90031106</t>
  </si>
  <si>
    <t>90031107</t>
  </si>
  <si>
    <t>90031108</t>
  </si>
  <si>
    <t>คลองโพมา</t>
  </si>
  <si>
    <t>90031109</t>
  </si>
  <si>
    <t>90030701</t>
  </si>
  <si>
    <t>น้ำขาว</t>
  </si>
  <si>
    <t>อบต.น้ำขาว</t>
  </si>
  <si>
    <t>ที่ลุ่มต่ำ</t>
  </si>
  <si>
    <t>90050301</t>
  </si>
  <si>
    <t>เทพา</t>
  </si>
  <si>
    <t>เกาะสะบ้า</t>
  </si>
  <si>
    <t>อบต.เกาะสะบ้า</t>
  </si>
  <si>
    <t>0.3 - 1</t>
  </si>
  <si>
    <t>90050302</t>
  </si>
  <si>
    <t>90050303</t>
  </si>
  <si>
    <t>90050304</t>
  </si>
  <si>
    <t>0.4 - 1</t>
  </si>
  <si>
    <t>90050305</t>
  </si>
  <si>
    <t>90050306</t>
  </si>
  <si>
    <t>90050307</t>
  </si>
  <si>
    <t>90050308</t>
  </si>
  <si>
    <t>90050502</t>
  </si>
  <si>
    <t>ท่าม่วง</t>
  </si>
  <si>
    <t>อบต.ท่าม่วง</t>
  </si>
  <si>
    <t>คลองตูหยง</t>
  </si>
  <si>
    <t>0.8 - 2</t>
  </si>
  <si>
    <t>มัสยิด</t>
  </si>
  <si>
    <t>90050503</t>
  </si>
  <si>
    <t>คลองเทพา</t>
  </si>
  <si>
    <t>0.6 - 2</t>
  </si>
  <si>
    <t>หมู่บ้าน</t>
  </si>
  <si>
    <t>90050504</t>
  </si>
  <si>
    <t>90050507</t>
  </si>
  <si>
    <t>90050509</t>
  </si>
  <si>
    <t>90050510</t>
  </si>
  <si>
    <t>90050513</t>
  </si>
  <si>
    <t>90050514</t>
  </si>
  <si>
    <t>90050105</t>
  </si>
  <si>
    <t>อบต.เทพา</t>
  </si>
  <si>
    <t>0.5 - 2</t>
  </si>
  <si>
    <t>90050106</t>
  </si>
  <si>
    <t>0.7 - 2</t>
  </si>
  <si>
    <t>90050107</t>
  </si>
  <si>
    <t>90050108</t>
  </si>
  <si>
    <t>1.2 - 3</t>
  </si>
  <si>
    <t>90050202</t>
  </si>
  <si>
    <t>ปากบาง</t>
  </si>
  <si>
    <t>อบต.ปากบาง</t>
  </si>
  <si>
    <t>0.7 - 1</t>
  </si>
  <si>
    <t>90050203</t>
  </si>
  <si>
    <t>0.5 - 1</t>
  </si>
  <si>
    <t>90050205</t>
  </si>
  <si>
    <t>90050206</t>
  </si>
  <si>
    <t>90050207</t>
  </si>
  <si>
    <t>90050208</t>
  </si>
  <si>
    <t>90050404</t>
  </si>
  <si>
    <t>ลำไพล</t>
  </si>
  <si>
    <t>ทต.ลำไพล</t>
  </si>
  <si>
    <t>90050406</t>
  </si>
  <si>
    <t>คลองเทพา/น้ำจากภูเขาไหลหลาก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</si>
  <si>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</si>
  <si>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90050706</t>
  </si>
  <si>
    <t>สะกอม</t>
  </si>
  <si>
    <t>อบต.สะกอม</t>
  </si>
  <si>
    <t>0.6 - 1</t>
  </si>
  <si>
    <t>90050708</t>
  </si>
  <si>
    <t>90040405</t>
  </si>
  <si>
    <t>นาทวี</t>
  </si>
  <si>
    <t>คลองทราย</t>
  </si>
  <si>
    <t>อบต.คลองทราย</t>
  </si>
  <si>
    <t>0.8 - 1</t>
  </si>
  <si>
    <t>90040408</t>
  </si>
  <si>
    <t>0.8 -2</t>
  </si>
  <si>
    <t>90040803</t>
  </si>
  <si>
    <t>ทับช้าง</t>
  </si>
  <si>
    <t>อบต.ทับช้าง</t>
  </si>
  <si>
    <t>90040805</t>
  </si>
  <si>
    <t>90040808</t>
  </si>
  <si>
    <t>90040902</t>
  </si>
  <si>
    <t>ประกอบ</t>
  </si>
  <si>
    <t>อบต.ประกอบ</t>
  </si>
  <si>
    <t>0.7 -1</t>
  </si>
  <si>
    <t>90040904</t>
  </si>
  <si>
    <t>90040701</t>
  </si>
  <si>
    <t>สะท้อน</t>
  </si>
  <si>
    <t>อบต.สะท้อน</t>
  </si>
  <si>
    <t>90040704</t>
  </si>
  <si>
    <t>90040707</t>
  </si>
  <si>
    <t>90040709</t>
  </si>
  <si>
    <t>คลองทับช้าง</t>
  </si>
  <si>
    <t>90120301</t>
  </si>
  <si>
    <t>นาหม่อม</t>
  </si>
  <si>
    <t>ทุ่งขมิ้น</t>
  </si>
  <si>
    <t>อบต.ทุ่งขมิ้น</t>
  </si>
  <si>
    <t>90120201</t>
  </si>
  <si>
    <t>พิจิตร</t>
  </si>
  <si>
    <t>อบต.พิจิตร</t>
  </si>
  <si>
    <t>90120203</t>
  </si>
  <si>
    <t>90120204</t>
  </si>
  <si>
    <t>90140213</t>
  </si>
  <si>
    <t>บางกล่ำ</t>
  </si>
  <si>
    <t>ท่าช้าง</t>
  </si>
  <si>
    <t>ทต.ท่าช้าง</t>
  </si>
  <si>
    <t>คลองอู่ตะเภา</t>
  </si>
  <si>
    <t>เทศบาล</t>
  </si>
  <si>
    <t>90140215</t>
  </si>
  <si>
    <t>90140301</t>
  </si>
  <si>
    <t>แม่ทอม</t>
  </si>
  <si>
    <t>อบต.แม่ทอม</t>
  </si>
  <si>
    <t>คลอง</t>
  </si>
  <si>
    <t>ปค.</t>
  </si>
  <si>
    <t>90140302</t>
  </si>
  <si>
    <t>90140303</t>
  </si>
  <si>
    <t>อบต.</t>
  </si>
  <si>
    <t>90140304</t>
  </si>
  <si>
    <t>90140305</t>
  </si>
  <si>
    <t>90140306</t>
  </si>
  <si>
    <t>ป้าย</t>
  </si>
  <si>
    <t>ชป.</t>
  </si>
  <si>
    <t>90010301</t>
  </si>
  <si>
    <t>เมืองสงขลา</t>
  </si>
  <si>
    <t>เกาะแต้ว</t>
  </si>
  <si>
    <t>ทต.เกาะแต้ว</t>
  </si>
  <si>
    <t>ผญบ.</t>
  </si>
  <si>
    <t>90010302</t>
  </si>
  <si>
    <t>90010303</t>
  </si>
  <si>
    <t>90010304</t>
  </si>
  <si>
    <t>90010305</t>
  </si>
  <si>
    <t>90010306</t>
  </si>
  <si>
    <t>90010308</t>
  </si>
  <si>
    <t>90010309</t>
  </si>
  <si>
    <t>90010602</t>
  </si>
  <si>
    <t>เกาะยอ</t>
  </si>
  <si>
    <t>อบต.เกาะยอ</t>
  </si>
  <si>
    <t>90010604</t>
  </si>
  <si>
    <t>ทะเลสาบสงขลา</t>
  </si>
  <si>
    <t>90010607</t>
  </si>
  <si>
    <t>90010608</t>
  </si>
  <si>
    <t>90010609</t>
  </si>
  <si>
    <t>90010201</t>
  </si>
  <si>
    <t>เขารูปช้าง</t>
  </si>
  <si>
    <t>ทม.เขารูปช้าง</t>
  </si>
  <si>
    <t>90010202</t>
  </si>
  <si>
    <t>90010203</t>
  </si>
  <si>
    <t>90010204</t>
  </si>
  <si>
    <t>90010205</t>
  </si>
  <si>
    <t>90010206</t>
  </si>
  <si>
    <t>90010207</t>
  </si>
  <si>
    <t>90010208</t>
  </si>
  <si>
    <t>90010209</t>
  </si>
  <si>
    <t>90010210</t>
  </si>
  <si>
    <t>90010189</t>
  </si>
  <si>
    <t>บ่อยาง</t>
  </si>
  <si>
    <t>ชุมชน</t>
  </si>
  <si>
    <t>ทน.สงขลา</t>
  </si>
  <si>
    <t>ต้นโพธิ์</t>
  </si>
  <si>
    <t>90010185</t>
  </si>
  <si>
    <t>ตลาดรถไฟ</t>
  </si>
  <si>
    <t>90010169</t>
  </si>
  <si>
    <t>ตีนเมรุ</t>
  </si>
  <si>
    <t>90010152</t>
  </si>
  <si>
    <t>ท่าสะอ้าน</t>
  </si>
  <si>
    <t>90010187</t>
  </si>
  <si>
    <t>บ่อหว้าสามัคคี</t>
  </si>
  <si>
    <t>90010190</t>
  </si>
  <si>
    <t>บาลาเซาะห์เก้าแสน</t>
  </si>
  <si>
    <t>90010192</t>
  </si>
  <si>
    <t>พัฒนาใหม่</t>
  </si>
  <si>
    <t>90010160</t>
  </si>
  <si>
    <t>พิเศษตำรวจภูธร</t>
  </si>
  <si>
    <t>90010161</t>
  </si>
  <si>
    <t>ภราดร</t>
  </si>
  <si>
    <t>90010193</t>
  </si>
  <si>
    <t>มัสยิดบ้านบน</t>
  </si>
  <si>
    <t>90010162</t>
  </si>
  <si>
    <t>มิตรเมืองลุง</t>
  </si>
  <si>
    <t>90010188</t>
  </si>
  <si>
    <t>มิตรสัมพันธ์</t>
  </si>
  <si>
    <t>90010194</t>
  </si>
  <si>
    <t>เมืองใหม่พัฒนา</t>
  </si>
  <si>
    <t>90010183</t>
  </si>
  <si>
    <t>ย่านเมืองเก่า</t>
  </si>
  <si>
    <t>90010163</t>
  </si>
  <si>
    <t>ร่วมใจพัฒนา</t>
  </si>
  <si>
    <t>900101101</t>
  </si>
  <si>
    <t>โรงพยาบาลสงขลาเก่า</t>
  </si>
  <si>
    <t>90010165</t>
  </si>
  <si>
    <t>โรงเรียนพาณิชย์สำโรง</t>
  </si>
  <si>
    <t>90010180</t>
  </si>
  <si>
    <t>วชิราซอยคี่</t>
  </si>
  <si>
    <t>90010181</t>
  </si>
  <si>
    <t>วชิราซอยคู่</t>
  </si>
  <si>
    <t>90010195</t>
  </si>
  <si>
    <t>วชิราทะเลหลวง</t>
  </si>
  <si>
    <t>90010196</t>
  </si>
  <si>
    <t>วชิราทะเลหลวงดอกรัก</t>
  </si>
  <si>
    <t>90010184</t>
  </si>
  <si>
    <t>ศรีสุดา</t>
  </si>
  <si>
    <t>90010172</t>
  </si>
  <si>
    <t>ศาลาหัวยาง</t>
  </si>
  <si>
    <t>90010179</t>
  </si>
  <si>
    <t>ศาลาเหลือง</t>
  </si>
  <si>
    <t>90010182</t>
  </si>
  <si>
    <t>ศาลาเหลืองเหนือ</t>
  </si>
  <si>
    <t>90010173</t>
  </si>
  <si>
    <t>สนามบิน</t>
  </si>
  <si>
    <t>90010174</t>
  </si>
  <si>
    <t>สมหวัง</t>
  </si>
  <si>
    <t>90010176</t>
  </si>
  <si>
    <t>สระเกษ</t>
  </si>
  <si>
    <t>90010197</t>
  </si>
  <si>
    <t>สวนพระนิเทศ</t>
  </si>
  <si>
    <t>90010198</t>
  </si>
  <si>
    <t>สวนมะพร้าว</t>
  </si>
  <si>
    <t>900101100</t>
  </si>
  <si>
    <t>สวนหมาก</t>
  </si>
  <si>
    <t>90010175</t>
  </si>
  <si>
    <t>หลังตำหนักเขาน้อย</t>
  </si>
  <si>
    <t>90010191</t>
  </si>
  <si>
    <t>หลังโรงพยาบาลจิตเวชสงขลา</t>
  </si>
  <si>
    <t>90010199</t>
  </si>
  <si>
    <t>หลังวัดอุทัยธาราม</t>
  </si>
  <si>
    <t>90010186</t>
  </si>
  <si>
    <t>หลังวิทยาลัยพยาบาล</t>
  </si>
  <si>
    <t>90010177</t>
  </si>
  <si>
    <t>หลังวิทยาลัยอาชีวะ</t>
  </si>
  <si>
    <t>90010178</t>
  </si>
  <si>
    <t>แหล่งพระราม</t>
  </si>
  <si>
    <t>90010407</t>
  </si>
  <si>
    <t>พะวง</t>
  </si>
  <si>
    <t>ทต.พะวง</t>
  </si>
  <si>
    <t>90010408</t>
  </si>
  <si>
    <t>90020201</t>
  </si>
  <si>
    <t>สทิงพระ</t>
  </si>
  <si>
    <t>กระดังงา</t>
  </si>
  <si>
    <t>อบต.กระดังงา</t>
  </si>
  <si>
    <t>90020202</t>
  </si>
  <si>
    <t>90020203</t>
  </si>
  <si>
    <t>90020205</t>
  </si>
  <si>
    <t>90020206</t>
  </si>
  <si>
    <t>90020207</t>
  </si>
  <si>
    <t>90020501</t>
  </si>
  <si>
    <t>ชุมพล</t>
  </si>
  <si>
    <t>อบต.ชุมพล</t>
  </si>
  <si>
    <t>90020503</t>
  </si>
  <si>
    <t>90020504</t>
  </si>
  <si>
    <t>90020505</t>
  </si>
  <si>
    <t>90020506</t>
  </si>
  <si>
    <t>90020507</t>
  </si>
  <si>
    <t>90020401</t>
  </si>
  <si>
    <t>ดีหลวง</t>
  </si>
  <si>
    <t>อบต.ดีหลวง</t>
  </si>
  <si>
    <t>90020402</t>
  </si>
  <si>
    <t>90020403</t>
  </si>
  <si>
    <t>90020404</t>
  </si>
  <si>
    <t>90020405</t>
  </si>
  <si>
    <t>90020406</t>
  </si>
  <si>
    <t>90020407</t>
  </si>
  <si>
    <t>90020408</t>
  </si>
  <si>
    <t>90020302</t>
  </si>
  <si>
    <t>สนามชัย</t>
  </si>
  <si>
    <t>อบต.สนามชัย</t>
  </si>
  <si>
    <t>90020303</t>
  </si>
  <si>
    <t>90020304</t>
  </si>
  <si>
    <t>90020305</t>
  </si>
  <si>
    <t>90100205</t>
  </si>
  <si>
    <t>สะเดา</t>
  </si>
  <si>
    <t>ปริก</t>
  </si>
  <si>
    <t>อบต.ปริก</t>
  </si>
  <si>
    <t>90100206</t>
  </si>
  <si>
    <t>อ่างเก็บน้ำคลองสะเดา</t>
  </si>
  <si>
    <t>90100167</t>
  </si>
  <si>
    <t>ทม.สะเดา</t>
  </si>
  <si>
    <t>เขาเล่ย์</t>
  </si>
  <si>
    <t>90100403</t>
  </si>
  <si>
    <t>สำนักแต้ว</t>
  </si>
  <si>
    <t>อบต.สำนักแต้ว</t>
  </si>
  <si>
    <t>90060603</t>
  </si>
  <si>
    <t>สะบ้าย้อย</t>
  </si>
  <si>
    <t>คูหา</t>
  </si>
  <si>
    <t>อบต.คูหา</t>
  </si>
  <si>
    <t>คลองลำเปา</t>
  </si>
  <si>
    <t>90060604</t>
  </si>
  <si>
    <t>90060605</t>
  </si>
  <si>
    <t>90060204</t>
  </si>
  <si>
    <t>ทุ่งพอ</t>
  </si>
  <si>
    <t>อบต.ทุ่งพอ</t>
  </si>
  <si>
    <t>90060208</t>
  </si>
  <si>
    <t>90060303</t>
  </si>
  <si>
    <t>เปียน</t>
  </si>
  <si>
    <t>อบต.เปียน</t>
  </si>
  <si>
    <t>0.9 -2</t>
  </si>
  <si>
    <t>20-184</t>
  </si>
  <si>
    <t>90060304</t>
  </si>
  <si>
    <t>10-100</t>
  </si>
  <si>
    <t>90060104</t>
  </si>
  <si>
    <t>ทต.ท่าพระยา</t>
  </si>
  <si>
    <t>มุยง-บ้านทุ่ง</t>
  </si>
  <si>
    <t xml:space="preserve"> 1 - 4</t>
  </si>
  <si>
    <t xml:space="preserve"> 10 -100</t>
  </si>
  <si>
    <t>90151101</t>
  </si>
  <si>
    <t>สิงหนคร</t>
  </si>
  <si>
    <t>ม่วงงาม</t>
  </si>
  <si>
    <t>ทม.ม่วงงาม</t>
  </si>
  <si>
    <t>90151102</t>
  </si>
  <si>
    <t>90151105</t>
  </si>
  <si>
    <t>90151106</t>
  </si>
  <si>
    <t>90151107</t>
  </si>
  <si>
    <t>90151108</t>
  </si>
  <si>
    <t>90151109</t>
  </si>
  <si>
    <t>90151110</t>
  </si>
  <si>
    <t>90110565</t>
  </si>
  <si>
    <t>หาดใหญ่</t>
  </si>
  <si>
    <t>คลองแห</t>
  </si>
  <si>
    <t>ทม.คลองแห</t>
  </si>
  <si>
    <t>คลองเปล</t>
  </si>
  <si>
    <t>90110584</t>
  </si>
  <si>
    <t>บ้านคลองแห</t>
  </si>
  <si>
    <t>90110576</t>
  </si>
  <si>
    <t>ป่ายาง</t>
  </si>
  <si>
    <t>90110574</t>
  </si>
  <si>
    <t>มัสยิดเกาะหมี</t>
  </si>
  <si>
    <t>90110555</t>
  </si>
  <si>
    <t>มุสลิมบ้านหนองบัว</t>
  </si>
  <si>
    <t>90110564</t>
  </si>
  <si>
    <t>เมืองใหม่</t>
  </si>
  <si>
    <t>90110560</t>
  </si>
  <si>
    <t>วัดคลองแห</t>
  </si>
  <si>
    <t>90110552</t>
  </si>
  <si>
    <t>สำราญสุข</t>
  </si>
  <si>
    <t>90110509</t>
  </si>
  <si>
    <t>90110280</t>
  </si>
  <si>
    <t>ควนลัง</t>
  </si>
  <si>
    <t>ทม.ควนลัง</t>
  </si>
  <si>
    <t>ต้นมะพร้าวสูง</t>
  </si>
  <si>
    <t>90110263</t>
  </si>
  <si>
    <t>ทุ่งเขียวหวาน</t>
  </si>
  <si>
    <t>90110287</t>
  </si>
  <si>
    <t>ทุ่งควนจีน</t>
  </si>
  <si>
    <t>90110277</t>
  </si>
  <si>
    <t>บนควน</t>
  </si>
  <si>
    <t>90110266</t>
  </si>
  <si>
    <t>บางแฟบ</t>
  </si>
  <si>
    <t>90110275</t>
  </si>
  <si>
    <t>บ้านต้นมวง</t>
  </si>
  <si>
    <t>90110271</t>
  </si>
  <si>
    <t>บ้านตีนวัด</t>
  </si>
  <si>
    <t>90110262</t>
  </si>
  <si>
    <t>มัสยิดต้นโหนด</t>
  </si>
  <si>
    <t>90110281</t>
  </si>
  <si>
    <t>วังขวัญ</t>
  </si>
  <si>
    <t>90110279</t>
  </si>
  <si>
    <t>วังหรัง</t>
  </si>
  <si>
    <t>90110278</t>
  </si>
  <si>
    <t>วัดเกาะ</t>
  </si>
  <si>
    <t>90110289</t>
  </si>
  <si>
    <t>เสริมทรัพย์</t>
  </si>
  <si>
    <t>90110450</t>
  </si>
  <si>
    <t>คอหงส์</t>
  </si>
  <si>
    <t>ทม.คอหงส์</t>
  </si>
  <si>
    <t>บ้านคลองเตย๑</t>
  </si>
  <si>
    <t>90110451</t>
  </si>
  <si>
    <t>บ้านคลองเตย๒</t>
  </si>
  <si>
    <t>90110452</t>
  </si>
  <si>
    <t>บ้านคลองเตย๓</t>
  </si>
  <si>
    <t>90110453</t>
  </si>
  <si>
    <t>บ้านคลองเตย๔</t>
  </si>
  <si>
    <t>90110454</t>
  </si>
  <si>
    <t>บ้านคลองเตย๕</t>
  </si>
  <si>
    <t>90110455</t>
  </si>
  <si>
    <t>บ้านคลองเตย๖</t>
  </si>
  <si>
    <t>90110475</t>
  </si>
  <si>
    <t>บ้านทุ่งโดน๒</t>
  </si>
  <si>
    <t>90110477</t>
  </si>
  <si>
    <t>บ้านทุ่งโดน๔</t>
  </si>
  <si>
    <t>90110466</t>
  </si>
  <si>
    <t>บ้านทุ่งรี๕</t>
  </si>
  <si>
    <t>คลองหวะ</t>
  </si>
  <si>
    <t>90110310</t>
  </si>
  <si>
    <t>คูเต่า</t>
  </si>
  <si>
    <t>ทต.คูเต่า</t>
  </si>
  <si>
    <t>90111304</t>
  </si>
  <si>
    <t>ท่าข้าม</t>
  </si>
  <si>
    <t>อบต.ท่าข้าม</t>
  </si>
  <si>
    <t>90111104</t>
  </si>
  <si>
    <t>ทุ่งใหญ่</t>
  </si>
  <si>
    <t>อบต.ทุ่งใหญ่</t>
  </si>
  <si>
    <t>90111407</t>
  </si>
  <si>
    <t>น้ำน้อย</t>
  </si>
  <si>
    <t>ทต.น้ำน้อย</t>
  </si>
  <si>
    <t>90111653</t>
  </si>
  <si>
    <t>บ้านพรุ</t>
  </si>
  <si>
    <t>ทม.บ้านพรุ</t>
  </si>
  <si>
    <t>เขต4</t>
  </si>
  <si>
    <t>90111654</t>
  </si>
  <si>
    <t>เขต5</t>
  </si>
  <si>
    <t>901101128</t>
  </si>
  <si>
    <t>ทน.หาดใหญ่</t>
  </si>
  <si>
    <t>คลองระบายน้ำที่1</t>
  </si>
  <si>
    <t>901101133</t>
  </si>
  <si>
    <t>จันทร์ประทีป</t>
  </si>
  <si>
    <t>90110173</t>
  </si>
  <si>
    <t>จันทร์วิโรจน์</t>
  </si>
  <si>
    <t>90110177</t>
  </si>
  <si>
    <t>ตลาดพ่อพรหม</t>
  </si>
  <si>
    <t>901101130</t>
  </si>
  <si>
    <t>บ้านหาดใหญ่</t>
  </si>
  <si>
    <t>90110172</t>
  </si>
  <si>
    <t>รัตนวิบูลย์</t>
  </si>
  <si>
    <t>901101129</t>
  </si>
  <si>
    <t>ศาลาลุงทอง</t>
  </si>
  <si>
    <t>901101104</t>
  </si>
  <si>
    <t>สุภาพอ่อนหวาน</t>
  </si>
  <si>
    <t>90110151</t>
  </si>
  <si>
    <t>หน้าค่ายเสนาณรงค์</t>
  </si>
  <si>
    <t>90110176</t>
  </si>
  <si>
    <t>หลังที่ว่าการอำเภอ</t>
  </si>
  <si>
    <t>90080102</t>
  </si>
  <si>
    <t>กระแสสินธุ์</t>
  </si>
  <si>
    <t>เกาะใหญ่</t>
  </si>
  <si>
    <t>อบต.เกาะใหญ่</t>
  </si>
  <si>
    <t>90080104</t>
  </si>
  <si>
    <t>90080106</t>
  </si>
  <si>
    <t>90080107</t>
  </si>
  <si>
    <t>90160407</t>
  </si>
  <si>
    <t>คลองหอยโข่ง</t>
  </si>
  <si>
    <t>คลองหลา</t>
  </si>
  <si>
    <t>อบต.คลองหลา</t>
  </si>
  <si>
    <t>90160104</t>
  </si>
  <si>
    <t>อบต.คลองหอยโข่ง</t>
  </si>
  <si>
    <t>90160306</t>
  </si>
  <si>
    <t>โคกม่วง</t>
  </si>
  <si>
    <t>ทต.โคกม่วง</t>
  </si>
  <si>
    <t>90160307</t>
  </si>
  <si>
    <t>90160308</t>
  </si>
  <si>
    <t>คลองจำใหร</t>
  </si>
  <si>
    <t>90160309</t>
  </si>
  <si>
    <t>90160204</t>
  </si>
  <si>
    <t>ทุ่งลาน</t>
  </si>
  <si>
    <t>ทต.ทุ่งลาน</t>
  </si>
  <si>
    <t>90160205</t>
  </si>
  <si>
    <t>90130207</t>
  </si>
  <si>
    <t>ควนเนียง</t>
  </si>
  <si>
    <t>ควนโส</t>
  </si>
  <si>
    <t>อบต.ควนโส</t>
  </si>
  <si>
    <t>90130209</t>
  </si>
  <si>
    <t>90130210</t>
  </si>
  <si>
    <t>90030801</t>
  </si>
  <si>
    <t>ขุนตัดหวาย</t>
  </si>
  <si>
    <t>อบต.ขุนตัดหวาย</t>
  </si>
  <si>
    <t>0.6-1</t>
  </si>
  <si>
    <t>90030802</t>
  </si>
  <si>
    <t>90030804</t>
  </si>
  <si>
    <t>90030805</t>
  </si>
  <si>
    <t>90030806</t>
  </si>
  <si>
    <t>0.6-2</t>
  </si>
  <si>
    <t>90030807</t>
  </si>
  <si>
    <t>0.7-1</t>
  </si>
  <si>
    <t>90030808</t>
  </si>
  <si>
    <t>90030809</t>
  </si>
  <si>
    <t>90031302</t>
  </si>
  <si>
    <t>คลองเปียะ</t>
  </si>
  <si>
    <t>อบต.คลองเปียะ</t>
  </si>
  <si>
    <t>0.7-2</t>
  </si>
  <si>
    <t>90031303</t>
  </si>
  <si>
    <t>90031304</t>
  </si>
  <si>
    <t>90031305</t>
  </si>
  <si>
    <t>90031307</t>
  </si>
  <si>
    <t>90031308</t>
  </si>
  <si>
    <t>0.8-2</t>
  </si>
  <si>
    <t>90031309</t>
  </si>
  <si>
    <t>90031310</t>
  </si>
  <si>
    <t>90031311</t>
  </si>
  <si>
    <t>90031102</t>
  </si>
  <si>
    <t>90031103</t>
  </si>
  <si>
    <t>90031104</t>
  </si>
  <si>
    <t>คลองนาทับ</t>
  </si>
  <si>
    <t>90031003</t>
  </si>
  <si>
    <t>จะโหนง</t>
  </si>
  <si>
    <t>อบต.จะโหนง</t>
  </si>
  <si>
    <t>90031005</t>
  </si>
  <si>
    <t>90031008</t>
  </si>
  <si>
    <t>90031401</t>
  </si>
  <si>
    <t>ตลิ่งชัน</t>
  </si>
  <si>
    <t>อบต.ตลิ่งชัน</t>
  </si>
  <si>
    <t>90031404</t>
  </si>
  <si>
    <t>90031406</t>
  </si>
  <si>
    <t>90030902</t>
  </si>
  <si>
    <t>ท่าหมอไทร</t>
  </si>
  <si>
    <t>อบต.ท่าหมอไทร</t>
  </si>
  <si>
    <t>90030905</t>
  </si>
  <si>
    <t>90030909</t>
  </si>
  <si>
    <t>90030601</t>
  </si>
  <si>
    <t>นาทับ</t>
  </si>
  <si>
    <t>ทต.นาทับ</t>
  </si>
  <si>
    <t>90030603</t>
  </si>
  <si>
    <t>90030605</t>
  </si>
  <si>
    <t>90030609</t>
  </si>
  <si>
    <t>90030703</t>
  </si>
  <si>
    <t>90030704</t>
  </si>
  <si>
    <t>90030705</t>
  </si>
  <si>
    <t>90030706</t>
  </si>
  <si>
    <t>90030707</t>
  </si>
  <si>
    <t>90030708</t>
  </si>
  <si>
    <t>90030709</t>
  </si>
  <si>
    <t>90030710</t>
  </si>
  <si>
    <t>90030711</t>
  </si>
  <si>
    <t>90030104</t>
  </si>
  <si>
    <t>บ้านนา</t>
  </si>
  <si>
    <t>ทต.บ้านนา</t>
  </si>
  <si>
    <t>90030105</t>
  </si>
  <si>
    <t>ทต.จะนะ</t>
  </si>
  <si>
    <t>90030106</t>
  </si>
  <si>
    <t>90030209</t>
  </si>
  <si>
    <t>ป่าชิง</t>
  </si>
  <si>
    <t>อบต.ป่าชิง</t>
  </si>
  <si>
    <t>90030401</t>
  </si>
  <si>
    <t>90030402</t>
  </si>
  <si>
    <t>90030403</t>
  </si>
  <si>
    <t>90030404</t>
  </si>
  <si>
    <t>90030405</t>
  </si>
  <si>
    <t>90030301</t>
  </si>
  <si>
    <t>สะพานไม้แก่น</t>
  </si>
  <si>
    <t>อบต.สะพานไม้แก่น</t>
  </si>
  <si>
    <t>90030302</t>
  </si>
  <si>
    <t>90030304</t>
  </si>
  <si>
    <t>90030305</t>
  </si>
  <si>
    <t>90030306</t>
  </si>
  <si>
    <t>90030307</t>
  </si>
  <si>
    <t>90030308</t>
  </si>
  <si>
    <t>90050506</t>
  </si>
  <si>
    <t>90050508</t>
  </si>
  <si>
    <t>90050512</t>
  </si>
  <si>
    <t>90050101</t>
  </si>
  <si>
    <t>90050102</t>
  </si>
  <si>
    <t>90050103</t>
  </si>
  <si>
    <t>90050104</t>
  </si>
  <si>
    <t>90050204</t>
  </si>
  <si>
    <t>90050402</t>
  </si>
  <si>
    <t>90050601</t>
  </si>
  <si>
    <t>วังใหญ่</t>
  </si>
  <si>
    <t>อบต.วังใหญ่</t>
  </si>
  <si>
    <t>90050701</t>
  </si>
  <si>
    <t>90050702</t>
  </si>
  <si>
    <t>90050703</t>
  </si>
  <si>
    <t>90050704</t>
  </si>
  <si>
    <t>90050705</t>
  </si>
  <si>
    <t>90050707</t>
  </si>
  <si>
    <t>90040401</t>
  </si>
  <si>
    <t>90040202</t>
  </si>
  <si>
    <t>ฉาง</t>
  </si>
  <si>
    <t>อบต.ฉาง</t>
  </si>
  <si>
    <t>90040203</t>
  </si>
  <si>
    <t>90040204</t>
  </si>
  <si>
    <t>90040205</t>
  </si>
  <si>
    <t>90040207</t>
  </si>
  <si>
    <t>90040208</t>
  </si>
  <si>
    <t>90040801</t>
  </si>
  <si>
    <t>90040806</t>
  </si>
  <si>
    <t>90040602</t>
  </si>
  <si>
    <t>ท่าประดู่</t>
  </si>
  <si>
    <t>อบต.ท่าประดู่</t>
  </si>
  <si>
    <t>90040603</t>
  </si>
  <si>
    <t>90040605</t>
  </si>
  <si>
    <t>90040606</t>
  </si>
  <si>
    <t>90040101</t>
  </si>
  <si>
    <t>ทต.นาทวี</t>
  </si>
  <si>
    <t>90040102</t>
  </si>
  <si>
    <t>90040103</t>
  </si>
  <si>
    <t>90040104</t>
  </si>
  <si>
    <t>90040105</t>
  </si>
  <si>
    <t>90040106</t>
  </si>
  <si>
    <t>90040108</t>
  </si>
  <si>
    <t>90040114</t>
  </si>
  <si>
    <t>90040503</t>
  </si>
  <si>
    <t>ปลักหนู</t>
  </si>
  <si>
    <t>อบต.ปลักหนู</t>
  </si>
  <si>
    <t>90120401</t>
  </si>
  <si>
    <t>คลองหรัง</t>
  </si>
  <si>
    <t>อบต.คลองหรัง</t>
  </si>
  <si>
    <t>90120402</t>
  </si>
  <si>
    <t>90120404</t>
  </si>
  <si>
    <t>90120405</t>
  </si>
  <si>
    <t>90120406</t>
  </si>
  <si>
    <t>90120108</t>
  </si>
  <si>
    <t>อบต.นาหม่อม</t>
  </si>
  <si>
    <t>90010307</t>
  </si>
  <si>
    <t>90010310</t>
  </si>
  <si>
    <t>90010601</t>
  </si>
  <si>
    <t>90010603</t>
  </si>
  <si>
    <t>90010501</t>
  </si>
  <si>
    <t>ทุ่งหวัง</t>
  </si>
  <si>
    <t>อบต.ทุ่งหวัง</t>
  </si>
  <si>
    <t>90010502</t>
  </si>
  <si>
    <t>คลองเกาะว่าว</t>
  </si>
  <si>
    <t>20 ซม.</t>
  </si>
  <si>
    <t>90010503</t>
  </si>
  <si>
    <t>90010509</t>
  </si>
  <si>
    <t>90010510</t>
  </si>
  <si>
    <t>90010151</t>
  </si>
  <si>
    <t>เก้าเส้ง</t>
  </si>
  <si>
    <t>90010153</t>
  </si>
  <si>
    <t>ไทรงาม</t>
  </si>
  <si>
    <t>90010171</t>
  </si>
  <si>
    <t>แหลมทราย</t>
  </si>
  <si>
    <t>900101104</t>
  </si>
  <si>
    <t>แหลมสนอ่อน</t>
  </si>
  <si>
    <t>90010401</t>
  </si>
  <si>
    <t>90010403</t>
  </si>
  <si>
    <t>90010404</t>
  </si>
  <si>
    <t>90010405</t>
  </si>
  <si>
    <t>90010406</t>
  </si>
  <si>
    <t>90071201</t>
  </si>
  <si>
    <t>ระโนด</t>
  </si>
  <si>
    <t>แดนสงวน</t>
  </si>
  <si>
    <t>อบต.แดนสงวน</t>
  </si>
  <si>
    <t>90071202</t>
  </si>
  <si>
    <t>90071203</t>
  </si>
  <si>
    <t>90071204</t>
  </si>
  <si>
    <t>90071205</t>
  </si>
  <si>
    <t>90070504</t>
  </si>
  <si>
    <t>บ้านใหม่</t>
  </si>
  <si>
    <t>อบต.บ้านใหม่</t>
  </si>
  <si>
    <t>90070505</t>
  </si>
  <si>
    <t>90070506</t>
  </si>
  <si>
    <t>90070507</t>
  </si>
  <si>
    <t>90070508</t>
  </si>
  <si>
    <t>90070509</t>
  </si>
  <si>
    <t>90070704</t>
  </si>
  <si>
    <t>ปากแตระ</t>
  </si>
  <si>
    <t>ทต.ปากแตระ</t>
  </si>
  <si>
    <t>90070101</t>
  </si>
  <si>
    <t>อบต.ระโนด</t>
  </si>
  <si>
    <t>90070103</t>
  </si>
  <si>
    <t>90070104</t>
  </si>
  <si>
    <t>90070107</t>
  </si>
  <si>
    <t>90070901</t>
  </si>
  <si>
    <t>ระวะ</t>
  </si>
  <si>
    <t>อบต.ระวะ</t>
  </si>
  <si>
    <t>90070902</t>
  </si>
  <si>
    <t>90070903</t>
  </si>
  <si>
    <t>90070904</t>
  </si>
  <si>
    <t>90070905</t>
  </si>
  <si>
    <t>90070906</t>
  </si>
  <si>
    <t>90070907</t>
  </si>
  <si>
    <t>90071001</t>
  </si>
  <si>
    <t>วัดสน</t>
  </si>
  <si>
    <t>ทต.บ่อตรุ</t>
  </si>
  <si>
    <t>90090102</t>
  </si>
  <si>
    <t>รัตภูมิ</t>
  </si>
  <si>
    <t>กำแพงเพชร</t>
  </si>
  <si>
    <t>ทม.กำแพงเพชร</t>
  </si>
  <si>
    <t>90090105</t>
  </si>
  <si>
    <t>90090106</t>
  </si>
  <si>
    <t>คลองรัตภูมิ</t>
  </si>
  <si>
    <t>90090108</t>
  </si>
  <si>
    <t>90090213</t>
  </si>
  <si>
    <t>ท่าชะมวง</t>
  </si>
  <si>
    <t>อบต.ท่าชะมวง</t>
  </si>
  <si>
    <t>90020204</t>
  </si>
  <si>
    <t>90020605</t>
  </si>
  <si>
    <t>คลองรี</t>
  </si>
  <si>
    <t>อบต.คลองรี</t>
  </si>
  <si>
    <t>90020606</t>
  </si>
  <si>
    <t>90020101</t>
  </si>
  <si>
    <t>จะทิ้งพระ</t>
  </si>
  <si>
    <t>อบต.จะทิ้งพระ</t>
  </si>
  <si>
    <t>90020102</t>
  </si>
  <si>
    <t>ทต.สทิงพระ</t>
  </si>
  <si>
    <t>90020103</t>
  </si>
  <si>
    <t>90020104</t>
  </si>
  <si>
    <t>90020105</t>
  </si>
  <si>
    <t>90020106</t>
  </si>
  <si>
    <t>90021102</t>
  </si>
  <si>
    <t>บ่อดาน</t>
  </si>
  <si>
    <t>อบต.บ่อดาน</t>
  </si>
  <si>
    <t>90021105</t>
  </si>
  <si>
    <t>90021106</t>
  </si>
  <si>
    <t>90021005</t>
  </si>
  <si>
    <t>บ่อแดง</t>
  </si>
  <si>
    <t>อบต.บ่อแดง</t>
  </si>
  <si>
    <t>90021006</t>
  </si>
  <si>
    <t>90020905</t>
  </si>
  <si>
    <t>วัดจันทร์</t>
  </si>
  <si>
    <t>อบต.วัดจันทร์</t>
  </si>
  <si>
    <t>90020906</t>
  </si>
  <si>
    <t>90020301</t>
  </si>
  <si>
    <t>90100607</t>
  </si>
  <si>
    <t>ท่าโพธิ์</t>
  </si>
  <si>
    <t>อบต.ท่าโพธิ์</t>
  </si>
  <si>
    <t>90100201</t>
  </si>
  <si>
    <t>90100203</t>
  </si>
  <si>
    <t>บ้านป่าห้าม</t>
  </si>
  <si>
    <t>90100207</t>
  </si>
  <si>
    <t>บ้านต้นสะท้อน</t>
  </si>
  <si>
    <t>90100208</t>
  </si>
  <si>
    <t>บ้านหัวถนน</t>
  </si>
  <si>
    <t>90100153</t>
  </si>
  <si>
    <t>ท่าพรุ1</t>
  </si>
  <si>
    <t>คลองสะเดา</t>
  </si>
  <si>
    <t>90100166</t>
  </si>
  <si>
    <t>รุ่งทรัพย์</t>
  </si>
  <si>
    <t>90100162</t>
  </si>
  <si>
    <t>สะพานม้า</t>
  </si>
  <si>
    <t>90060701</t>
  </si>
  <si>
    <t>เขาแดง</t>
  </si>
  <si>
    <t>อบต.เขาแดง</t>
  </si>
  <si>
    <t>90060703</t>
  </si>
  <si>
    <t>คลองลำทับ</t>
  </si>
  <si>
    <t>90060601</t>
  </si>
  <si>
    <t>90060602</t>
  </si>
  <si>
    <t>90060607</t>
  </si>
  <si>
    <t>90060608</t>
  </si>
  <si>
    <t>90060501</t>
  </si>
  <si>
    <t>จะแหน</t>
  </si>
  <si>
    <t>อบต.จะแหน</t>
  </si>
  <si>
    <t>คลองน้ำขุ่น</t>
  </si>
  <si>
    <t>90060503</t>
  </si>
  <si>
    <t>90060202</t>
  </si>
  <si>
    <t>90060205</t>
  </si>
  <si>
    <t>90060206</t>
  </si>
  <si>
    <t>90060901</t>
  </si>
  <si>
    <t>ธารคีรี</t>
  </si>
  <si>
    <t>อบต.ธารคีรี</t>
  </si>
  <si>
    <t>90060902</t>
  </si>
  <si>
    <t>90060903</t>
  </si>
  <si>
    <t>90060904</t>
  </si>
  <si>
    <t>90060905</t>
  </si>
  <si>
    <t>90060401</t>
  </si>
  <si>
    <t>บ้านโหนด</t>
  </si>
  <si>
    <t>อบต.บ้านโหนด</t>
  </si>
  <si>
    <t>90060403</t>
  </si>
  <si>
    <t>90060405</t>
  </si>
  <si>
    <t>90060406</t>
  </si>
  <si>
    <t>90060803</t>
  </si>
  <si>
    <t>บาโหย</t>
  </si>
  <si>
    <t>อบต.บาโหย</t>
  </si>
  <si>
    <t>90060805</t>
  </si>
  <si>
    <t>90060302</t>
  </si>
  <si>
    <t>90060305</t>
  </si>
  <si>
    <t>90060306</t>
  </si>
  <si>
    <t>90060307</t>
  </si>
  <si>
    <t>90060105</t>
  </si>
  <si>
    <t>บ้านตก/บ้านตีน</t>
  </si>
  <si>
    <t>คลองมุยง</t>
  </si>
  <si>
    <t xml:space="preserve"> 1-3</t>
  </si>
  <si>
    <t xml:space="preserve"> 3-5</t>
  </si>
  <si>
    <t>90060106</t>
  </si>
  <si>
    <t>บ้านทุ่งโนด/บ้านทำเนียบ</t>
  </si>
  <si>
    <t>แม่น้ำเทพา</t>
  </si>
  <si>
    <t xml:space="preserve"> 3-6</t>
  </si>
  <si>
    <t>90060107</t>
  </si>
  <si>
    <t>บ้านตันหยง</t>
  </si>
  <si>
    <t xml:space="preserve"> 1-4</t>
  </si>
  <si>
    <t xml:space="preserve"> 5-10</t>
  </si>
  <si>
    <t>90060108</t>
  </si>
  <si>
    <t>ชุมชนบริเวณโรงเรียนบ้านทำเนียบ-สะพานปลักไม้แก่น</t>
  </si>
  <si>
    <t>90150602</t>
  </si>
  <si>
    <t>ชะแล้</t>
  </si>
  <si>
    <t>ทต.ชะแล้</t>
  </si>
  <si>
    <t>90150603</t>
  </si>
  <si>
    <t>90150604</t>
  </si>
  <si>
    <t>90150605</t>
  </si>
  <si>
    <t>90150701</t>
  </si>
  <si>
    <t>ปากรอ</t>
  </si>
  <si>
    <t>อบต.ปากรอ</t>
  </si>
  <si>
    <t>90150702</t>
  </si>
  <si>
    <t>90150703</t>
  </si>
  <si>
    <t>90150704</t>
  </si>
  <si>
    <t>90150705</t>
  </si>
  <si>
    <t>90150706</t>
  </si>
  <si>
    <t>90150802</t>
  </si>
  <si>
    <t>ป่าขาด</t>
  </si>
  <si>
    <t>อบต.ป่าขาด</t>
  </si>
  <si>
    <t>90150804</t>
  </si>
  <si>
    <t>90150805</t>
  </si>
  <si>
    <t>90150501</t>
  </si>
  <si>
    <t>วัดขนุน</t>
  </si>
  <si>
    <t>อบต.วัดขนุน</t>
  </si>
  <si>
    <t>90150502</t>
  </si>
  <si>
    <t>90150503</t>
  </si>
  <si>
    <t>90150504</t>
  </si>
  <si>
    <t>90150505</t>
  </si>
  <si>
    <t xml:space="preserve"> </t>
  </si>
  <si>
    <t>90150253</t>
  </si>
  <si>
    <t>สทิงหม้อ</t>
  </si>
  <si>
    <t>ทม.สิงหนคร</t>
  </si>
  <si>
    <t>บ้านชายหิน</t>
  </si>
  <si>
    <t>90150254</t>
  </si>
  <si>
    <t>บ้านท่าเสา</t>
  </si>
  <si>
    <t>90150252</t>
  </si>
  <si>
    <t>บ้านหนองหีบ</t>
  </si>
  <si>
    <t>90150950</t>
  </si>
  <si>
    <t>หัวเขา</t>
  </si>
  <si>
    <t>บ้านเขาแดง</t>
  </si>
  <si>
    <t>90150951</t>
  </si>
  <si>
    <t>บ้านทะเลนอก</t>
  </si>
  <si>
    <t>90150953</t>
  </si>
  <si>
    <t>บ้านนอก</t>
  </si>
  <si>
    <t>90150960</t>
  </si>
  <si>
    <t>บ้านบ่อสวน</t>
  </si>
  <si>
    <t>90150954</t>
  </si>
  <si>
    <t>บ้านหัวเขา</t>
  </si>
  <si>
    <t>90150952</t>
  </si>
  <si>
    <t>บ้านแหลมสน</t>
  </si>
  <si>
    <t>90110567</t>
  </si>
  <si>
    <t>หนองนายขุ้ยออก</t>
  </si>
  <si>
    <t>90110558</t>
  </si>
  <si>
    <t>อัมพวัน</t>
  </si>
  <si>
    <t>90110501</t>
  </si>
  <si>
    <t>90110502</t>
  </si>
  <si>
    <t>90110505</t>
  </si>
  <si>
    <t>90110507</t>
  </si>
  <si>
    <t>90110508</t>
  </si>
  <si>
    <t>90110510</t>
  </si>
  <si>
    <t>90110511</t>
  </si>
  <si>
    <t>90110264</t>
  </si>
  <si>
    <t>คลองต่ำพฤกษชาติ</t>
  </si>
  <si>
    <t>คลองต่ำ</t>
  </si>
  <si>
    <t>90110267</t>
  </si>
  <si>
    <t>ท่าหลาธารทองธานี</t>
  </si>
  <si>
    <t>90110272</t>
  </si>
  <si>
    <t>ท่าใหญ่</t>
  </si>
  <si>
    <t>90110268</t>
  </si>
  <si>
    <t>ทุ่งคลองสอ</t>
  </si>
  <si>
    <t>90110285</t>
  </si>
  <si>
    <t>ทุ่งฝน</t>
  </si>
  <si>
    <t>90110284</t>
  </si>
  <si>
    <t>90110259</t>
  </si>
  <si>
    <t>ทุ่งส้ม</t>
  </si>
  <si>
    <t>90110269</t>
  </si>
  <si>
    <t>90110282</t>
  </si>
  <si>
    <t>บ้านกลาง</t>
  </si>
  <si>
    <t>90110283</t>
  </si>
  <si>
    <t>บ้านม่วงค่อม</t>
  </si>
  <si>
    <t>90110257</t>
  </si>
  <si>
    <t>บ้านหน้าควน</t>
  </si>
  <si>
    <t>90110256</t>
  </si>
  <si>
    <t>ประสานมิตร</t>
  </si>
  <si>
    <t>90110255</t>
  </si>
  <si>
    <t>พรุฉิมพลี</t>
  </si>
  <si>
    <t>90110261</t>
  </si>
  <si>
    <t>เมืองใหม่9</t>
  </si>
  <si>
    <t>90110276</t>
  </si>
  <si>
    <t>ศาลาต้นยาง</t>
  </si>
  <si>
    <t>90110260</t>
  </si>
  <si>
    <t>สามสกุล</t>
  </si>
  <si>
    <t>90110270</t>
  </si>
  <si>
    <t>หนองใหญ่</t>
  </si>
  <si>
    <t>90110274</t>
  </si>
  <si>
    <t>หัวนอนกลาง</t>
  </si>
  <si>
    <t>90110467</t>
  </si>
  <si>
    <t>บ้านคลองเปล๑</t>
  </si>
  <si>
    <t>90110468</t>
  </si>
  <si>
    <t>บ้านคลองเปล๒</t>
  </si>
  <si>
    <t>90110469</t>
  </si>
  <si>
    <t>บ้านคลองเปล๓</t>
  </si>
  <si>
    <t>90110471</t>
  </si>
  <si>
    <t>บ้านคลองหวะ๒</t>
  </si>
  <si>
    <t>90110458</t>
  </si>
  <si>
    <t>บ้านคอหงส์๓</t>
  </si>
  <si>
    <t>90110459</t>
  </si>
  <si>
    <t>บ้านคอหงส์๔</t>
  </si>
  <si>
    <t>90110460</t>
  </si>
  <si>
    <t>บ้านคอหงส์๕</t>
  </si>
  <si>
    <t>90110461</t>
  </si>
  <si>
    <t>บ้านคอหงส์๖</t>
  </si>
  <si>
    <t>90110474</t>
  </si>
  <si>
    <t>บ้านทุ่งโดน๑</t>
  </si>
  <si>
    <t>90110476</t>
  </si>
  <si>
    <t>บ้านทุ่งโดน๓</t>
  </si>
  <si>
    <t>90110462</t>
  </si>
  <si>
    <t>บ้านทุ่งรี๑</t>
  </si>
  <si>
    <t>90110463</t>
  </si>
  <si>
    <t>บ้านทุ่งรี๒</t>
  </si>
  <si>
    <t>90110464</t>
  </si>
  <si>
    <t>บ้านทุ่งรี๓</t>
  </si>
  <si>
    <t>90110465</t>
  </si>
  <si>
    <t>บ้านทุ่งรี๔</t>
  </si>
  <si>
    <t>90110301</t>
  </si>
  <si>
    <t>90110302</t>
  </si>
  <si>
    <t>90111305</t>
  </si>
  <si>
    <t>90111306</t>
  </si>
  <si>
    <t>90111201</t>
  </si>
  <si>
    <t>ทุ่งตำเสา</t>
  </si>
  <si>
    <t>ทม.ทุ่งตำเสา</t>
  </si>
  <si>
    <t>90111202</t>
  </si>
  <si>
    <t>90111203</t>
  </si>
  <si>
    <t>คลองวาส</t>
  </si>
  <si>
    <t>90111204</t>
  </si>
  <si>
    <t>90111205</t>
  </si>
  <si>
    <t>90111206</t>
  </si>
  <si>
    <t>90111207</t>
  </si>
  <si>
    <t>90111208</t>
  </si>
  <si>
    <t>90111209</t>
  </si>
  <si>
    <t>สถานีวิจัยต้นน้ำทะเลสาบ</t>
  </si>
  <si>
    <t>90111210</t>
  </si>
  <si>
    <t>90111105</t>
  </si>
  <si>
    <t>90111404</t>
  </si>
  <si>
    <t>90111405</t>
  </si>
  <si>
    <t>90111406</t>
  </si>
  <si>
    <t>90111650</t>
  </si>
  <si>
    <t>เขต1</t>
  </si>
  <si>
    <t>90111659</t>
  </si>
  <si>
    <t>เขต10</t>
  </si>
  <si>
    <t>90111660</t>
  </si>
  <si>
    <t>เขต11</t>
  </si>
  <si>
    <t>90111651</t>
  </si>
  <si>
    <t>เขต2</t>
  </si>
  <si>
    <t>90111652</t>
  </si>
  <si>
    <t>เขต3</t>
  </si>
  <si>
    <t>90111655</t>
  </si>
  <si>
    <t>เขต6</t>
  </si>
  <si>
    <t>90111656</t>
  </si>
  <si>
    <t>เขต7</t>
  </si>
  <si>
    <t>90111657</t>
  </si>
  <si>
    <t>เขต8</t>
  </si>
  <si>
    <t>90111658</t>
  </si>
  <si>
    <t>เขต9</t>
  </si>
  <si>
    <t>90111608</t>
  </si>
  <si>
    <t>ทต.บ้านไร่</t>
  </si>
  <si>
    <t>90111609</t>
  </si>
  <si>
    <t>90111610</t>
  </si>
  <si>
    <t>90111611</t>
  </si>
  <si>
    <t>90111801</t>
  </si>
  <si>
    <t>พะตง</t>
  </si>
  <si>
    <t>ทต.พะตง</t>
  </si>
  <si>
    <t>กองยุทธศาสตร์</t>
  </si>
  <si>
    <t>90111805</t>
  </si>
  <si>
    <t>อบต.พะตง</t>
  </si>
  <si>
    <t>คลองอู่ตะเภา,คลองตง</t>
  </si>
  <si>
    <t>90111807</t>
  </si>
  <si>
    <t>90110181</t>
  </si>
  <si>
    <t>เทศาพัฒนา</t>
  </si>
  <si>
    <t>90080109</t>
  </si>
  <si>
    <t>90080201</t>
  </si>
  <si>
    <t>โรง</t>
  </si>
  <si>
    <t>อบต.โรง</t>
  </si>
  <si>
    <t>90080202</t>
  </si>
  <si>
    <t>90080203</t>
  </si>
  <si>
    <t>90080204</t>
  </si>
  <si>
    <t>90080205</t>
  </si>
  <si>
    <t>90160405</t>
  </si>
  <si>
    <t>90160101</t>
  </si>
  <si>
    <t>90160102</t>
  </si>
  <si>
    <t>90160103</t>
  </si>
  <si>
    <t>90160105</t>
  </si>
  <si>
    <t>90160106</t>
  </si>
  <si>
    <t>90160107</t>
  </si>
  <si>
    <t>90160301</t>
  </si>
  <si>
    <t>90160302</t>
  </si>
  <si>
    <t>90160303</t>
  </si>
  <si>
    <t>90160304</t>
  </si>
  <si>
    <t>90160305</t>
  </si>
  <si>
    <t>90160201</t>
  </si>
  <si>
    <t>90160203</t>
  </si>
  <si>
    <t>90160208</t>
  </si>
  <si>
    <t>90160209</t>
  </si>
  <si>
    <t>90130202</t>
  </si>
  <si>
    <t>90130203</t>
  </si>
  <si>
    <t>90130204</t>
  </si>
  <si>
    <t>90130208</t>
  </si>
  <si>
    <t>90130211</t>
  </si>
  <si>
    <t>90130304</t>
  </si>
  <si>
    <t>ห้วยลึก</t>
  </si>
  <si>
    <t>อบต.ห้วยลึก</t>
  </si>
  <si>
    <t>90030803</t>
  </si>
  <si>
    <t>0.9-2</t>
  </si>
  <si>
    <t>90031301</t>
  </si>
  <si>
    <t>0.9-1.8</t>
  </si>
  <si>
    <t>90031001</t>
  </si>
  <si>
    <t>90031002</t>
  </si>
  <si>
    <t>90031004</t>
  </si>
  <si>
    <t>90031006</t>
  </si>
  <si>
    <t>90031007</t>
  </si>
  <si>
    <t>90031010</t>
  </si>
  <si>
    <t>90031402</t>
  </si>
  <si>
    <t>90031405</t>
  </si>
  <si>
    <t>90031407</t>
  </si>
  <si>
    <t>90031408</t>
  </si>
  <si>
    <t>90030901</t>
  </si>
  <si>
    <t>90030903</t>
  </si>
  <si>
    <t>90030904</t>
  </si>
  <si>
    <t>90030906</t>
  </si>
  <si>
    <t>90030907</t>
  </si>
  <si>
    <t>90030908</t>
  </si>
  <si>
    <t>90030910</t>
  </si>
  <si>
    <t>90030911</t>
  </si>
  <si>
    <t>90030602</t>
  </si>
  <si>
    <t>90030604</t>
  </si>
  <si>
    <t>90030608</t>
  </si>
  <si>
    <t>90030610</t>
  </si>
  <si>
    <t>90030611</t>
  </si>
  <si>
    <t>90030612</t>
  </si>
  <si>
    <t>90030614</t>
  </si>
  <si>
    <t>90030512</t>
  </si>
  <si>
    <t>นาหว้า</t>
  </si>
  <si>
    <t>อบต.นาหว้า</t>
  </si>
  <si>
    <t>90030101</t>
  </si>
  <si>
    <t>90030102</t>
  </si>
  <si>
    <t>90030103</t>
  </si>
  <si>
    <t>90030107</t>
  </si>
  <si>
    <t>90030109</t>
  </si>
  <si>
    <t>90030110</t>
  </si>
  <si>
    <t>90030201</t>
  </si>
  <si>
    <t>90030202</t>
  </si>
  <si>
    <t>90030203</t>
  </si>
  <si>
    <t>90030204</t>
  </si>
  <si>
    <t>90030205</t>
  </si>
  <si>
    <t>90030206</t>
  </si>
  <si>
    <t>90030207</t>
  </si>
  <si>
    <t>90030208</t>
  </si>
  <si>
    <t>90030406</t>
  </si>
  <si>
    <t>90030407</t>
  </si>
  <si>
    <t>90030408</t>
  </si>
  <si>
    <t>90030409</t>
  </si>
  <si>
    <t>90050501</t>
  </si>
  <si>
    <t>90050505</t>
  </si>
  <si>
    <t>90050511</t>
  </si>
  <si>
    <t>90050201</t>
  </si>
  <si>
    <t>90050403</t>
  </si>
  <si>
    <t>90050405</t>
  </si>
  <si>
    <t>0.8-3</t>
  </si>
  <si>
    <t>90050407</t>
  </si>
  <si>
    <t>90050408</t>
  </si>
  <si>
    <t>คลองลำปริก</t>
  </si>
  <si>
    <t>90050409</t>
  </si>
  <si>
    <t>90050410</t>
  </si>
  <si>
    <t>90050412</t>
  </si>
  <si>
    <t>90050413</t>
  </si>
  <si>
    <t>90040402</t>
  </si>
  <si>
    <t>90040201</t>
  </si>
  <si>
    <t>90040206</t>
  </si>
  <si>
    <t>90040601</t>
  </si>
  <si>
    <t>90040604</t>
  </si>
  <si>
    <t>90040607</t>
  </si>
  <si>
    <t>90040608</t>
  </si>
  <si>
    <t>90040609</t>
  </si>
  <si>
    <t>90040107</t>
  </si>
  <si>
    <t>90040109</t>
  </si>
  <si>
    <t>90040110</t>
  </si>
  <si>
    <t>90040115</t>
  </si>
  <si>
    <t>0.8-1</t>
  </si>
  <si>
    <t>90040302</t>
  </si>
  <si>
    <t>นาหมอศรี</t>
  </si>
  <si>
    <t>อบต.นาหมอศรี</t>
  </si>
  <si>
    <t>90040303</t>
  </si>
  <si>
    <t>90040304</t>
  </si>
  <si>
    <t>90040305</t>
  </si>
  <si>
    <t>90040306</t>
  </si>
  <si>
    <t>90040307</t>
  </si>
  <si>
    <t>90040308</t>
  </si>
  <si>
    <t>90040501</t>
  </si>
  <si>
    <t>90040502</t>
  </si>
  <si>
    <t>90040504</t>
  </si>
  <si>
    <t>90040505</t>
  </si>
  <si>
    <t>90040506</t>
  </si>
  <si>
    <t>0.9-1</t>
  </si>
  <si>
    <t>90040507</t>
  </si>
  <si>
    <t>90040703</t>
  </si>
  <si>
    <t>90040706</t>
  </si>
  <si>
    <t>90120403</t>
  </si>
  <si>
    <t>90120101</t>
  </si>
  <si>
    <t>90120102</t>
  </si>
  <si>
    <t>90120103</t>
  </si>
  <si>
    <t>90120104</t>
  </si>
  <si>
    <t>90120105</t>
  </si>
  <si>
    <t>90120106</t>
  </si>
  <si>
    <t>90120107</t>
  </si>
  <si>
    <t>90120109</t>
  </si>
  <si>
    <t>90120110</t>
  </si>
  <si>
    <t>90070201</t>
  </si>
  <si>
    <t>คลองแดน</t>
  </si>
  <si>
    <t>อบต.คลองแดน</t>
  </si>
  <si>
    <t>90070202</t>
  </si>
  <si>
    <t>90070301</t>
  </si>
  <si>
    <t>ตะเครียะ</t>
  </si>
  <si>
    <t>อบต.ตะเครียะ</t>
  </si>
  <si>
    <t>90070302</t>
  </si>
  <si>
    <t>90070303</t>
  </si>
  <si>
    <t>90070304</t>
  </si>
  <si>
    <t>90070305</t>
  </si>
  <si>
    <t>90070601</t>
  </si>
  <si>
    <t>บ่อตรุ</t>
  </si>
  <si>
    <t>90070701</t>
  </si>
  <si>
    <t>90070702</t>
  </si>
  <si>
    <t>90070703</t>
  </si>
  <si>
    <t>90070705</t>
  </si>
  <si>
    <t>90070706</t>
  </si>
  <si>
    <t>90070801</t>
  </si>
  <si>
    <t>พังยาง</t>
  </si>
  <si>
    <t>อบต.พังยาง</t>
  </si>
  <si>
    <t>90070802</t>
  </si>
  <si>
    <t>90070803</t>
  </si>
  <si>
    <t>90070804</t>
  </si>
  <si>
    <t>90070102</t>
  </si>
  <si>
    <t>90070105</t>
  </si>
  <si>
    <t>90090104</t>
  </si>
  <si>
    <t>90090107</t>
  </si>
  <si>
    <t>90090109</t>
  </si>
  <si>
    <t>90090110</t>
  </si>
  <si>
    <t>90090111</t>
  </si>
  <si>
    <t>90090112</t>
  </si>
  <si>
    <t>90090113</t>
  </si>
  <si>
    <t>90090902</t>
  </si>
  <si>
    <t>เขาพระ</t>
  </si>
  <si>
    <t>อบต.เขาพระ</t>
  </si>
  <si>
    <t>90090905</t>
  </si>
  <si>
    <t>90090909</t>
  </si>
  <si>
    <t>90090402</t>
  </si>
  <si>
    <t>ควนรู</t>
  </si>
  <si>
    <t>อบต.ควนรู</t>
  </si>
  <si>
    <t>90090403</t>
  </si>
  <si>
    <t>90090404</t>
  </si>
  <si>
    <t>90090405</t>
  </si>
  <si>
    <t>90090406</t>
  </si>
  <si>
    <t>90090407</t>
  </si>
  <si>
    <t>90090408</t>
  </si>
  <si>
    <t>90090409</t>
  </si>
  <si>
    <t>90090301</t>
  </si>
  <si>
    <t>คูหาใต้</t>
  </si>
  <si>
    <t>ทต.คูหาใต้</t>
  </si>
  <si>
    <t>90090302</t>
  </si>
  <si>
    <t>คลองพรุพ้อ</t>
  </si>
  <si>
    <t>90090303</t>
  </si>
  <si>
    <t>คลองตะเคียน</t>
  </si>
  <si>
    <t>90090306</t>
  </si>
  <si>
    <t>90090308</t>
  </si>
  <si>
    <t>90090311</t>
  </si>
  <si>
    <t>90090313</t>
  </si>
  <si>
    <t>90090201</t>
  </si>
  <si>
    <t>90090202</t>
  </si>
  <si>
    <t>90090203</t>
  </si>
  <si>
    <t>90090205</t>
  </si>
  <si>
    <t>90090206</t>
  </si>
  <si>
    <t>90090207</t>
  </si>
  <si>
    <t>90090208</t>
  </si>
  <si>
    <t>90090209</t>
  </si>
  <si>
    <t>90090211</t>
  </si>
  <si>
    <t>90090212</t>
  </si>
  <si>
    <t>90090214</t>
  </si>
  <si>
    <t>90090215</t>
  </si>
  <si>
    <t>90020107</t>
  </si>
  <si>
    <t>90021101</t>
  </si>
  <si>
    <t>90021103</t>
  </si>
  <si>
    <t>90021104</t>
  </si>
  <si>
    <t>90100903</t>
  </si>
  <si>
    <t>เขามีเกียรติ</t>
  </si>
  <si>
    <t>อบต.เขามีเกียรติ</t>
  </si>
  <si>
    <t>90100603</t>
  </si>
  <si>
    <t>90100501</t>
  </si>
  <si>
    <t>ทุ่งหมอ</t>
  </si>
  <si>
    <t>อบต.ทุ่งหมอ</t>
  </si>
  <si>
    <t>คลองลำใหญ่,ลำน้อย</t>
  </si>
  <si>
    <t>90100502</t>
  </si>
  <si>
    <t>90100503</t>
  </si>
  <si>
    <t>90100504</t>
  </si>
  <si>
    <t>90100505</t>
  </si>
  <si>
    <t>90100507</t>
  </si>
  <si>
    <t>90100202</t>
  </si>
  <si>
    <t>บ้านลุ่มอ้อย</t>
  </si>
  <si>
    <t>90100204</t>
  </si>
  <si>
    <t>บ้านตะเคียนเภา</t>
  </si>
  <si>
    <t>90100702</t>
  </si>
  <si>
    <t>ปาดังเบซาร์</t>
  </si>
  <si>
    <t>ทต.ปาดัง</t>
  </si>
  <si>
    <t>คลองนางาม</t>
  </si>
  <si>
    <t>90100703</t>
  </si>
  <si>
    <t>90100304</t>
  </si>
  <si>
    <t>พังลา</t>
  </si>
  <si>
    <t>อบต.พังลา</t>
  </si>
  <si>
    <t>คลองแงะ</t>
  </si>
  <si>
    <t>90100305</t>
  </si>
  <si>
    <t>90100306</t>
  </si>
  <si>
    <t>ทต.คลองแงะ</t>
  </si>
  <si>
    <t>บ้านคลองผ่าน</t>
  </si>
  <si>
    <t>90100307</t>
  </si>
  <si>
    <t>ปภ.</t>
  </si>
  <si>
    <t>90100154</t>
  </si>
  <si>
    <t>บ้านทุ่ง</t>
  </si>
  <si>
    <t>90100155</t>
  </si>
  <si>
    <t>บ้านทุ่งปราบ</t>
  </si>
  <si>
    <t>90100168</t>
  </si>
  <si>
    <t>วังสำราญ</t>
  </si>
  <si>
    <t>90100401</t>
  </si>
  <si>
    <t>90100406</t>
  </si>
  <si>
    <t>90100407</t>
  </si>
  <si>
    <t>90060702</t>
  </si>
  <si>
    <t>90060704</t>
  </si>
  <si>
    <t>90060706</t>
  </si>
  <si>
    <t>90060504</t>
  </si>
  <si>
    <t>90060505</t>
  </si>
  <si>
    <t>90060201</t>
  </si>
  <si>
    <t>90060203</t>
  </si>
  <si>
    <t>90060207</t>
  </si>
  <si>
    <t>90060906</t>
  </si>
  <si>
    <t>90060402</t>
  </si>
  <si>
    <t xml:space="preserve"> 10-15</t>
  </si>
  <si>
    <t>ทรัพยากรน้ำภาค8</t>
  </si>
  <si>
    <t>90060404</t>
  </si>
  <si>
    <t>90060407</t>
  </si>
  <si>
    <t>90060301</t>
  </si>
  <si>
    <t>90060102</t>
  </si>
  <si>
    <t>ริมแม่น้ำเทพา/สำนักสงฆ์</t>
  </si>
  <si>
    <t>90060103</t>
  </si>
  <si>
    <t>ซอยกองทุน/ควนแร่</t>
  </si>
  <si>
    <t>90060109</t>
  </si>
  <si>
    <t>หลังวัด</t>
  </si>
  <si>
    <t>90150601</t>
  </si>
  <si>
    <t>90150106</t>
  </si>
  <si>
    <t>ชิงโค</t>
  </si>
  <si>
    <t>อบต.ชิงโค</t>
  </si>
  <si>
    <t>90150108</t>
  </si>
  <si>
    <t>90150110</t>
  </si>
  <si>
    <t>90151001</t>
  </si>
  <si>
    <t>บางเขียด</t>
  </si>
  <si>
    <t>อบต.บางเขียด</t>
  </si>
  <si>
    <t>90150801</t>
  </si>
  <si>
    <t>90150803</t>
  </si>
  <si>
    <t>90151103</t>
  </si>
  <si>
    <t>90151104</t>
  </si>
  <si>
    <t>90150402</t>
  </si>
  <si>
    <t>รำแดง</t>
  </si>
  <si>
    <t>อบต.รำแดง</t>
  </si>
  <si>
    <t>90150405</t>
  </si>
  <si>
    <t>90150406</t>
  </si>
  <si>
    <t>90150407</t>
  </si>
  <si>
    <t>90150506</t>
  </si>
  <si>
    <t>90150507</t>
  </si>
  <si>
    <t>90150508</t>
  </si>
  <si>
    <t>90150255</t>
  </si>
  <si>
    <t>บ้านล่าง</t>
  </si>
  <si>
    <t>90150957</t>
  </si>
  <si>
    <t>บ้านเจ้านคร</t>
  </si>
  <si>
    <t>90150955</t>
  </si>
  <si>
    <t>บ้านท่าเขา</t>
  </si>
  <si>
    <t>90150958</t>
  </si>
  <si>
    <t>บ้านบนเมือง</t>
  </si>
  <si>
    <t>90150959</t>
  </si>
  <si>
    <t>บ้านสวนจันทร์</t>
  </si>
  <si>
    <t>90150956</t>
  </si>
  <si>
    <t>บ้านหัวเลน</t>
  </si>
  <si>
    <t>90110251</t>
  </si>
  <si>
    <t>ควนสันติ</t>
  </si>
  <si>
    <t>90110253</t>
  </si>
  <si>
    <t>ท่าเคียน</t>
  </si>
  <si>
    <t>90110286</t>
  </si>
  <si>
    <t>นพคล้าย</t>
  </si>
  <si>
    <t>90110254</t>
  </si>
  <si>
    <t>บ้านในสวน</t>
  </si>
  <si>
    <t>90110250</t>
  </si>
  <si>
    <t>ปลักหว้า</t>
  </si>
  <si>
    <t>90110265</t>
  </si>
  <si>
    <t>ป่าพยอม</t>
  </si>
  <si>
    <t>90110252</t>
  </si>
  <si>
    <t>แม่ลัง</t>
  </si>
  <si>
    <t>90110470</t>
  </si>
  <si>
    <t>บ้านคลองหวะ๑</t>
  </si>
  <si>
    <t>90110472</t>
  </si>
  <si>
    <t>บ้านคลองหวะ๓</t>
  </si>
  <si>
    <t>90110473</t>
  </si>
  <si>
    <t>บ้านคลองหวะ๔</t>
  </si>
  <si>
    <t>90110478</t>
  </si>
  <si>
    <t>บ้านปลักธง</t>
  </si>
  <si>
    <t>90110303</t>
  </si>
  <si>
    <t>90110304</t>
  </si>
  <si>
    <t>90110305</t>
  </si>
  <si>
    <t>90110307</t>
  </si>
  <si>
    <t>90110801</t>
  </si>
  <si>
    <t>ฉลุง</t>
  </si>
  <si>
    <t>อบต.ฉลุง</t>
  </si>
  <si>
    <t>90110802</t>
  </si>
  <si>
    <t>90110807</t>
  </si>
  <si>
    <t>90111303</t>
  </si>
  <si>
    <t>90111307</t>
  </si>
  <si>
    <t>90111308</t>
  </si>
  <si>
    <t>90111101</t>
  </si>
  <si>
    <t>90111102</t>
  </si>
  <si>
    <t>90111103</t>
  </si>
  <si>
    <t>90111106</t>
  </si>
  <si>
    <t>90111410</t>
  </si>
  <si>
    <t>90111603</t>
  </si>
  <si>
    <t>90080401</t>
  </si>
  <si>
    <t>ทต.กระแสสินธุ์</t>
  </si>
  <si>
    <t>90080402</t>
  </si>
  <si>
    <t>90080403</t>
  </si>
  <si>
    <t>90080404</t>
  </si>
  <si>
    <t>90080101</t>
  </si>
  <si>
    <t>90080103</t>
  </si>
  <si>
    <t>90080105</t>
  </si>
  <si>
    <t>90080108</t>
  </si>
  <si>
    <t>90080301</t>
  </si>
  <si>
    <t>เชิงแส</t>
  </si>
  <si>
    <t>ทต.เชิงแส</t>
  </si>
  <si>
    <t>90080302</t>
  </si>
  <si>
    <t>90080303</t>
  </si>
  <si>
    <t>90080304</t>
  </si>
  <si>
    <t>90160401</t>
  </si>
  <si>
    <t>90160402</t>
  </si>
  <si>
    <t>90160403</t>
  </si>
  <si>
    <t>90160404</t>
  </si>
  <si>
    <t>90160406</t>
  </si>
  <si>
    <t>90160202</t>
  </si>
  <si>
    <t>90160206</t>
  </si>
  <si>
    <t>90160207</t>
  </si>
  <si>
    <t>90130201</t>
  </si>
  <si>
    <t>90130205</t>
  </si>
  <si>
    <t>90130206</t>
  </si>
  <si>
    <t>90130401</t>
  </si>
  <si>
    <t>บางเหรียง</t>
  </si>
  <si>
    <t>ทต.บางเหรียง</t>
  </si>
  <si>
    <t>90130402</t>
  </si>
  <si>
    <t>90130403</t>
  </si>
  <si>
    <t>90130404</t>
  </si>
  <si>
    <t>90130405</t>
  </si>
  <si>
    <t>90130406</t>
  </si>
  <si>
    <t>90130407</t>
  </si>
  <si>
    <t>90130408</t>
  </si>
  <si>
    <t>90130409</t>
  </si>
  <si>
    <t>90130410</t>
  </si>
  <si>
    <t>90130411</t>
  </si>
  <si>
    <t>90130412</t>
  </si>
  <si>
    <t>90130413</t>
  </si>
  <si>
    <t>90130101</t>
  </si>
  <si>
    <t>อบต.รัตภูมิ</t>
  </si>
  <si>
    <t>90130102</t>
  </si>
  <si>
    <t>90130103</t>
  </si>
  <si>
    <t>90130104</t>
  </si>
  <si>
    <t>90130105</t>
  </si>
  <si>
    <t>90130106</t>
  </si>
  <si>
    <t>90130107</t>
  </si>
  <si>
    <t>90130108</t>
  </si>
  <si>
    <t>90130109</t>
  </si>
  <si>
    <t>90130110</t>
  </si>
  <si>
    <t>90130111</t>
  </si>
  <si>
    <t>90130112</t>
  </si>
  <si>
    <t>90130113</t>
  </si>
  <si>
    <t>90130301</t>
  </si>
  <si>
    <t>90130302</t>
  </si>
  <si>
    <t>90130303</t>
  </si>
  <si>
    <t>90130305</t>
  </si>
  <si>
    <t>90130306</t>
  </si>
  <si>
    <t>90130307</t>
  </si>
  <si>
    <t>90130308</t>
  </si>
  <si>
    <t>90130309</t>
  </si>
  <si>
    <t>90031306</t>
  </si>
  <si>
    <t>คลองท่าสะบ้า</t>
  </si>
  <si>
    <t>90031009</t>
  </si>
  <si>
    <t>คลองจะโหนง</t>
  </si>
  <si>
    <t>90031011</t>
  </si>
  <si>
    <t>90031403</t>
  </si>
  <si>
    <t>90030606</t>
  </si>
  <si>
    <t>90030607</t>
  </si>
  <si>
    <t>90030613</t>
  </si>
  <si>
    <t>90030108</t>
  </si>
  <si>
    <t>คลองน้ำเค็ม</t>
  </si>
  <si>
    <t>90030303</t>
  </si>
  <si>
    <t>คลองดินแดง</t>
  </si>
  <si>
    <t>90050401</t>
  </si>
  <si>
    <t>90040209</t>
  </si>
  <si>
    <t>90040301</t>
  </si>
  <si>
    <t>90070203</t>
  </si>
  <si>
    <t>90070204</t>
  </si>
  <si>
    <t>90070205</t>
  </si>
  <si>
    <t>90070401</t>
  </si>
  <si>
    <t>ท่าบอน</t>
  </si>
  <si>
    <t>อบต.ท่าบอน</t>
  </si>
  <si>
    <t>90070402</t>
  </si>
  <si>
    <t>90070403</t>
  </si>
  <si>
    <t>90070404</t>
  </si>
  <si>
    <t>90070405</t>
  </si>
  <si>
    <t>90070406</t>
  </si>
  <si>
    <t>90070407</t>
  </si>
  <si>
    <t>90070408</t>
  </si>
  <si>
    <t>90070409</t>
  </si>
  <si>
    <t>90070410</t>
  </si>
  <si>
    <t>90070602</t>
  </si>
  <si>
    <t>90070603</t>
  </si>
  <si>
    <t>90070604</t>
  </si>
  <si>
    <t>อบต.วัดสน</t>
  </si>
  <si>
    <t>90070605</t>
  </si>
  <si>
    <t>90071101</t>
  </si>
  <si>
    <t>บ้านขาว</t>
  </si>
  <si>
    <t>อบต.บ้านขาว</t>
  </si>
  <si>
    <t>90071102</t>
  </si>
  <si>
    <t>90071103</t>
  </si>
  <si>
    <t>90071104</t>
  </si>
  <si>
    <t>90071105</t>
  </si>
  <si>
    <t>90071106</t>
  </si>
  <si>
    <t>90070501</t>
  </si>
  <si>
    <t>90070502</t>
  </si>
  <si>
    <t>90070503</t>
  </si>
  <si>
    <t>90070106</t>
  </si>
  <si>
    <t>90071002</t>
  </si>
  <si>
    <t>90071003</t>
  </si>
  <si>
    <t>90071004</t>
  </si>
  <si>
    <t>90090101</t>
  </si>
  <si>
    <t>ทต.กำแพงเพชร</t>
  </si>
  <si>
    <t>90090103</t>
  </si>
  <si>
    <t>90090901</t>
  </si>
  <si>
    <t>ทต.นาสีทอง</t>
  </si>
  <si>
    <t>90090903</t>
  </si>
  <si>
    <t>90090904</t>
  </si>
  <si>
    <t>90090906</t>
  </si>
  <si>
    <t>90090907</t>
  </si>
  <si>
    <t>90090908</t>
  </si>
  <si>
    <t>90090910</t>
  </si>
  <si>
    <t>90090911</t>
  </si>
  <si>
    <t>90090912</t>
  </si>
  <si>
    <t>90090401</t>
  </si>
  <si>
    <t>90090304</t>
  </si>
  <si>
    <t>90090305</t>
  </si>
  <si>
    <t>90090307</t>
  </si>
  <si>
    <t>90090309</t>
  </si>
  <si>
    <t>90090310</t>
  </si>
  <si>
    <t>90090312</t>
  </si>
  <si>
    <t>90090314</t>
  </si>
  <si>
    <t>90090204</t>
  </si>
  <si>
    <t>90090210</t>
  </si>
  <si>
    <t>90020601</t>
  </si>
  <si>
    <t>90020602</t>
  </si>
  <si>
    <t>90020603</t>
  </si>
  <si>
    <t>90020604</t>
  </si>
  <si>
    <t>90020607</t>
  </si>
  <si>
    <t>90020608</t>
  </si>
  <si>
    <t>90020609</t>
  </si>
  <si>
    <t>90020701</t>
  </si>
  <si>
    <t>คูขุด</t>
  </si>
  <si>
    <t>อบต.คูขุด</t>
  </si>
  <si>
    <t>90020702</t>
  </si>
  <si>
    <t>90020703</t>
  </si>
  <si>
    <t>90020704</t>
  </si>
  <si>
    <t>90020705</t>
  </si>
  <si>
    <t>90020706</t>
  </si>
  <si>
    <t>90020707</t>
  </si>
  <si>
    <t>90020708</t>
  </si>
  <si>
    <t>90020709</t>
  </si>
  <si>
    <t>90020801</t>
  </si>
  <si>
    <t>ท่าหิน</t>
  </si>
  <si>
    <t>อบต.ท่าหิน</t>
  </si>
  <si>
    <t>90020802</t>
  </si>
  <si>
    <t>90020803</t>
  </si>
  <si>
    <t>90020804</t>
  </si>
  <si>
    <t>90020805</t>
  </si>
  <si>
    <t>90020806</t>
  </si>
  <si>
    <t>90020807</t>
  </si>
  <si>
    <t>90020808</t>
  </si>
  <si>
    <t>90020809</t>
  </si>
  <si>
    <t>90100901</t>
  </si>
  <si>
    <t>90100902</t>
  </si>
  <si>
    <t>90100601</t>
  </si>
  <si>
    <t>คลองลำใหญ่,คลองอู่ตะเภา</t>
  </si>
  <si>
    <t>90100602</t>
  </si>
  <si>
    <t>90100604</t>
  </si>
  <si>
    <t>90100605</t>
  </si>
  <si>
    <t>90100606</t>
  </si>
  <si>
    <t>90100608</t>
  </si>
  <si>
    <t>90100301</t>
  </si>
  <si>
    <t>คลองพังลา,คลองอู่ตะเภา</t>
  </si>
  <si>
    <t>90100161</t>
  </si>
  <si>
    <t>ไทรงามสัมพันธ์</t>
  </si>
  <si>
    <t>90100150</t>
  </si>
  <si>
    <t>บ้านท่าพรุ2</t>
  </si>
  <si>
    <t>90100802</t>
  </si>
  <si>
    <t>สำนักขาม</t>
  </si>
  <si>
    <t>ทต.สำนักขาม</t>
  </si>
  <si>
    <t>คลองหล้าปัง</t>
  </si>
  <si>
    <t>90100804</t>
  </si>
  <si>
    <t>90100402</t>
  </si>
  <si>
    <t>90060101</t>
  </si>
  <si>
    <t>ชุมชนแลแบงออก/ตก</t>
  </si>
  <si>
    <t xml:space="preserve"> 1-2</t>
  </si>
  <si>
    <t xml:space="preserve"> 9-80</t>
  </si>
  <si>
    <t>90150150</t>
  </si>
  <si>
    <t>บ้านตาหลวงคง</t>
  </si>
  <si>
    <t>90150155</t>
  </si>
  <si>
    <t>บ้านปลายนา</t>
  </si>
  <si>
    <t>90150151</t>
  </si>
  <si>
    <t>บ้านเปรมศรัทธา-สายลำเท็ง</t>
  </si>
  <si>
    <t>90150154</t>
  </si>
  <si>
    <t>บ้านยางงาม</t>
  </si>
  <si>
    <t>90150153</t>
  </si>
  <si>
    <t>บ้านหนองผักฉีด</t>
  </si>
  <si>
    <t>90150152</t>
  </si>
  <si>
    <t>บ้านหัวทรายขาว</t>
  </si>
  <si>
    <t>90150105</t>
  </si>
  <si>
    <t>90150107</t>
  </si>
  <si>
    <t>90150109</t>
  </si>
  <si>
    <t>90150301</t>
  </si>
  <si>
    <t>ทำนบ</t>
  </si>
  <si>
    <t>อบต.ทำนบ</t>
  </si>
  <si>
    <t>90150302</t>
  </si>
  <si>
    <t>90150303</t>
  </si>
  <si>
    <t>90150304</t>
  </si>
  <si>
    <t>90150305</t>
  </si>
  <si>
    <t>90150306</t>
  </si>
  <si>
    <t>90150307</t>
  </si>
  <si>
    <t>90151002</t>
  </si>
  <si>
    <t>90151003</t>
  </si>
  <si>
    <t>90151004</t>
  </si>
  <si>
    <t>90151005</t>
  </si>
  <si>
    <t>90150401</t>
  </si>
  <si>
    <t>90150403</t>
  </si>
  <si>
    <t>90150404</t>
  </si>
  <si>
    <t>90150251</t>
  </si>
  <si>
    <t>บ้านเขาเขียว</t>
  </si>
  <si>
    <t>90150256</t>
  </si>
  <si>
    <t>บ้านธรรมโฆษณ์</t>
  </si>
  <si>
    <t>90150258</t>
  </si>
  <si>
    <t>บ้านนอกป่า-สภ.สิงหนคร</t>
  </si>
  <si>
    <t>90150259</t>
  </si>
  <si>
    <t>บ้านนาออก-หนองบ่อ</t>
  </si>
  <si>
    <t>90150261</t>
  </si>
  <si>
    <t>บ้านสถิตย์</t>
  </si>
  <si>
    <t>90150257</t>
  </si>
  <si>
    <t>บ้านสทิงหม้อ</t>
  </si>
  <si>
    <t>90150260</t>
  </si>
  <si>
    <t>บ้านสีเต้-ปากหาร</t>
  </si>
  <si>
    <t>90150262</t>
  </si>
  <si>
    <t>บ้านหน้าเมือง</t>
  </si>
  <si>
    <t>90150250</t>
  </si>
  <si>
    <t>90110803</t>
  </si>
  <si>
    <t>90110804</t>
  </si>
  <si>
    <t>90110805</t>
  </si>
  <si>
    <t>90110806</t>
  </si>
  <si>
    <t>90111301</t>
  </si>
  <si>
    <t>90111302</t>
  </si>
  <si>
    <t>90111802</t>
  </si>
  <si>
    <t>90111803</t>
  </si>
  <si>
    <t>90111804</t>
  </si>
  <si>
    <t>90111806</t>
  </si>
  <si>
    <t>คลองตง</t>
  </si>
  <si>
    <t>90111808</t>
  </si>
  <si>
    <t>90031201</t>
  </si>
  <si>
    <t>แค</t>
  </si>
  <si>
    <t>อบต.แค</t>
  </si>
  <si>
    <t>90031202</t>
  </si>
  <si>
    <t>90031203</t>
  </si>
  <si>
    <t>90031204</t>
  </si>
  <si>
    <t>90031205</t>
  </si>
  <si>
    <t>90031206</t>
  </si>
  <si>
    <t>90031207</t>
  </si>
  <si>
    <t>90030501</t>
  </si>
  <si>
    <t>90030502</t>
  </si>
  <si>
    <t>90030503</t>
  </si>
  <si>
    <t>90030504</t>
  </si>
  <si>
    <t>90030505</t>
  </si>
  <si>
    <t>90030506</t>
  </si>
  <si>
    <t>90030507</t>
  </si>
  <si>
    <t>90030508</t>
  </si>
  <si>
    <t>90030509</t>
  </si>
  <si>
    <t>90030510</t>
  </si>
  <si>
    <t>90030511</t>
  </si>
  <si>
    <t>90030702</t>
  </si>
  <si>
    <t>90050411</t>
  </si>
  <si>
    <t>แม่น้ำเทพาและคลองลำเปา</t>
  </si>
  <si>
    <t>90050602</t>
  </si>
  <si>
    <t>90050603</t>
  </si>
  <si>
    <t>90050604</t>
  </si>
  <si>
    <t>90050605</t>
  </si>
  <si>
    <t>90050606</t>
  </si>
  <si>
    <t>90050607</t>
  </si>
  <si>
    <t>90050608</t>
  </si>
  <si>
    <t>90041001</t>
  </si>
  <si>
    <t>คลองกวาง</t>
  </si>
  <si>
    <t>อบต.คลองกวาง</t>
  </si>
  <si>
    <t>90041002</t>
  </si>
  <si>
    <t>90041003</t>
  </si>
  <si>
    <t>90041004</t>
  </si>
  <si>
    <t>90041005</t>
  </si>
  <si>
    <t>90041006</t>
  </si>
  <si>
    <t>90041007</t>
  </si>
  <si>
    <t>90040403</t>
  </si>
  <si>
    <t>90040404</t>
  </si>
  <si>
    <t>90040406</t>
  </si>
  <si>
    <t>90040407</t>
  </si>
  <si>
    <t>90040802</t>
  </si>
  <si>
    <t>90040804</t>
  </si>
  <si>
    <t>90040807</t>
  </si>
  <si>
    <t>90040809</t>
  </si>
  <si>
    <t>90040810</t>
  </si>
  <si>
    <t>90040111</t>
  </si>
  <si>
    <t>90040112</t>
  </si>
  <si>
    <t>90040113</t>
  </si>
  <si>
    <t>90040116</t>
  </si>
  <si>
    <t>90040117</t>
  </si>
  <si>
    <t>90040901</t>
  </si>
  <si>
    <t>90040903</t>
  </si>
  <si>
    <t>90040905</t>
  </si>
  <si>
    <t>90040906</t>
  </si>
  <si>
    <t>90040907</t>
  </si>
  <si>
    <t>90040702</t>
  </si>
  <si>
    <t>90040705</t>
  </si>
  <si>
    <t>90040708</t>
  </si>
  <si>
    <t>90040710</t>
  </si>
  <si>
    <t>90120302</t>
  </si>
  <si>
    <t>90120303</t>
  </si>
  <si>
    <t>90120304</t>
  </si>
  <si>
    <t>90120305</t>
  </si>
  <si>
    <t>90120306</t>
  </si>
  <si>
    <t>90120307</t>
  </si>
  <si>
    <t>90120202</t>
  </si>
  <si>
    <t>90120205</t>
  </si>
  <si>
    <t>90120206</t>
  </si>
  <si>
    <t>90140201</t>
  </si>
  <si>
    <t>บ้านเลียบ</t>
  </si>
  <si>
    <t>90140202</t>
  </si>
  <si>
    <t>90140203</t>
  </si>
  <si>
    <t>ทต.</t>
  </si>
  <si>
    <t>90140204</t>
  </si>
  <si>
    <t>90140205</t>
  </si>
  <si>
    <t>90140206</t>
  </si>
  <si>
    <t>90140207</t>
  </si>
  <si>
    <t>90140208</t>
  </si>
  <si>
    <t>90140209</t>
  </si>
  <si>
    <t>90140210</t>
  </si>
  <si>
    <t>90140211</t>
  </si>
  <si>
    <t>90140212</t>
  </si>
  <si>
    <t>90140214</t>
  </si>
  <si>
    <t>90140216</t>
  </si>
  <si>
    <t>90140217</t>
  </si>
  <si>
    <t>90140218</t>
  </si>
  <si>
    <t>90140101</t>
  </si>
  <si>
    <t>อบต.บางกล่ำ</t>
  </si>
  <si>
    <t>90140102</t>
  </si>
  <si>
    <t>90140103</t>
  </si>
  <si>
    <t>90140104</t>
  </si>
  <si>
    <t>90140105</t>
  </si>
  <si>
    <t>90140106</t>
  </si>
  <si>
    <t>90140107</t>
  </si>
  <si>
    <t>90140401</t>
  </si>
  <si>
    <t>บ้านหาร</t>
  </si>
  <si>
    <t>ทต.บ้านหาร</t>
  </si>
  <si>
    <t>90140402</t>
  </si>
  <si>
    <t>90140403</t>
  </si>
  <si>
    <t>90140404</t>
  </si>
  <si>
    <t>90140405</t>
  </si>
  <si>
    <t>90010605</t>
  </si>
  <si>
    <t>90010606</t>
  </si>
  <si>
    <t>90010504</t>
  </si>
  <si>
    <t>90010505</t>
  </si>
  <si>
    <t>90010506</t>
  </si>
  <si>
    <t>90010507</t>
  </si>
  <si>
    <t>90010508</t>
  </si>
  <si>
    <t>90010150</t>
  </si>
  <si>
    <t>กุโบร์</t>
  </si>
  <si>
    <t>90010167</t>
  </si>
  <si>
    <t>ชัยมงคล</t>
  </si>
  <si>
    <t>90010168</t>
  </si>
  <si>
    <t>ดอนรัก</t>
  </si>
  <si>
    <t>90010154</t>
  </si>
  <si>
    <t>นอกสวน</t>
  </si>
  <si>
    <t>90010155</t>
  </si>
  <si>
    <t>บ่อนวัวเก่า</t>
  </si>
  <si>
    <t>90010156</t>
  </si>
  <si>
    <t>บ่อหว้า</t>
  </si>
  <si>
    <t>90010157</t>
  </si>
  <si>
    <t>บ้านบน</t>
  </si>
  <si>
    <t>90010158</t>
  </si>
  <si>
    <t>พิเศษตชด.</t>
  </si>
  <si>
    <t>90010159</t>
  </si>
  <si>
    <t>พิเศษทหารเรือ</t>
  </si>
  <si>
    <t>90010164</t>
  </si>
  <si>
    <t>ริมคลองสำโรง</t>
  </si>
  <si>
    <t>90010166</t>
  </si>
  <si>
    <t>วังเขียว-วังขาว</t>
  </si>
  <si>
    <t>900101102</t>
  </si>
  <si>
    <t>สินไพบูลย์</t>
  </si>
  <si>
    <t>900101103</t>
  </si>
  <si>
    <t>หน้าค่ายรามคำแหง</t>
  </si>
  <si>
    <t>90010170</t>
  </si>
  <si>
    <t>หัวป้อม</t>
  </si>
  <si>
    <t>90010402</t>
  </si>
  <si>
    <t>90020502</t>
  </si>
  <si>
    <t>90021001</t>
  </si>
  <si>
    <t>90021002</t>
  </si>
  <si>
    <t>90021003</t>
  </si>
  <si>
    <t>90021004</t>
  </si>
  <si>
    <t>90020901</t>
  </si>
  <si>
    <t>90020902</t>
  </si>
  <si>
    <t>90020903</t>
  </si>
  <si>
    <t>90020904</t>
  </si>
  <si>
    <t>90100904</t>
  </si>
  <si>
    <t>90100905</t>
  </si>
  <si>
    <t>90100506</t>
  </si>
  <si>
    <t>90100209</t>
  </si>
  <si>
    <t>บ้านยางเกาะ</t>
  </si>
  <si>
    <t>90100210</t>
  </si>
  <si>
    <t>บ้านควนเสม็ด</t>
  </si>
  <si>
    <t>90100211</t>
  </si>
  <si>
    <t>บ้านบางแห้ง</t>
  </si>
  <si>
    <t>90100754</t>
  </si>
  <si>
    <t>ทม.ปาดังเบซาร์</t>
  </si>
  <si>
    <t>เขตเศรษฐกิจ</t>
  </si>
  <si>
    <t>90100750</t>
  </si>
  <si>
    <t>ต้นพยอม1</t>
  </si>
  <si>
    <t>คลองช้างตาย</t>
  </si>
  <si>
    <t>90100751</t>
  </si>
  <si>
    <t>ต้นพยอม2</t>
  </si>
  <si>
    <t>90100758</t>
  </si>
  <si>
    <t>ในตลาดปาดังเบซาร์</t>
  </si>
  <si>
    <t>90100755</t>
  </si>
  <si>
    <t>ร้อยไร่</t>
  </si>
  <si>
    <t>90100753</t>
  </si>
  <si>
    <t>หมู่บ้านสาธิต</t>
  </si>
  <si>
    <t>90100759</t>
  </si>
  <si>
    <t>หลังมัสยิดเขตฟุรกอน</t>
  </si>
  <si>
    <t>90100756</t>
  </si>
  <si>
    <t>หลังมัสยิดเขตรักษาสุข</t>
  </si>
  <si>
    <t>90100757</t>
  </si>
  <si>
    <t>หลังมัสยิดเขตสยาม</t>
  </si>
  <si>
    <t>90100752</t>
  </si>
  <si>
    <t>หลังสระน้ำ</t>
  </si>
  <si>
    <t>90100701</t>
  </si>
  <si>
    <t>บ้านโคกโนดินที่สี่</t>
  </si>
  <si>
    <t>90100704</t>
  </si>
  <si>
    <t>บ้านชายควน</t>
  </si>
  <si>
    <t>90100705</t>
  </si>
  <si>
    <t>90100706</t>
  </si>
  <si>
    <t>บ้านเขารูปช้าง</t>
  </si>
  <si>
    <t>90100707</t>
  </si>
  <si>
    <t>บ้านทุ่งไม้ด้วน</t>
  </si>
  <si>
    <t>90100708</t>
  </si>
  <si>
    <t>บ้านตะโล๊ะ</t>
  </si>
  <si>
    <t>90100709</t>
  </si>
  <si>
    <t>บ้านควนขัน</t>
  </si>
  <si>
    <t>90100710</t>
  </si>
  <si>
    <t>บ้านไร่</t>
  </si>
  <si>
    <t>90100711</t>
  </si>
  <si>
    <t>บ้านบาโรย</t>
  </si>
  <si>
    <t>90100302</t>
  </si>
  <si>
    <t>90100303</t>
  </si>
  <si>
    <t>90100163</t>
  </si>
  <si>
    <t>กาญจน์ประชารุ่งโรจน์</t>
  </si>
  <si>
    <t>90100165</t>
  </si>
  <si>
    <t>ชาวหอนาฬิกา</t>
  </si>
  <si>
    <t>90100160</t>
  </si>
  <si>
    <t>ตลาดสด</t>
  </si>
  <si>
    <t>90100151</t>
  </si>
  <si>
    <t>นายเปลี่ยนสามัคคี</t>
  </si>
  <si>
    <t>90100152</t>
  </si>
  <si>
    <t>บ้านทับโกบ</t>
  </si>
  <si>
    <t>90100156</t>
  </si>
  <si>
    <t>บ้านไพร</t>
  </si>
  <si>
    <t>90100157</t>
  </si>
  <si>
    <t>บ้านสันติ</t>
  </si>
  <si>
    <t>90100158</t>
  </si>
  <si>
    <t>ประชาร่วมใจ</t>
  </si>
  <si>
    <t>90100164</t>
  </si>
  <si>
    <t>ภูธรอุทิศ</t>
  </si>
  <si>
    <t>90100159</t>
  </si>
  <si>
    <t>หมู่บ้านตัวอย่าง</t>
  </si>
  <si>
    <t>90100801</t>
  </si>
  <si>
    <t>90100803</t>
  </si>
  <si>
    <t>90100805</t>
  </si>
  <si>
    <t>90100806</t>
  </si>
  <si>
    <t>90100807</t>
  </si>
  <si>
    <t>90100404</t>
  </si>
  <si>
    <t>90100405</t>
  </si>
  <si>
    <t>90100408</t>
  </si>
  <si>
    <t>90100409</t>
  </si>
  <si>
    <t>90100410</t>
  </si>
  <si>
    <t>90060705</t>
  </si>
  <si>
    <t>90060707</t>
  </si>
  <si>
    <t>90060606</t>
  </si>
  <si>
    <t>90060502</t>
  </si>
  <si>
    <t>90060801</t>
  </si>
  <si>
    <t>90060802</t>
  </si>
  <si>
    <t>90060804</t>
  </si>
  <si>
    <t>90150906</t>
  </si>
  <si>
    <t>90150908</t>
  </si>
  <si>
    <t>90110577</t>
  </si>
  <si>
    <t>แก้วสว่าง</t>
  </si>
  <si>
    <t>90110572</t>
  </si>
  <si>
    <t>คลองควาย</t>
  </si>
  <si>
    <t>90110554</t>
  </si>
  <si>
    <t>คลองลาน</t>
  </si>
  <si>
    <t>90110582</t>
  </si>
  <si>
    <t>ทรายทอง</t>
  </si>
  <si>
    <t>90110569</t>
  </si>
  <si>
    <t>90110550</t>
  </si>
  <si>
    <t>ท่าไทร 2</t>
  </si>
  <si>
    <t>90110580</t>
  </si>
  <si>
    <t>ทุ่งทอง</t>
  </si>
  <si>
    <t>90110559</t>
  </si>
  <si>
    <t>บางมวง</t>
  </si>
  <si>
    <t>90110573</t>
  </si>
  <si>
    <t>บ้านเก่า</t>
  </si>
  <si>
    <t>90110585</t>
  </si>
  <si>
    <t>บ้านคลองแห2</t>
  </si>
  <si>
    <t>90110583</t>
  </si>
  <si>
    <t>บ้านเอื้ออาทร(คลองแห)</t>
  </si>
  <si>
    <t>90110581</t>
  </si>
  <si>
    <t>ประชาสรรค์</t>
  </si>
  <si>
    <t>90110578</t>
  </si>
  <si>
    <t>ปรีดิ์เปรม-ศิริวรรณ</t>
  </si>
  <si>
    <t>90110563</t>
  </si>
  <si>
    <t>เพลินจิต-เมืองใหม่5</t>
  </si>
  <si>
    <t>90110557</t>
  </si>
  <si>
    <t>เมืองใหม่6นรินทร์ธร</t>
  </si>
  <si>
    <t>90110588</t>
  </si>
  <si>
    <t>ศิลาทอง</t>
  </si>
  <si>
    <t>90110551</t>
  </si>
  <si>
    <t>สะพานดำ</t>
  </si>
  <si>
    <t>90110553</t>
  </si>
  <si>
    <t>สัจจกุล</t>
  </si>
  <si>
    <t>90110562</t>
  </si>
  <si>
    <t>สุขโขทัย</t>
  </si>
  <si>
    <t>90110587</t>
  </si>
  <si>
    <t>หนองนายขุ้ยตก</t>
  </si>
  <si>
    <t>90110561</t>
  </si>
  <si>
    <t>หลังบิ๊กซี</t>
  </si>
  <si>
    <t>90110586</t>
  </si>
  <si>
    <t>หลากำนัน</t>
  </si>
  <si>
    <t>90110579</t>
  </si>
  <si>
    <t>อนุสรณ์อาจารย์ทอง</t>
  </si>
  <si>
    <t>90110701</t>
  </si>
  <si>
    <t>อบต.คลองอู่ตะเภา</t>
  </si>
  <si>
    <t>90110702</t>
  </si>
  <si>
    <t>90110703</t>
  </si>
  <si>
    <t>90110704</t>
  </si>
  <si>
    <t>90110258</t>
  </si>
  <si>
    <t>บ้านเนินเขา</t>
  </si>
  <si>
    <t>90110273</t>
  </si>
  <si>
    <t>พรุจูดอิงกมล</t>
  </si>
  <si>
    <t>90110288</t>
  </si>
  <si>
    <t>แมนดาริน</t>
  </si>
  <si>
    <t>90110290</t>
  </si>
  <si>
    <t>แอร์พอร์ตวิลเลจฯ</t>
  </si>
  <si>
    <t>90110201</t>
  </si>
  <si>
    <t>90110204</t>
  </si>
  <si>
    <t>90110205</t>
  </si>
  <si>
    <t>90110456</t>
  </si>
  <si>
    <t>บ้านคอหงส์๑</t>
  </si>
  <si>
    <t>90110457</t>
  </si>
  <si>
    <t>บ้านคอหงส์๒</t>
  </si>
  <si>
    <t>90110479</t>
  </si>
  <si>
    <t>บ้านในไร่</t>
  </si>
  <si>
    <t>90110306</t>
  </si>
  <si>
    <t>90110308</t>
  </si>
  <si>
    <t>90110309</t>
  </si>
  <si>
    <t>90111401</t>
  </si>
  <si>
    <t>90111402</t>
  </si>
  <si>
    <t>90111403</t>
  </si>
  <si>
    <t>90111408</t>
  </si>
  <si>
    <t>90111409</t>
  </si>
  <si>
    <t>90110157</t>
  </si>
  <si>
    <t>กลางนา</t>
  </si>
  <si>
    <t>901101106</t>
  </si>
  <si>
    <t>กอบกาญจน์ศึกษา</t>
  </si>
  <si>
    <t>90110163</t>
  </si>
  <si>
    <t>กิมหยงสันติสุข</t>
  </si>
  <si>
    <t>90110186</t>
  </si>
  <si>
    <t>เกาะเลียบ</t>
  </si>
  <si>
    <t>90110199</t>
  </si>
  <si>
    <t>เกาะเสือ</t>
  </si>
  <si>
    <t>901101135</t>
  </si>
  <si>
    <t>ขนส่ง</t>
  </si>
  <si>
    <t>90110153</t>
  </si>
  <si>
    <t>คลองเตย</t>
  </si>
  <si>
    <t>90110169</t>
  </si>
  <si>
    <t>คลองเรียน</t>
  </si>
  <si>
    <t>901101134</t>
  </si>
  <si>
    <t>จันทร์นิเวศน์</t>
  </si>
  <si>
    <t>90110158</t>
  </si>
  <si>
    <t>จิระนคร</t>
  </si>
  <si>
    <t>901101123</t>
  </si>
  <si>
    <t>ชุมอุทิศ</t>
  </si>
  <si>
    <t>90110185</t>
  </si>
  <si>
    <t>โชคสมาน</t>
  </si>
  <si>
    <t>90110180</t>
  </si>
  <si>
    <t>ซีกิมหยง</t>
  </si>
  <si>
    <t>901101125</t>
  </si>
  <si>
    <t>ดรุณศึกษา</t>
  </si>
  <si>
    <t>901101131</t>
  </si>
  <si>
    <t>ดีแลนด์-ไทยเจริญ</t>
  </si>
  <si>
    <t>901101141</t>
  </si>
  <si>
    <t>ต้นโด</t>
  </si>
  <si>
    <t>901101138</t>
  </si>
  <si>
    <t>ตลาดคลองเรียน</t>
  </si>
  <si>
    <t>901101117</t>
  </si>
  <si>
    <t>ตลาดคอมแพล็กซ์</t>
  </si>
  <si>
    <t>90110162</t>
  </si>
  <si>
    <t>ตลาดใหม่</t>
  </si>
  <si>
    <t>90110159</t>
  </si>
  <si>
    <t>ท่งเซียเซี่ยงตึ้ง</t>
  </si>
  <si>
    <t>901101103</t>
  </si>
  <si>
    <t>ทักษิณเมืองทอง</t>
  </si>
  <si>
    <t>90110174</t>
  </si>
  <si>
    <t>90110196</t>
  </si>
  <si>
    <t>ท่าไทร</t>
  </si>
  <si>
    <t>90110175</t>
  </si>
  <si>
    <t>ทุ่งคลองเรียน</t>
  </si>
  <si>
    <t>90110171</t>
  </si>
  <si>
    <t>ทุ่งเสา</t>
  </si>
  <si>
    <t>90110189</t>
  </si>
  <si>
    <t>ไทยโฮเต็ล</t>
  </si>
  <si>
    <t>90110187</t>
  </si>
  <si>
    <t>บางหัก</t>
  </si>
  <si>
    <t>901101147</t>
  </si>
  <si>
    <t>90110160</t>
  </si>
  <si>
    <t>บ้านจ่า</t>
  </si>
  <si>
    <t>901101144</t>
  </si>
  <si>
    <t>บ้านฉาง</t>
  </si>
  <si>
    <t>90110166</t>
  </si>
  <si>
    <t>บ้านพักรถไฟ</t>
  </si>
  <si>
    <t>90110182</t>
  </si>
  <si>
    <t>บ้านร่มเย็น</t>
  </si>
  <si>
    <t>901101121</t>
  </si>
  <si>
    <t>ประชาธิปัตย์</t>
  </si>
  <si>
    <t>90110194</t>
  </si>
  <si>
    <t>ประชาราษฎร์อุทิศ</t>
  </si>
  <si>
    <t>901101132</t>
  </si>
  <si>
    <t>ปลักกริม</t>
  </si>
  <si>
    <t>901101120</t>
  </si>
  <si>
    <t>ป้อม4</t>
  </si>
  <si>
    <t>90110156</t>
  </si>
  <si>
    <t>ป้อม6</t>
  </si>
  <si>
    <t>90110178</t>
  </si>
  <si>
    <t>ผาสุก-เคียงดาว</t>
  </si>
  <si>
    <t>901101119</t>
  </si>
  <si>
    <t>พระเสน่หา</t>
  </si>
  <si>
    <t>90110197</t>
  </si>
  <si>
    <t>พรุแม่สอน</t>
  </si>
  <si>
    <t>901101150</t>
  </si>
  <si>
    <t>แฟลตการเคหะใหม่</t>
  </si>
  <si>
    <t>90110183</t>
  </si>
  <si>
    <t>แฟลตเคหะเก่า</t>
  </si>
  <si>
    <t>901101105</t>
  </si>
  <si>
    <t>ภาสว่าง</t>
  </si>
  <si>
    <t>90110190</t>
  </si>
  <si>
    <t>มงคลหรรษา</t>
  </si>
  <si>
    <t>901101127</t>
  </si>
  <si>
    <t>มอ.-คลองเรียน๑</t>
  </si>
  <si>
    <t>90110161</t>
  </si>
  <si>
    <t>มุสลิม</t>
  </si>
  <si>
    <t>901101107</t>
  </si>
  <si>
    <t>แม่ลิเตา</t>
  </si>
  <si>
    <t>90110191</t>
  </si>
  <si>
    <t>รัชมังคลาภิเษก</t>
  </si>
  <si>
    <t>90110192</t>
  </si>
  <si>
    <t>รัตนอุทิศ</t>
  </si>
  <si>
    <t>901101115</t>
  </si>
  <si>
    <t>รัถการ</t>
  </si>
  <si>
    <t>901101149</t>
  </si>
  <si>
    <t>ราษฎร์อุทิศ</t>
  </si>
  <si>
    <t>90110179</t>
  </si>
  <si>
    <t>ริมควน</t>
  </si>
  <si>
    <t>901101116</t>
  </si>
  <si>
    <t>ริมทางรถไฟ</t>
  </si>
  <si>
    <t>901101108</t>
  </si>
  <si>
    <t>โรงปูน</t>
  </si>
  <si>
    <t>901101124</t>
  </si>
  <si>
    <t>โรงพยาบาลกรุงเทพ</t>
  </si>
  <si>
    <t>901101114</t>
  </si>
  <si>
    <t>โรงเรียนชาตรี</t>
  </si>
  <si>
    <t>901101137</t>
  </si>
  <si>
    <t>ละม้ายสงเคราะห์</t>
  </si>
  <si>
    <t>90110193</t>
  </si>
  <si>
    <t>วัดโคกสมานคุณ</t>
  </si>
  <si>
    <t>90110188</t>
  </si>
  <si>
    <t>วัดหาดใหญ่ใน</t>
  </si>
  <si>
    <t>901101112</t>
  </si>
  <si>
    <t>ศรีนิล</t>
  </si>
  <si>
    <t>901101118</t>
  </si>
  <si>
    <t>ศาลเจ้าพ่อเสือ</t>
  </si>
  <si>
    <t>901101100</t>
  </si>
  <si>
    <t>ศิครินทร์</t>
  </si>
  <si>
    <t>901101146</t>
  </si>
  <si>
    <t>สถานี2</t>
  </si>
  <si>
    <t>901101151</t>
  </si>
  <si>
    <t>สถานีขนส่งหาดใหญ่ใน</t>
  </si>
  <si>
    <t>901101140</t>
  </si>
  <si>
    <t>สถานีอู่ตะเภา</t>
  </si>
  <si>
    <t>901101101</t>
  </si>
  <si>
    <t>สวนศิริ</t>
  </si>
  <si>
    <t>901101143</t>
  </si>
  <si>
    <t>90110167</t>
  </si>
  <si>
    <t>สามชัย</t>
  </si>
  <si>
    <t>901101145</t>
  </si>
  <si>
    <t>สามทหาร</t>
  </si>
  <si>
    <t>901101139</t>
  </si>
  <si>
    <t>สามแยกคลองเรียน</t>
  </si>
  <si>
    <t>901101110</t>
  </si>
  <si>
    <t>สามัคคี</t>
  </si>
  <si>
    <t>90110165</t>
  </si>
  <si>
    <t>แสงศรี</t>
  </si>
  <si>
    <t>901101111</t>
  </si>
  <si>
    <t>หน้าโรงพยาบาลศิครินทร์</t>
  </si>
  <si>
    <t>901101126</t>
  </si>
  <si>
    <t>หน้าโรงเรียนโสตศึกษา</t>
  </si>
  <si>
    <t>901101122</t>
  </si>
  <si>
    <t>หน้าโรงเรียนหาดใหญ่วิทยาลัย</t>
  </si>
  <si>
    <t>901101142</t>
  </si>
  <si>
    <t>หน้าโรงเหล้าสรรพสารมิตร</t>
  </si>
  <si>
    <t>901101136</t>
  </si>
  <si>
    <t>หน้าวัดคลองเรียน</t>
  </si>
  <si>
    <t>90110184</t>
  </si>
  <si>
    <t>หน้าสถานีรถไฟ</t>
  </si>
  <si>
    <t>90110154</t>
  </si>
  <si>
    <t>หน้าสนามกีฬากลาง</t>
  </si>
  <si>
    <t>90110150</t>
  </si>
  <si>
    <t>หน้าสวนสาธารณะ</t>
  </si>
  <si>
    <t>901101148</t>
  </si>
  <si>
    <t>หน้าอำเภอ</t>
  </si>
  <si>
    <t>901101113</t>
  </si>
  <si>
    <t>หมัดยาเม๊าะ</t>
  </si>
  <si>
    <t>901101102</t>
  </si>
  <si>
    <t>หลังโรงพัก</t>
  </si>
  <si>
    <t>90110198</t>
  </si>
  <si>
    <t>หลังโรงเรียนหาดใหญ่วิทยาลัย</t>
  </si>
  <si>
    <t>90110155</t>
  </si>
  <si>
    <t>หลังสนามกีฬากลาง</t>
  </si>
  <si>
    <t>90110195</t>
  </si>
  <si>
    <t>หลังอู่รถไฟ</t>
  </si>
  <si>
    <t>90110164</t>
  </si>
  <si>
    <t>หอนาฬิกา</t>
  </si>
  <si>
    <t>90110168</t>
  </si>
  <si>
    <t>หัวนาหัก</t>
  </si>
  <si>
    <t>901101152</t>
  </si>
  <si>
    <t>หัวพานรถไฟ</t>
  </si>
  <si>
    <t>901101109</t>
  </si>
  <si>
    <t>90110170</t>
  </si>
  <si>
    <t>อู่ญี่ปุ่น</t>
  </si>
  <si>
    <t>90110152</t>
  </si>
  <si>
    <t>อู่ท.ส.</t>
  </si>
  <si>
    <t xml:space="preserve">หมายเหตุ </t>
  </si>
  <si>
    <t>1. ช่องข้อมูลที่ได้มีการลงข้อมูลไว้แล้ว อาทิ พื้นที่ ลักษณะความเสี่ยง สาเหตุหลัก/ปัจจัยบ่งชี้ ความถี่ เป็นข้อมูลที่ ปภ. วิเคราะห์จากข้อมูลตามโครงการพัฒนาตำบลแบบบูรณาการ (Tambon Smart Team) ของกรมการปกครอง และใช้เป็นฐานการสำรวจในครั้งนี้</t>
  </si>
  <si>
    <t>2. ขอให้ลงรายละเอียดข้อมูลในช่องที่ว่างอยู่ อาทิ ในช่องสาเหตุหลัก/ปัจจัยบ่งชี้ ช่องผลกระทบ ช่องระบบเฝ้าระวังฯ ช่องการเตรียมการฯ โดยขอให้ลงรายละเอียดจากข้อเท็จจริงที่เกิดขึ้น/ได้ดำเนินการในพื้นที่จริง</t>
  </si>
  <si>
    <t>3.ในช่องลักษณะความเสี่ยง กรณี ดิน/โคลนถล่ม เป็นช่องที่ขอให้สำรวจความเสี่ยง และกรอกข้อมูลเพิ่มเติม เพื่อให้ข้อมูลเป็นปัจจุบันมากที่สุด</t>
  </si>
  <si>
    <t>4. กรณีหมู่บ้าน/ชุมชนที่ข้อมูลว่างอยู่ ไม่มีการระบุถึงความเสี่ยง แต่ทางพื้นที่ตรวจสอบแล้วต้องการเพิ่มเติมข้อมูลความเสี่ยง/พื้นที่เสี่ยงอุทกภัย ขอให้จัดทำข้อมูลเพิ่มในแผ่นใหม่ โดยนำข้อมูลจากช่องรหัสหมู่บ้าน/พื้นที่ ที่ต้องการเพิ่มเติม เป็นฐานในการดำเนินการด้วย</t>
  </si>
  <si>
    <t>ลงชื่อ...........................................................ผู้รายงานข้อมูล</t>
  </si>
  <si>
    <t>ลงชื่อ...........................................................ผู้รับรองข้อมูล</t>
  </si>
  <si>
    <t xml:space="preserve">       (........................................................)</t>
  </si>
  <si>
    <t xml:space="preserve">ตำแหน่ง </t>
  </si>
  <si>
    <t xml:space="preserve"> วันที่.......................... เดือน..............................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</si>
</sst>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u/>
      <sz val="22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ahoma"/>
      <family val="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1"/>
      <name val="Tahoma"/>
      <family val="2"/>
      <scheme val="minor"/>
    </font>
    <font>
      <sz val="16"/>
      <color theme="1"/>
      <name val="TH SarabunIT๙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3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 shrinkToFit="1"/>
    </xf>
    <xf numFmtId="0" fontId="6" fillId="2" borderId="32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textRotation="90" wrapText="1"/>
    </xf>
    <xf numFmtId="0" fontId="6" fillId="2" borderId="30" xfId="0" applyFont="1" applyFill="1" applyBorder="1" applyAlignment="1">
      <alignment horizontal="left" vertical="center" textRotation="90" wrapText="1"/>
    </xf>
    <xf numFmtId="0" fontId="6" fillId="2" borderId="30" xfId="0" applyFont="1" applyFill="1" applyBorder="1" applyAlignment="1">
      <alignment horizontal="left" vertical="center" textRotation="90"/>
    </xf>
    <xf numFmtId="0" fontId="6" fillId="2" borderId="32" xfId="0" applyFont="1" applyFill="1" applyBorder="1" applyAlignment="1">
      <alignment horizontal="left" vertical="center" textRotation="90" wrapText="1"/>
    </xf>
    <xf numFmtId="0" fontId="6" fillId="2" borderId="29" xfId="0" applyFont="1" applyFill="1" applyBorder="1" applyAlignment="1">
      <alignment horizontal="left" vertical="center" textRotation="90" shrinkToFit="1"/>
    </xf>
    <xf numFmtId="0" fontId="6" fillId="2" borderId="30" xfId="0" applyFont="1" applyFill="1" applyBorder="1" applyAlignment="1">
      <alignment horizontal="left" vertical="center" textRotation="90" shrinkToFit="1"/>
    </xf>
    <xf numFmtId="0" fontId="6" fillId="2" borderId="0" xfId="0" applyFont="1" applyFill="1" applyAlignment="1">
      <alignment horizontal="left" vertical="center" textRotation="90" wrapText="1"/>
    </xf>
    <xf numFmtId="0" fontId="6" fillId="2" borderId="0" xfId="0" applyFont="1" applyFill="1" applyAlignment="1">
      <alignment horizontal="left" vertical="center" textRotation="90" shrinkToFit="1"/>
    </xf>
    <xf numFmtId="0" fontId="6" fillId="2" borderId="29" xfId="0" applyFont="1" applyFill="1" applyBorder="1" applyAlignment="1">
      <alignment horizontal="left" vertical="center" textRotation="90"/>
    </xf>
    <xf numFmtId="0" fontId="6" fillId="2" borderId="0" xfId="0" applyFont="1" applyFill="1" applyAlignment="1">
      <alignment horizontal="left" vertical="center" textRotation="90"/>
    </xf>
    <xf numFmtId="0" fontId="6" fillId="2" borderId="18" xfId="0" applyFont="1" applyFill="1" applyBorder="1" applyAlignment="1">
      <alignment horizontal="left" vertical="center" textRotation="90" wrapText="1"/>
    </xf>
    <xf numFmtId="0" fontId="6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8" fillId="8" borderId="0" xfId="0" applyFont="1" applyFill="1" applyAlignment="1">
      <alignment horizontal="left" vertical="center" wrapText="1"/>
    </xf>
    <xf numFmtId="0" fontId="8" fillId="9" borderId="0" xfId="0" applyFont="1" applyFill="1" applyAlignment="1">
      <alignment horizontal="left" vertical="center" wrapText="1"/>
    </xf>
    <xf numFmtId="0" fontId="8" fillId="10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9" fillId="2" borderId="37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11" borderId="0" xfId="0" applyFill="1" applyAlignment="1">
      <alignment horizontal="left"/>
    </xf>
    <xf numFmtId="0" fontId="0" fillId="12" borderId="0" xfId="0" applyFill="1" applyAlignment="1">
      <alignment horizontal="left"/>
    </xf>
    <xf numFmtId="3" fontId="9" fillId="0" borderId="37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4" borderId="37" xfId="0" applyFont="1" applyFill="1" applyBorder="1" applyAlignment="1">
      <alignment vertical="center"/>
    </xf>
    <xf numFmtId="49" fontId="9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horizontal="left"/>
    </xf>
    <xf numFmtId="49" fontId="0" fillId="4" borderId="0" xfId="0" applyNumberFormat="1" applyFill="1" applyAlignment="1">
      <alignment horizontal="left"/>
    </xf>
    <xf numFmtId="3" fontId="9" fillId="13" borderId="37" xfId="0" applyNumberFormat="1" applyFont="1" applyFill="1" applyBorder="1" applyAlignment="1">
      <alignment horizontal="center" vertical="center"/>
    </xf>
    <xf numFmtId="0" fontId="9" fillId="13" borderId="37" xfId="0" applyFont="1" applyFill="1" applyBorder="1" applyAlignment="1">
      <alignment vertical="center"/>
    </xf>
    <xf numFmtId="0" fontId="9" fillId="13" borderId="37" xfId="0" applyFont="1" applyFill="1" applyBorder="1" applyAlignment="1">
      <alignment horizontal="center" vertical="center"/>
    </xf>
    <xf numFmtId="0" fontId="0" fillId="13" borderId="0" xfId="0" applyFill="1"/>
    <xf numFmtId="3" fontId="10" fillId="13" borderId="37" xfId="0" applyNumberFormat="1" applyFont="1" applyFill="1" applyBorder="1" applyAlignment="1">
      <alignment horizontal="center" vertical="center"/>
    </xf>
    <xf numFmtId="0" fontId="10" fillId="13" borderId="37" xfId="0" applyFont="1" applyFill="1" applyBorder="1" applyAlignment="1">
      <alignment vertical="center"/>
    </xf>
    <xf numFmtId="0" fontId="10" fillId="13" borderId="37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vertical="center"/>
    </xf>
    <xf numFmtId="0" fontId="11" fillId="13" borderId="0" xfId="0" applyFont="1" applyFill="1"/>
    <xf numFmtId="0" fontId="9" fillId="14" borderId="37" xfId="0" applyFont="1" applyFill="1" applyBorder="1" applyAlignment="1">
      <alignment vertical="center"/>
    </xf>
    <xf numFmtId="16" fontId="9" fillId="13" borderId="37" xfId="0" applyNumberFormat="1" applyFont="1" applyFill="1" applyBorder="1" applyAlignment="1">
      <alignment vertical="center"/>
    </xf>
    <xf numFmtId="0" fontId="0" fillId="0" borderId="37" xfId="0" applyBorder="1"/>
    <xf numFmtId="0" fontId="12" fillId="13" borderId="37" xfId="0" applyFont="1" applyFill="1" applyBorder="1" applyAlignment="1">
      <alignment vertical="center"/>
    </xf>
    <xf numFmtId="0" fontId="12" fillId="13" borderId="37" xfId="0" applyFont="1" applyFill="1" applyBorder="1" applyAlignment="1">
      <alignment vertical="center" wrapText="1"/>
    </xf>
    <xf numFmtId="0" fontId="4" fillId="0" borderId="0" xfId="1" applyFont="1"/>
    <xf numFmtId="0" fontId="6" fillId="0" borderId="0" xfId="1" applyFont="1"/>
    <xf numFmtId="0" fontId="6" fillId="0" borderId="20" xfId="0" applyFont="1" applyBorder="1" applyAlignment="1">
      <alignment horizontal="center" vertical="center" textRotation="90" wrapText="1"/>
    </xf>
    <xf numFmtId="0" fontId="6" fillId="0" borderId="31" xfId="0" applyFont="1" applyBorder="1" applyAlignment="1">
      <alignment horizontal="center" vertical="center" textRotation="90" wrapText="1"/>
    </xf>
    <xf numFmtId="0" fontId="6" fillId="0" borderId="37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35" xfId="0" applyFont="1" applyBorder="1" applyAlignment="1">
      <alignment horizontal="center" vertical="center" textRotation="90" wrapText="1"/>
    </xf>
    <xf numFmtId="0" fontId="6" fillId="0" borderId="41" xfId="0" applyFont="1" applyBorder="1" applyAlignment="1">
      <alignment horizontal="center" vertical="center" textRotation="90" wrapText="1"/>
    </xf>
    <xf numFmtId="0" fontId="6" fillId="0" borderId="36" xfId="0" applyFont="1" applyBorder="1" applyAlignment="1">
      <alignment horizontal="center" vertical="center" textRotation="90" wrapText="1"/>
    </xf>
    <xf numFmtId="0" fontId="6" fillId="0" borderId="42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6" fillId="0" borderId="40" xfId="0" applyFont="1" applyBorder="1" applyAlignment="1">
      <alignment horizontal="center" vertical="center" textRotation="90" wrapText="1"/>
    </xf>
    <xf numFmtId="0" fontId="6" fillId="0" borderId="30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shrinkToFi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/>
    </xf>
    <xf numFmtId="0" fontId="6" fillId="0" borderId="31" xfId="0" applyFont="1" applyBorder="1" applyAlignment="1">
      <alignment horizontal="center" vertical="center" textRotation="90"/>
    </xf>
    <xf numFmtId="0" fontId="6" fillId="0" borderId="18" xfId="0" applyFont="1" applyBorder="1" applyAlignment="1">
      <alignment horizontal="center" vertical="center" textRotation="90"/>
    </xf>
    <xf numFmtId="0" fontId="6" fillId="0" borderId="30" xfId="0" applyFont="1" applyBorder="1" applyAlignment="1">
      <alignment horizontal="center" vertical="center" textRotation="90"/>
    </xf>
    <xf numFmtId="0" fontId="6" fillId="0" borderId="2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39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shrinkToFit="1"/>
    </xf>
    <xf numFmtId="0" fontId="6" fillId="0" borderId="30" xfId="0" applyFont="1" applyBorder="1" applyAlignment="1">
      <alignment horizontal="center" vertical="center" textRotation="90" shrinkToFi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32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shrinkToFit="1"/>
    </xf>
    <xf numFmtId="0" fontId="6" fillId="0" borderId="31" xfId="0" applyFont="1" applyBorder="1" applyAlignment="1">
      <alignment horizontal="center" vertical="center" textRotation="90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2">
    <cellStyle name="ปกติ" xfId="0" builtinId="0"/>
    <cellStyle name="ปกติ 3" xfId="1" xr:uid="{D1C58AFC-33EC-422E-847E-CDFE71A128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702469</xdr:colOff>
      <xdr:row>299</xdr:row>
      <xdr:rowOff>154781</xdr:rowOff>
    </xdr:from>
    <xdr:to>
      <xdr:col>9</xdr:col>
      <xdr:colOff>190500</xdr:colOff>
      <xdr:row>302</xdr:row>
      <xdr:rowOff>250031</xdr:rowOff>
    </xdr:to>
    <xdr:sp macro="" textlink="">
      <xdr:nvSpPr>
        <xdr:cNvPr id="2" name="คำบรรยายภาพ: วงรี 1">
          <a:extLst>
            <a:ext uri="{FF2B5EF4-FFF2-40B4-BE49-F238E27FC236}">
              <a16:creationId xmlns:a16="http://schemas.microsoft.com/office/drawing/2014/main" id="{0D5A410A-24EE-4AF0-805A-18A5528FF796}"/>
            </a:ext>
          </a:extLst>
        </xdr:cNvPr>
        <xdr:cNvSpPr/>
      </xdr:nvSpPr>
      <xdr:spPr>
        <a:xfrm>
          <a:off x="5703094" y="82565081"/>
          <a:ext cx="1316831" cy="923925"/>
        </a:xfrm>
        <a:prstGeom prst="wedgeEllipseCallout">
          <a:avLst>
            <a:gd name="adj1" fmla="val 46399"/>
            <a:gd name="adj2" fmla="val 7068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</a:rPr>
            <a:t>ติ๊กช่องใดช่องหนึ่งครับ</a:t>
          </a:r>
        </a:p>
      </xdr:txBody>
    </xdr:sp>
    <xdr:clientData/>
  </xdr:twoCellAnchor>
  <xdr:twoCellAnchor>
    <xdr:from>
      <xdr:col>7</xdr:col>
      <xdr:colOff>678656</xdr:colOff>
      <xdr:row>1069</xdr:row>
      <xdr:rowOff>107157</xdr:rowOff>
    </xdr:from>
    <xdr:to>
      <xdr:col>9</xdr:col>
      <xdr:colOff>166687</xdr:colOff>
      <xdr:row>1072</xdr:row>
      <xdr:rowOff>202407</xdr:rowOff>
    </xdr:to>
    <xdr:sp macro="" textlink="">
      <xdr:nvSpPr>
        <xdr:cNvPr id="3" name="คำบรรยายภาพ: วงรี 2">
          <a:extLst>
            <a:ext uri="{FF2B5EF4-FFF2-40B4-BE49-F238E27FC236}">
              <a16:creationId xmlns:a16="http://schemas.microsoft.com/office/drawing/2014/main" id="{0D5DD8ED-1443-47E4-852E-27FFCEFB3FD1}"/>
            </a:ext>
          </a:extLst>
        </xdr:cNvPr>
        <xdr:cNvSpPr/>
      </xdr:nvSpPr>
      <xdr:spPr>
        <a:xfrm>
          <a:off x="5679281" y="295448832"/>
          <a:ext cx="1316831" cy="923925"/>
        </a:xfrm>
        <a:prstGeom prst="wedgeEllipseCallout">
          <a:avLst>
            <a:gd name="adj1" fmla="val 46399"/>
            <a:gd name="adj2" fmla="val 7068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</a:rPr>
            <a:t>ติ๊กช่องใดช่องหนึ่งครับ</a:t>
          </a:r>
        </a:p>
      </xdr:txBody>
    </xdr:sp>
    <xdr:clientData/>
  </xdr:twoCellAnchor>
  <xdr:twoCellAnchor>
    <xdr:from>
      <xdr:col>7</xdr:col>
      <xdr:colOff>702469</xdr:colOff>
      <xdr:row>1142</xdr:row>
      <xdr:rowOff>142875</xdr:rowOff>
    </xdr:from>
    <xdr:to>
      <xdr:col>9</xdr:col>
      <xdr:colOff>190500</xdr:colOff>
      <xdr:row>1145</xdr:row>
      <xdr:rowOff>238125</xdr:rowOff>
    </xdr:to>
    <xdr:sp macro="" textlink="">
      <xdr:nvSpPr>
        <xdr:cNvPr id="4" name="คำบรรยายภาพ: วงรี 3">
          <a:extLst>
            <a:ext uri="{FF2B5EF4-FFF2-40B4-BE49-F238E27FC236}">
              <a16:creationId xmlns:a16="http://schemas.microsoft.com/office/drawing/2014/main" id="{600B673B-09E7-45BC-AE40-FF6099221790}"/>
            </a:ext>
          </a:extLst>
        </xdr:cNvPr>
        <xdr:cNvSpPr/>
      </xdr:nvSpPr>
      <xdr:spPr>
        <a:xfrm>
          <a:off x="5703094" y="315648975"/>
          <a:ext cx="1316831" cy="923925"/>
        </a:xfrm>
        <a:prstGeom prst="wedgeEllipseCallout">
          <a:avLst>
            <a:gd name="adj1" fmla="val 46399"/>
            <a:gd name="adj2" fmla="val 7068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</a:rPr>
            <a:t>ติ๊กช่องใดช่องหนึ่งครับ</a:t>
          </a:r>
        </a:p>
      </xdr:txBody>
    </xdr:sp>
    <xdr:clientData/>
  </xdr:twoCellAnchor>
  <xdr:twoCellAnchor>
    <xdr:from>
      <xdr:col>10</xdr:col>
      <xdr:colOff>142874</xdr:colOff>
      <xdr:row>7</xdr:row>
      <xdr:rowOff>107156</xdr:rowOff>
    </xdr:from>
    <xdr:to>
      <xdr:col>14</xdr:col>
      <xdr:colOff>154781</xdr:colOff>
      <xdr:row>9</xdr:row>
      <xdr:rowOff>166687</xdr:rowOff>
    </xdr:to>
    <xdr:sp macro="" textlink="">
      <xdr:nvSpPr>
        <xdr:cNvPr id="5" name="คำบรรยายภาพ: วงรี 4">
          <a:extLst>
            <a:ext uri="{FF2B5EF4-FFF2-40B4-BE49-F238E27FC236}">
              <a16:creationId xmlns:a16="http://schemas.microsoft.com/office/drawing/2014/main" id="{8C326810-E349-4E56-A352-11FE1C2B10B5}"/>
            </a:ext>
          </a:extLst>
        </xdr:cNvPr>
        <xdr:cNvSpPr/>
      </xdr:nvSpPr>
      <xdr:spPr>
        <a:xfrm>
          <a:off x="7353299" y="4326731"/>
          <a:ext cx="1545432" cy="916781"/>
        </a:xfrm>
        <a:prstGeom prst="wedgeEllipseCallout">
          <a:avLst>
            <a:gd name="adj1" fmla="val 46399"/>
            <a:gd name="adj2" fmla="val 7068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</a:rPr>
            <a:t>ระบุรายละเอียดครับ</a:t>
          </a:r>
        </a:p>
      </xdr:txBody>
    </xdr:sp>
    <xdr:clientData/>
  </xdr:twoCellAnchor>
  <xdr:twoCellAnchor>
    <xdr:from>
      <xdr:col>24</xdr:col>
      <xdr:colOff>76200</xdr:colOff>
      <xdr:row>6</xdr:row>
      <xdr:rowOff>1259681</xdr:rowOff>
    </xdr:from>
    <xdr:to>
      <xdr:col>28</xdr:col>
      <xdr:colOff>183356</xdr:colOff>
      <xdr:row>8</xdr:row>
      <xdr:rowOff>259556</xdr:rowOff>
    </xdr:to>
    <xdr:sp macro="" textlink="">
      <xdr:nvSpPr>
        <xdr:cNvPr id="6" name="คำบรรยายภาพ: วงรี 5">
          <a:extLst>
            <a:ext uri="{FF2B5EF4-FFF2-40B4-BE49-F238E27FC236}">
              <a16:creationId xmlns:a16="http://schemas.microsoft.com/office/drawing/2014/main" id="{BB524544-A0E2-4763-9E24-C89776564FFA}"/>
            </a:ext>
          </a:extLst>
        </xdr:cNvPr>
        <xdr:cNvSpPr/>
      </xdr:nvSpPr>
      <xdr:spPr>
        <a:xfrm>
          <a:off x="12306300" y="3993356"/>
          <a:ext cx="1326356" cy="914400"/>
        </a:xfrm>
        <a:prstGeom prst="wedgeEllipseCallout">
          <a:avLst>
            <a:gd name="adj1" fmla="val -59908"/>
            <a:gd name="adj2" fmla="val 9276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</a:rPr>
            <a:t>ระบุระดับน้ำครับครับ</a:t>
          </a:r>
        </a:p>
      </xdr:txBody>
    </xdr:sp>
    <xdr:clientData/>
  </xdr:twoCellAnchor>
  <xdr:twoCellAnchor>
    <xdr:from>
      <xdr:col>24</xdr:col>
      <xdr:colOff>297657</xdr:colOff>
      <xdr:row>15</xdr:row>
      <xdr:rowOff>250031</xdr:rowOff>
    </xdr:from>
    <xdr:to>
      <xdr:col>29</xdr:col>
      <xdr:colOff>130969</xdr:colOff>
      <xdr:row>17</xdr:row>
      <xdr:rowOff>309562</xdr:rowOff>
    </xdr:to>
    <xdr:sp macro="" textlink="">
      <xdr:nvSpPr>
        <xdr:cNvPr id="7" name="คำบรรยายภาพ: วงรี 6">
          <a:extLst>
            <a:ext uri="{FF2B5EF4-FFF2-40B4-BE49-F238E27FC236}">
              <a16:creationId xmlns:a16="http://schemas.microsoft.com/office/drawing/2014/main" id="{80A48336-9F30-4265-9425-90F392EDBFE4}"/>
            </a:ext>
          </a:extLst>
        </xdr:cNvPr>
        <xdr:cNvSpPr/>
      </xdr:nvSpPr>
      <xdr:spPr>
        <a:xfrm>
          <a:off x="12527757" y="7898606"/>
          <a:ext cx="1328737" cy="916781"/>
        </a:xfrm>
        <a:prstGeom prst="wedgeEllipseCallout">
          <a:avLst>
            <a:gd name="adj1" fmla="val -50898"/>
            <a:gd name="adj2" fmla="val 8366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</a:rPr>
            <a:t>ระบุจำนวนหลังครับ</a:t>
          </a:r>
        </a:p>
      </xdr:txBody>
    </xdr:sp>
    <xdr:clientData/>
  </xdr:twoCellAnchor>
  <xdr:twoCellAnchor>
    <xdr:from>
      <xdr:col>33</xdr:col>
      <xdr:colOff>142874</xdr:colOff>
      <xdr:row>12</xdr:row>
      <xdr:rowOff>250032</xdr:rowOff>
    </xdr:from>
    <xdr:to>
      <xdr:col>38</xdr:col>
      <xdr:colOff>95250</xdr:colOff>
      <xdr:row>14</xdr:row>
      <xdr:rowOff>309563</xdr:rowOff>
    </xdr:to>
    <xdr:sp macro="" textlink="">
      <xdr:nvSpPr>
        <xdr:cNvPr id="8" name="คำบรรยายภาพ: วงรี 7">
          <a:extLst>
            <a:ext uri="{FF2B5EF4-FFF2-40B4-BE49-F238E27FC236}">
              <a16:creationId xmlns:a16="http://schemas.microsoft.com/office/drawing/2014/main" id="{B6B12C66-3504-46CD-B6AD-663E80ED3720}"/>
            </a:ext>
          </a:extLst>
        </xdr:cNvPr>
        <xdr:cNvSpPr/>
      </xdr:nvSpPr>
      <xdr:spPr>
        <a:xfrm>
          <a:off x="14973299" y="6612732"/>
          <a:ext cx="1333501" cy="916781"/>
        </a:xfrm>
        <a:prstGeom prst="wedgeEllipseCallout">
          <a:avLst>
            <a:gd name="adj1" fmla="val 46399"/>
            <a:gd name="adj2" fmla="val 7068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</a:rPr>
            <a:t>ใส่เป็นตัวเลขครับ</a:t>
          </a:r>
        </a:p>
      </xdr:txBody>
    </xdr:sp>
    <xdr:clientData/>
  </xdr:twoCellAnchor>
  <xdr:twoCellAnchor>
    <xdr:from>
      <xdr:col>33</xdr:col>
      <xdr:colOff>107155</xdr:colOff>
      <xdr:row>128</xdr:row>
      <xdr:rowOff>107156</xdr:rowOff>
    </xdr:from>
    <xdr:to>
      <xdr:col>38</xdr:col>
      <xdr:colOff>59531</xdr:colOff>
      <xdr:row>132</xdr:row>
      <xdr:rowOff>166687</xdr:rowOff>
    </xdr:to>
    <xdr:sp macro="" textlink="">
      <xdr:nvSpPr>
        <xdr:cNvPr id="9" name="คำบรรยายภาพ: วงรี 8">
          <a:extLst>
            <a:ext uri="{FF2B5EF4-FFF2-40B4-BE49-F238E27FC236}">
              <a16:creationId xmlns:a16="http://schemas.microsoft.com/office/drawing/2014/main" id="{5D31E3D9-8915-4DC3-9679-57F9F7C01FD3}"/>
            </a:ext>
          </a:extLst>
        </xdr:cNvPr>
        <xdr:cNvSpPr/>
      </xdr:nvSpPr>
      <xdr:spPr>
        <a:xfrm>
          <a:off x="14937580" y="39683531"/>
          <a:ext cx="1333501" cy="897731"/>
        </a:xfrm>
        <a:prstGeom prst="wedgeEllipseCallout">
          <a:avLst>
            <a:gd name="adj1" fmla="val 46399"/>
            <a:gd name="adj2" fmla="val 7068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</a:rPr>
            <a:t>ใส่เป็นตัวเลขครับ</a:t>
          </a:r>
        </a:p>
      </xdr:txBody>
    </xdr:sp>
    <xdr:clientData/>
  </xdr:twoCellAnchor>
  <xdr:twoCellAnchor>
    <xdr:from>
      <xdr:col>39</xdr:col>
      <xdr:colOff>238125</xdr:colOff>
      <xdr:row>426</xdr:row>
      <xdr:rowOff>178594</xdr:rowOff>
    </xdr:from>
    <xdr:to>
      <xdr:col>44</xdr:col>
      <xdr:colOff>190500</xdr:colOff>
      <xdr:row>430</xdr:row>
      <xdr:rowOff>0</xdr:rowOff>
    </xdr:to>
    <xdr:sp macro="" textlink="">
      <xdr:nvSpPr>
        <xdr:cNvPr id="10" name="คำบรรยายภาพ: วงรี 9">
          <a:extLst>
            <a:ext uri="{FF2B5EF4-FFF2-40B4-BE49-F238E27FC236}">
              <a16:creationId xmlns:a16="http://schemas.microsoft.com/office/drawing/2014/main" id="{30885384-2E46-4B3A-8E98-8A9D3925E7EF}"/>
            </a:ext>
          </a:extLst>
        </xdr:cNvPr>
        <xdr:cNvSpPr/>
      </xdr:nvSpPr>
      <xdr:spPr>
        <a:xfrm>
          <a:off x="16725900" y="117669469"/>
          <a:ext cx="1333500" cy="926306"/>
        </a:xfrm>
        <a:prstGeom prst="wedgeEllipseCallout">
          <a:avLst>
            <a:gd name="adj1" fmla="val 24777"/>
            <a:gd name="adj2" fmla="val 7198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</a:rPr>
            <a:t>ใส่เป็นตัวเลขครับ</a:t>
          </a:r>
        </a:p>
      </xdr:txBody>
    </xdr:sp>
    <xdr:clientData/>
  </xdr:twoCellAnchor>
  <xdr:twoCellAnchor>
    <xdr:from>
      <xdr:col>42</xdr:col>
      <xdr:colOff>226219</xdr:colOff>
      <xdr:row>411</xdr:row>
      <xdr:rowOff>-1</xdr:rowOff>
    </xdr:from>
    <xdr:to>
      <xdr:col>47</xdr:col>
      <xdr:colOff>178594</xdr:colOff>
      <xdr:row>414</xdr:row>
      <xdr:rowOff>95249</xdr:rowOff>
    </xdr:to>
    <xdr:sp macro="" textlink="">
      <xdr:nvSpPr>
        <xdr:cNvPr id="11" name="คำบรรยายภาพ: วงรี 10">
          <a:extLst>
            <a:ext uri="{FF2B5EF4-FFF2-40B4-BE49-F238E27FC236}">
              <a16:creationId xmlns:a16="http://schemas.microsoft.com/office/drawing/2014/main" id="{4ABE43E5-A270-43CC-BF59-56B99CD3E8D2}"/>
            </a:ext>
          </a:extLst>
        </xdr:cNvPr>
        <xdr:cNvSpPr/>
      </xdr:nvSpPr>
      <xdr:spPr>
        <a:xfrm>
          <a:off x="17542669" y="113347499"/>
          <a:ext cx="1333500" cy="923925"/>
        </a:xfrm>
        <a:prstGeom prst="wedgeEllipseCallout">
          <a:avLst>
            <a:gd name="adj1" fmla="val 46399"/>
            <a:gd name="adj2" fmla="val 7068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</a:rPr>
            <a:t>ใส่เป็นตัวเลขครับ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53A1-54E0-485A-B50F-42D2D3C1911E}">
  <dimension ref="A1:BZ1348"/>
  <sheetViews>
    <sheetView tabSelected="1" zoomScale="70" zoomScaleNormal="70" workbookViewId="0">
      <pane xSplit="19" ySplit="7" topLeftCell="T50" activePane="bottomRight" state="frozen"/>
      <selection pane="topRight" activeCell="T1" sqref="T1"/>
      <selection pane="bottomLeft" activeCell="A8" sqref="A8"/>
      <selection pane="bottomRight" activeCell="X1196" sqref="X1196"/>
    </sheetView>
  </sheetViews>
  <sheetFormatPr defaultRowHeight="14.25" x14ac:dyDescent="0.2"/>
  <cols>
    <col min="1" max="1" width="6" bestFit="1" customWidth="1"/>
    <col min="4" max="5" width="14.375" customWidth="1"/>
    <col min="6" max="6" width="8" customWidth="1"/>
    <col min="7" max="7" width="4.875" bestFit="1" customWidth="1"/>
    <col min="8" max="8" width="11.375" customWidth="1"/>
    <col min="9" max="9" width="12.625" customWidth="1"/>
    <col min="10" max="12" width="5" customWidth="1"/>
    <col min="13" max="13" width="4.75" bestFit="1" customWidth="1"/>
    <col min="14" max="14" width="5.375" customWidth="1"/>
    <col min="15" max="18" width="4.875" bestFit="1" customWidth="1"/>
    <col min="19" max="20" width="4.125" customWidth="1"/>
    <col min="21" max="21" width="3.375" customWidth="1"/>
    <col min="22" max="22" width="4.75" customWidth="1"/>
    <col min="23" max="23" width="4.75" bestFit="1" customWidth="1"/>
    <col min="24" max="25" width="5.125" customWidth="1"/>
    <col min="26" max="50" width="3.625" customWidth="1"/>
    <col min="51" max="51" width="4.75" customWidth="1"/>
    <col min="52" max="52" width="4.375" customWidth="1"/>
    <col min="53" max="53" width="5" customWidth="1"/>
    <col min="54" max="54" width="4.75" customWidth="1"/>
    <col min="55" max="55" width="3.625" customWidth="1"/>
    <col min="56" max="56" width="4.875" customWidth="1"/>
    <col min="57" max="57" width="5.125" customWidth="1"/>
    <col min="58" max="58" width="7.25" customWidth="1"/>
    <col min="59" max="59" width="9.75" customWidth="1"/>
  </cols>
  <sheetData>
    <row r="1" spans="1:78" ht="33" x14ac:dyDescent="0.2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</row>
    <row r="2" spans="1:78" ht="33" x14ac:dyDescent="0.2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</row>
    <row r="3" spans="1:78" ht="24.75" thickBot="1" x14ac:dyDescent="0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"/>
      <c r="AG3" s="2"/>
      <c r="AH3" s="2"/>
      <c r="AI3" s="1"/>
      <c r="AJ3" s="2"/>
      <c r="AK3" s="2"/>
      <c r="AL3" s="2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78" ht="25.15" customHeight="1" thickBot="1" x14ac:dyDescent="0.25">
      <c r="A4" s="120" t="s">
        <v>2</v>
      </c>
      <c r="B4" s="122" t="s">
        <v>3</v>
      </c>
      <c r="C4" s="124" t="s">
        <v>4</v>
      </c>
      <c r="D4" s="125"/>
      <c r="E4" s="125"/>
      <c r="F4" s="125"/>
      <c r="G4" s="125"/>
      <c r="H4" s="125"/>
      <c r="I4" s="126"/>
      <c r="J4" s="92" t="s">
        <v>5</v>
      </c>
      <c r="K4" s="83"/>
      <c r="L4" s="83"/>
      <c r="M4" s="83"/>
      <c r="N4" s="127"/>
      <c r="O4" s="92" t="s">
        <v>6</v>
      </c>
      <c r="P4" s="83"/>
      <c r="Q4" s="83"/>
      <c r="R4" s="128"/>
      <c r="S4" s="129" t="s">
        <v>7</v>
      </c>
      <c r="T4" s="125"/>
      <c r="U4" s="125"/>
      <c r="V4" s="125"/>
      <c r="W4" s="125"/>
      <c r="X4" s="125"/>
      <c r="Y4" s="126"/>
      <c r="Z4" s="92" t="s">
        <v>8</v>
      </c>
      <c r="AA4" s="83"/>
      <c r="AB4" s="83"/>
      <c r="AC4" s="83"/>
      <c r="AD4" s="127"/>
      <c r="AE4" s="130" t="s">
        <v>9</v>
      </c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2"/>
      <c r="AY4" s="104" t="s">
        <v>10</v>
      </c>
      <c r="AZ4" s="105"/>
      <c r="BA4" s="105"/>
      <c r="BB4" s="105"/>
      <c r="BC4" s="105"/>
      <c r="BD4" s="105"/>
      <c r="BE4" s="105"/>
      <c r="BF4" s="106"/>
      <c r="BG4" s="107" t="s">
        <v>11</v>
      </c>
    </row>
    <row r="5" spans="1:78" ht="78.599999999999994" customHeight="1" thickBot="1" x14ac:dyDescent="0.25">
      <c r="A5" s="121"/>
      <c r="B5" s="123"/>
      <c r="C5" s="109"/>
      <c r="D5" s="111" t="s">
        <v>12</v>
      </c>
      <c r="E5" s="113" t="s">
        <v>13</v>
      </c>
      <c r="F5" s="115" t="s">
        <v>14</v>
      </c>
      <c r="G5" s="115" t="s">
        <v>15</v>
      </c>
      <c r="H5" s="113" t="s">
        <v>16</v>
      </c>
      <c r="I5" s="117" t="s">
        <v>17</v>
      </c>
      <c r="J5" s="67" t="s">
        <v>18</v>
      </c>
      <c r="K5" s="70" t="s">
        <v>19</v>
      </c>
      <c r="L5" s="70" t="s">
        <v>20</v>
      </c>
      <c r="M5" s="89" t="s">
        <v>21</v>
      </c>
      <c r="N5" s="78" t="s">
        <v>22</v>
      </c>
      <c r="O5" s="102" t="s">
        <v>23</v>
      </c>
      <c r="P5" s="95" t="s">
        <v>24</v>
      </c>
      <c r="Q5" s="95" t="s">
        <v>25</v>
      </c>
      <c r="R5" s="95" t="s">
        <v>26</v>
      </c>
      <c r="S5" s="97" t="s">
        <v>27</v>
      </c>
      <c r="T5" s="97"/>
      <c r="U5" s="97"/>
      <c r="V5" s="97" t="s">
        <v>28</v>
      </c>
      <c r="W5" s="97"/>
      <c r="X5" s="98" t="s">
        <v>29</v>
      </c>
      <c r="Y5" s="100" t="s">
        <v>30</v>
      </c>
      <c r="Z5" s="87" t="s">
        <v>31</v>
      </c>
      <c r="AA5" s="89" t="s">
        <v>32</v>
      </c>
      <c r="AB5" s="89" t="s">
        <v>33</v>
      </c>
      <c r="AC5" s="89" t="s">
        <v>34</v>
      </c>
      <c r="AD5" s="91" t="s">
        <v>35</v>
      </c>
      <c r="AE5" s="92" t="s">
        <v>36</v>
      </c>
      <c r="AF5" s="83"/>
      <c r="AG5" s="83"/>
      <c r="AH5" s="84"/>
      <c r="AI5" s="82" t="s">
        <v>37</v>
      </c>
      <c r="AJ5" s="83"/>
      <c r="AK5" s="83"/>
      <c r="AL5" s="84"/>
      <c r="AM5" s="82" t="s">
        <v>38</v>
      </c>
      <c r="AN5" s="83"/>
      <c r="AO5" s="83"/>
      <c r="AP5" s="84"/>
      <c r="AQ5" s="82" t="s">
        <v>39</v>
      </c>
      <c r="AR5" s="83"/>
      <c r="AS5" s="83"/>
      <c r="AT5" s="84"/>
      <c r="AU5" s="82" t="s">
        <v>40</v>
      </c>
      <c r="AV5" s="83"/>
      <c r="AW5" s="83"/>
      <c r="AX5" s="84"/>
      <c r="AY5" s="85" t="s">
        <v>41</v>
      </c>
      <c r="AZ5" s="86"/>
      <c r="BA5" s="70" t="s">
        <v>42</v>
      </c>
      <c r="BB5" s="70" t="s">
        <v>43</v>
      </c>
      <c r="BC5" s="70" t="s">
        <v>44</v>
      </c>
      <c r="BD5" s="70" t="s">
        <v>45</v>
      </c>
      <c r="BE5" s="70" t="s">
        <v>46</v>
      </c>
      <c r="BF5" s="78" t="s">
        <v>47</v>
      </c>
      <c r="BG5" s="108"/>
    </row>
    <row r="6" spans="1:78" ht="21.75" customHeight="1" x14ac:dyDescent="0.2">
      <c r="A6" s="121"/>
      <c r="B6" s="123"/>
      <c r="C6" s="109"/>
      <c r="D6" s="112"/>
      <c r="E6" s="114"/>
      <c r="F6" s="116"/>
      <c r="G6" s="116"/>
      <c r="H6" s="114"/>
      <c r="I6" s="118"/>
      <c r="J6" s="68"/>
      <c r="K6" s="77"/>
      <c r="L6" s="77"/>
      <c r="M6" s="90"/>
      <c r="N6" s="79"/>
      <c r="O6" s="103"/>
      <c r="P6" s="96"/>
      <c r="Q6" s="96"/>
      <c r="R6" s="96"/>
      <c r="S6" s="80" t="s">
        <v>48</v>
      </c>
      <c r="T6" s="80" t="s">
        <v>49</v>
      </c>
      <c r="U6" s="80" t="s">
        <v>50</v>
      </c>
      <c r="V6" s="80" t="s">
        <v>51</v>
      </c>
      <c r="W6" s="81" t="s">
        <v>52</v>
      </c>
      <c r="X6" s="99"/>
      <c r="Y6" s="101"/>
      <c r="Z6" s="88"/>
      <c r="AA6" s="90"/>
      <c r="AB6" s="90"/>
      <c r="AC6" s="90"/>
      <c r="AD6" s="91"/>
      <c r="AE6" s="93" t="s">
        <v>53</v>
      </c>
      <c r="AF6" s="75" t="s">
        <v>54</v>
      </c>
      <c r="AG6" s="71" t="s">
        <v>55</v>
      </c>
      <c r="AH6" s="73" t="s">
        <v>56</v>
      </c>
      <c r="AI6" s="71" t="s">
        <v>53</v>
      </c>
      <c r="AJ6" s="75" t="s">
        <v>54</v>
      </c>
      <c r="AK6" s="71" t="s">
        <v>55</v>
      </c>
      <c r="AL6" s="73" t="s">
        <v>56</v>
      </c>
      <c r="AM6" s="71" t="s">
        <v>53</v>
      </c>
      <c r="AN6" s="75" t="s">
        <v>54</v>
      </c>
      <c r="AO6" s="71" t="s">
        <v>55</v>
      </c>
      <c r="AP6" s="73" t="s">
        <v>56</v>
      </c>
      <c r="AQ6" s="71" t="s">
        <v>53</v>
      </c>
      <c r="AR6" s="75" t="s">
        <v>54</v>
      </c>
      <c r="AS6" s="71" t="s">
        <v>55</v>
      </c>
      <c r="AT6" s="73" t="s">
        <v>56</v>
      </c>
      <c r="AU6" s="71" t="s">
        <v>53</v>
      </c>
      <c r="AV6" s="75" t="s">
        <v>54</v>
      </c>
      <c r="AW6" s="71" t="s">
        <v>55</v>
      </c>
      <c r="AX6" s="73" t="s">
        <v>56</v>
      </c>
      <c r="AY6" s="67" t="s">
        <v>57</v>
      </c>
      <c r="AZ6" s="69" t="s">
        <v>58</v>
      </c>
      <c r="BA6" s="77"/>
      <c r="BB6" s="77"/>
      <c r="BC6" s="77"/>
      <c r="BD6" s="77"/>
      <c r="BE6" s="77"/>
      <c r="BF6" s="79"/>
      <c r="BG6" s="108"/>
    </row>
    <row r="7" spans="1:78" ht="117.6" customHeight="1" x14ac:dyDescent="0.2">
      <c r="A7" s="121"/>
      <c r="B7" s="123"/>
      <c r="C7" s="110"/>
      <c r="D7" s="112"/>
      <c r="E7" s="114"/>
      <c r="F7" s="116"/>
      <c r="G7" s="116"/>
      <c r="H7" s="114"/>
      <c r="I7" s="118"/>
      <c r="J7" s="68"/>
      <c r="K7" s="77"/>
      <c r="L7" s="77"/>
      <c r="M7" s="90"/>
      <c r="N7" s="79"/>
      <c r="O7" s="103"/>
      <c r="P7" s="96"/>
      <c r="Q7" s="96"/>
      <c r="R7" s="96"/>
      <c r="S7" s="80"/>
      <c r="T7" s="80"/>
      <c r="U7" s="80"/>
      <c r="V7" s="80"/>
      <c r="W7" s="81"/>
      <c r="X7" s="99"/>
      <c r="Y7" s="101"/>
      <c r="Z7" s="88"/>
      <c r="AA7" s="90"/>
      <c r="AB7" s="90"/>
      <c r="AC7" s="90"/>
      <c r="AD7" s="91"/>
      <c r="AE7" s="94"/>
      <c r="AF7" s="76"/>
      <c r="AG7" s="72"/>
      <c r="AH7" s="74"/>
      <c r="AI7" s="72"/>
      <c r="AJ7" s="76"/>
      <c r="AK7" s="72"/>
      <c r="AL7" s="74"/>
      <c r="AM7" s="72"/>
      <c r="AN7" s="76"/>
      <c r="AO7" s="72"/>
      <c r="AP7" s="74"/>
      <c r="AQ7" s="72"/>
      <c r="AR7" s="76"/>
      <c r="AS7" s="72"/>
      <c r="AT7" s="74"/>
      <c r="AU7" s="72"/>
      <c r="AV7" s="76"/>
      <c r="AW7" s="72"/>
      <c r="AX7" s="74"/>
      <c r="AY7" s="68"/>
      <c r="AZ7" s="70"/>
      <c r="BA7" s="77"/>
      <c r="BB7" s="77"/>
      <c r="BC7" s="77"/>
      <c r="BD7" s="77"/>
      <c r="BE7" s="77"/>
      <c r="BF7" s="79"/>
      <c r="BG7" s="108"/>
    </row>
    <row r="8" spans="1:78" ht="33.75" customHeight="1" x14ac:dyDescent="0.2">
      <c r="A8" s="3"/>
      <c r="B8" s="4"/>
      <c r="C8" s="4"/>
      <c r="D8" s="5"/>
      <c r="E8" s="6"/>
      <c r="F8" s="7"/>
      <c r="G8" s="7"/>
      <c r="H8" s="6"/>
      <c r="I8" s="8"/>
      <c r="J8" s="9"/>
      <c r="K8" s="10"/>
      <c r="L8" s="10"/>
      <c r="M8" s="11"/>
      <c r="N8" s="12"/>
      <c r="O8" s="13"/>
      <c r="P8" s="14"/>
      <c r="Q8" s="14"/>
      <c r="R8" s="14"/>
      <c r="S8" s="15"/>
      <c r="T8" s="15"/>
      <c r="U8" s="15"/>
      <c r="V8" s="15"/>
      <c r="W8" s="16"/>
      <c r="X8" s="15"/>
      <c r="Y8" s="12"/>
      <c r="Z8" s="17"/>
      <c r="AA8" s="11"/>
      <c r="AB8" s="11"/>
      <c r="AC8" s="11"/>
      <c r="AD8" s="18"/>
      <c r="AE8" s="15"/>
      <c r="AF8" s="15"/>
      <c r="AG8" s="15"/>
      <c r="AH8" s="9"/>
      <c r="AI8" s="15"/>
      <c r="AJ8" s="15"/>
      <c r="AK8" s="15"/>
      <c r="AL8" s="9"/>
      <c r="AM8" s="15"/>
      <c r="AN8" s="15"/>
      <c r="AO8" s="15"/>
      <c r="AP8" s="9"/>
      <c r="AQ8" s="15"/>
      <c r="AR8" s="15"/>
      <c r="AS8" s="15"/>
      <c r="AT8" s="9"/>
      <c r="AU8" s="15"/>
      <c r="AV8" s="15"/>
      <c r="AW8" s="15"/>
      <c r="AX8" s="9"/>
      <c r="AY8" s="9"/>
      <c r="AZ8" s="19"/>
      <c r="BA8" s="10"/>
      <c r="BB8" s="10"/>
      <c r="BC8" s="10"/>
      <c r="BD8" s="10"/>
      <c r="BE8" s="10"/>
      <c r="BF8" s="12"/>
      <c r="BG8" s="20"/>
      <c r="BH8" s="21" t="s">
        <v>59</v>
      </c>
      <c r="BI8" s="21" t="s">
        <v>59</v>
      </c>
      <c r="BJ8" s="21" t="s">
        <v>59</v>
      </c>
      <c r="BK8" s="22" t="s">
        <v>60</v>
      </c>
      <c r="BL8" s="22" t="s">
        <v>61</v>
      </c>
      <c r="BM8" s="22" t="s">
        <v>62</v>
      </c>
      <c r="BN8" s="22" t="s">
        <v>63</v>
      </c>
      <c r="BO8" s="23" t="s">
        <v>64</v>
      </c>
      <c r="BP8" s="22" t="s">
        <v>65</v>
      </c>
      <c r="BQ8" s="24" t="s">
        <v>66</v>
      </c>
      <c r="BR8" s="24" t="s">
        <v>66</v>
      </c>
      <c r="BS8" s="25" t="s">
        <v>67</v>
      </c>
      <c r="BT8" s="26" t="s">
        <v>68</v>
      </c>
      <c r="BU8" s="27" t="s">
        <v>69</v>
      </c>
      <c r="BV8" s="28" t="s">
        <v>70</v>
      </c>
      <c r="BW8" s="29" t="s">
        <v>71</v>
      </c>
      <c r="BX8" s="30"/>
      <c r="BY8" s="30"/>
      <c r="BZ8" s="30"/>
    </row>
    <row r="9" spans="1:78" ht="33.75" customHeight="1" x14ac:dyDescent="0.2">
      <c r="A9" s="31" t="s">
        <v>72</v>
      </c>
      <c r="B9" s="31" t="s">
        <v>73</v>
      </c>
      <c r="C9" s="32" t="s">
        <v>74</v>
      </c>
      <c r="D9" s="32" t="s">
        <v>75</v>
      </c>
      <c r="E9" s="32" t="s">
        <v>76</v>
      </c>
      <c r="F9" s="32" t="s">
        <v>77</v>
      </c>
      <c r="G9" s="32" t="s">
        <v>78</v>
      </c>
      <c r="H9" s="32" t="s">
        <v>79</v>
      </c>
      <c r="I9" s="32" t="s">
        <v>80</v>
      </c>
      <c r="J9" s="31" t="s">
        <v>81</v>
      </c>
      <c r="K9" s="31" t="s">
        <v>82</v>
      </c>
      <c r="L9" s="31" t="s">
        <v>83</v>
      </c>
      <c r="M9" s="31" t="s">
        <v>84</v>
      </c>
      <c r="N9" s="31" t="s">
        <v>85</v>
      </c>
      <c r="O9" s="31" t="s">
        <v>86</v>
      </c>
      <c r="P9" s="31" t="s">
        <v>87</v>
      </c>
      <c r="Q9" s="31" t="s">
        <v>88</v>
      </c>
      <c r="R9" s="31" t="s">
        <v>89</v>
      </c>
      <c r="S9" s="31" t="s">
        <v>90</v>
      </c>
      <c r="T9" s="31" t="s">
        <v>91</v>
      </c>
      <c r="U9" s="31" t="s">
        <v>92</v>
      </c>
      <c r="V9" s="31" t="s">
        <v>93</v>
      </c>
      <c r="W9" s="31" t="s">
        <v>94</v>
      </c>
      <c r="X9" s="31" t="s">
        <v>95</v>
      </c>
      <c r="Y9" s="31" t="s">
        <v>96</v>
      </c>
      <c r="Z9" s="31" t="s">
        <v>97</v>
      </c>
      <c r="AA9" s="31" t="s">
        <v>98</v>
      </c>
      <c r="AB9" s="31" t="s">
        <v>99</v>
      </c>
      <c r="AC9" s="31" t="s">
        <v>100</v>
      </c>
      <c r="AD9" s="31" t="s">
        <v>101</v>
      </c>
      <c r="AE9" s="31" t="s">
        <v>102</v>
      </c>
      <c r="AF9" s="31" t="s">
        <v>103</v>
      </c>
      <c r="AG9" s="31" t="s">
        <v>104</v>
      </c>
      <c r="AH9" s="31" t="s">
        <v>105</v>
      </c>
      <c r="AI9" s="31" t="s">
        <v>106</v>
      </c>
      <c r="AJ9" s="31" t="s">
        <v>107</v>
      </c>
      <c r="AK9" s="31" t="s">
        <v>108</v>
      </c>
      <c r="AL9" s="31" t="s">
        <v>109</v>
      </c>
      <c r="AM9" s="31" t="s">
        <v>110</v>
      </c>
      <c r="AN9" s="31" t="s">
        <v>111</v>
      </c>
      <c r="AO9" s="31" t="s">
        <v>112</v>
      </c>
      <c r="AP9" s="31" t="s">
        <v>113</v>
      </c>
      <c r="AQ9" s="31" t="s">
        <v>114</v>
      </c>
      <c r="AR9" s="31" t="s">
        <v>115</v>
      </c>
      <c r="AS9" s="31" t="s">
        <v>116</v>
      </c>
      <c r="AT9" s="31" t="s">
        <v>117</v>
      </c>
      <c r="AU9" s="31" t="s">
        <v>118</v>
      </c>
      <c r="AV9" s="31" t="s">
        <v>119</v>
      </c>
      <c r="AW9" s="31" t="s">
        <v>120</v>
      </c>
      <c r="AX9" s="31" t="s">
        <v>121</v>
      </c>
      <c r="AY9" s="31" t="s">
        <v>122</v>
      </c>
      <c r="AZ9" s="31" t="s">
        <v>123</v>
      </c>
      <c r="BA9" s="31" t="s">
        <v>124</v>
      </c>
      <c r="BB9" s="31" t="s">
        <v>125</v>
      </c>
      <c r="BC9" s="31" t="s">
        <v>126</v>
      </c>
      <c r="BD9" s="31" t="s">
        <v>127</v>
      </c>
      <c r="BE9" s="31" t="s">
        <v>128</v>
      </c>
      <c r="BF9" s="31" t="s">
        <v>129</v>
      </c>
      <c r="BG9" s="31" t="s">
        <v>130</v>
      </c>
      <c r="BH9" s="33" t="s">
        <v>131</v>
      </c>
      <c r="BI9" s="34" t="s">
        <v>132</v>
      </c>
      <c r="BJ9" s="33" t="s">
        <v>133</v>
      </c>
      <c r="BK9" s="35" t="s">
        <v>134</v>
      </c>
      <c r="BL9" s="35" t="s">
        <v>135</v>
      </c>
      <c r="BM9" s="35" t="s">
        <v>136</v>
      </c>
      <c r="BN9" s="35" t="s">
        <v>137</v>
      </c>
      <c r="BO9" s="35" t="s">
        <v>138</v>
      </c>
      <c r="BP9" s="35" t="s">
        <v>139</v>
      </c>
      <c r="BQ9" s="36" t="s">
        <v>140</v>
      </c>
      <c r="BR9" s="36" t="s">
        <v>141</v>
      </c>
      <c r="BS9" s="37" t="s">
        <v>142</v>
      </c>
      <c r="BT9" s="38" t="s">
        <v>143</v>
      </c>
      <c r="BU9" s="39" t="s">
        <v>144</v>
      </c>
      <c r="BV9" s="40" t="s">
        <v>145</v>
      </c>
      <c r="BW9" s="41" t="s">
        <v>146</v>
      </c>
      <c r="BX9" s="42" t="s">
        <v>147</v>
      </c>
      <c r="BY9" s="35" t="s">
        <v>148</v>
      </c>
      <c r="BZ9" s="43" t="s">
        <v>149</v>
      </c>
    </row>
    <row r="10" spans="1:78" ht="33.75" customHeight="1" x14ac:dyDescent="0.2">
      <c r="A10" s="44">
        <v>1</v>
      </c>
      <c r="B10" s="45" t="s">
        <v>150</v>
      </c>
      <c r="C10" s="45"/>
      <c r="D10" s="45" t="s">
        <v>151</v>
      </c>
      <c r="E10" s="45" t="s">
        <v>152</v>
      </c>
      <c r="F10" s="45" t="s">
        <v>15</v>
      </c>
      <c r="G10" s="46">
        <v>1</v>
      </c>
      <c r="H10" s="45" t="s">
        <v>153</v>
      </c>
      <c r="I10" s="45"/>
      <c r="J10" s="45"/>
      <c r="K10" s="45" t="s">
        <v>154</v>
      </c>
      <c r="L10" s="45"/>
      <c r="M10" s="45"/>
      <c r="N10" s="45"/>
      <c r="O10" s="47">
        <v>120</v>
      </c>
      <c r="P10" s="47"/>
      <c r="Q10" s="47" t="s">
        <v>155</v>
      </c>
      <c r="R10" s="47"/>
      <c r="S10" s="45" t="s">
        <v>154</v>
      </c>
      <c r="T10" s="45"/>
      <c r="U10" s="45"/>
      <c r="V10" s="45" t="s">
        <v>154</v>
      </c>
      <c r="W10" s="45" t="s">
        <v>154</v>
      </c>
      <c r="X10" s="47">
        <v>0.4</v>
      </c>
      <c r="Y10" s="45">
        <v>20</v>
      </c>
      <c r="Z10" s="45"/>
      <c r="AA10" s="45"/>
      <c r="AB10" s="45"/>
      <c r="AC10" s="45" t="s">
        <v>154</v>
      </c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>
        <v>1</v>
      </c>
      <c r="AZ10" s="45">
        <v>200</v>
      </c>
      <c r="BA10" s="45"/>
      <c r="BB10" s="45"/>
      <c r="BC10" s="45"/>
      <c r="BD10" s="45"/>
      <c r="BE10" s="45"/>
      <c r="BF10" s="45"/>
      <c r="BG10" s="45"/>
      <c r="BH10" s="48" t="str">
        <f t="shared" ref="BH10:BH73" si="0">J10&amp;K10&amp;L10&amp;M10&amp;N10</f>
        <v>/</v>
      </c>
      <c r="BI10" s="49" t="str">
        <f t="shared" ref="BI10:BI73" si="1">J10&amp;K10&amp;L10&amp;M10</f>
        <v>/</v>
      </c>
      <c r="BJ10" s="49">
        <f t="shared" ref="BJ10:BJ73" si="2">N10</f>
        <v>0</v>
      </c>
      <c r="BK10" s="50" t="str">
        <f t="shared" ref="BK10:BK73" si="3">J10&amp;K10&amp;L10&amp;M10</f>
        <v>/</v>
      </c>
      <c r="BL10" s="35" t="str">
        <f t="shared" ref="BL10:BL73" si="4">O10&amp;P10&amp;Q10&amp;R10</f>
        <v>120คลองนาทวี</v>
      </c>
      <c r="BM10" s="35" t="str">
        <f t="shared" ref="BM10:BM73" si="5">S10&amp;T10&amp;U10</f>
        <v>/</v>
      </c>
      <c r="BN10" s="35" t="str">
        <f t="shared" ref="BN10:BN73" si="6">V10&amp;W10</f>
        <v>//</v>
      </c>
      <c r="BO10" s="35">
        <f t="shared" ref="BO10:BO73" si="7">X10</f>
        <v>0.4</v>
      </c>
      <c r="BP10" s="35" t="str">
        <f t="shared" ref="BP10:BP73" si="8">Z10&amp;AA10&amp;AB10&amp;AC10&amp;AD10</f>
        <v>/</v>
      </c>
      <c r="BQ10" s="36" t="str">
        <f t="shared" ref="BQ10:BQ73" si="9">S10</f>
        <v>/</v>
      </c>
      <c r="BR10" s="36">
        <f t="shared" ref="BR10:BR73" si="10">Y10</f>
        <v>20</v>
      </c>
      <c r="BS10" s="37">
        <f t="shared" ref="BS10:BS73" si="11">AE10-(AF10+AG10)</f>
        <v>0</v>
      </c>
      <c r="BT10" s="38">
        <f t="shared" ref="BT10:BT73" si="12">AI10-(AJ10+AK10)</f>
        <v>0</v>
      </c>
      <c r="BU10" s="39">
        <f t="shared" ref="BU10:BU73" si="13">AM10-(AN10+AO10)</f>
        <v>0</v>
      </c>
      <c r="BV10" s="40">
        <f t="shared" ref="BV10:BV73" si="14">AQ10-(AR10+AS10)</f>
        <v>0</v>
      </c>
      <c r="BW10" s="41">
        <f t="shared" ref="BW10:BW73" si="15">AU10-(AV10+AW10)</f>
        <v>0</v>
      </c>
      <c r="BX10" s="42" t="str">
        <f t="shared" ref="BX10:BX73" si="16">O10&amp;R10&amp;X10&amp;Y10&amp;AE10&amp;AF10&amp;AG10&amp;AI10&amp;AJ10&amp;AK10&amp;AM10&amp;AN10&amp;AO10&amp;AQ10&amp;AR10&amp;AS10&amp;AU10&amp;AV10&amp;AW10&amp;AY10&amp;AZ10</f>
        <v>1200.4201200</v>
      </c>
      <c r="BY10" s="35" t="str">
        <f t="shared" ref="BY10:BY73" si="17">J10&amp;K10&amp;L10&amp;M10&amp;N10&amp;S10&amp;T10&amp;U10&amp;V10&amp;W10&amp;Z10&amp;AA10&amp;AB10&amp;AC10&amp;AD10&amp;BA10&amp;BB10&amp;BC10&amp;BD10&amp;BE10</f>
        <v>/////</v>
      </c>
      <c r="BZ10" s="43" t="str">
        <f t="shared" ref="BZ10:BZ73" si="18">P10&amp;Q10&amp;AH10&amp;AL10&amp;AP10&amp;AT10&amp;AX10&amp;BF10&amp;BG10</f>
        <v>คลองนาทวี</v>
      </c>
    </row>
    <row r="11" spans="1:78" ht="33.75" customHeight="1" x14ac:dyDescent="0.2">
      <c r="A11" s="44">
        <v>2</v>
      </c>
      <c r="B11" s="45" t="s">
        <v>156</v>
      </c>
      <c r="C11" s="45"/>
      <c r="D11" s="45" t="s">
        <v>151</v>
      </c>
      <c r="E11" s="45" t="s">
        <v>152</v>
      </c>
      <c r="F11" s="45" t="s">
        <v>15</v>
      </c>
      <c r="G11" s="46">
        <v>5</v>
      </c>
      <c r="H11" s="45" t="s">
        <v>153</v>
      </c>
      <c r="I11" s="45"/>
      <c r="J11" s="45"/>
      <c r="K11" s="45" t="s">
        <v>154</v>
      </c>
      <c r="L11" s="45"/>
      <c r="M11" s="45"/>
      <c r="N11" s="45"/>
      <c r="O11" s="47">
        <v>120</v>
      </c>
      <c r="P11" s="47"/>
      <c r="Q11" s="47" t="s">
        <v>155</v>
      </c>
      <c r="R11" s="47"/>
      <c r="S11" s="45" t="s">
        <v>154</v>
      </c>
      <c r="T11" s="45"/>
      <c r="U11" s="45"/>
      <c r="V11" s="45" t="s">
        <v>154</v>
      </c>
      <c r="W11" s="45" t="s">
        <v>154</v>
      </c>
      <c r="X11" s="47">
        <v>0.4</v>
      </c>
      <c r="Y11" s="45">
        <v>12</v>
      </c>
      <c r="Z11" s="45"/>
      <c r="AA11" s="45"/>
      <c r="AB11" s="45"/>
      <c r="AC11" s="45"/>
      <c r="AD11" s="45" t="s">
        <v>154</v>
      </c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8" t="str">
        <f t="shared" si="0"/>
        <v>/</v>
      </c>
      <c r="BI11" s="49" t="str">
        <f t="shared" si="1"/>
        <v>/</v>
      </c>
      <c r="BJ11" s="49">
        <f t="shared" si="2"/>
        <v>0</v>
      </c>
      <c r="BK11" s="50" t="str">
        <f t="shared" si="3"/>
        <v>/</v>
      </c>
      <c r="BL11" s="35" t="str">
        <f t="shared" si="4"/>
        <v>120คลองนาทวี</v>
      </c>
      <c r="BM11" s="35" t="str">
        <f t="shared" si="5"/>
        <v>/</v>
      </c>
      <c r="BN11" s="35" t="str">
        <f t="shared" si="6"/>
        <v>//</v>
      </c>
      <c r="BO11" s="35">
        <f t="shared" si="7"/>
        <v>0.4</v>
      </c>
      <c r="BP11" s="35" t="str">
        <f t="shared" si="8"/>
        <v>/</v>
      </c>
      <c r="BQ11" s="36" t="str">
        <f t="shared" si="9"/>
        <v>/</v>
      </c>
      <c r="BR11" s="36">
        <f t="shared" si="10"/>
        <v>12</v>
      </c>
      <c r="BS11" s="37">
        <f t="shared" si="11"/>
        <v>0</v>
      </c>
      <c r="BT11" s="38">
        <f t="shared" si="12"/>
        <v>0</v>
      </c>
      <c r="BU11" s="39">
        <f t="shared" si="13"/>
        <v>0</v>
      </c>
      <c r="BV11" s="40">
        <f t="shared" si="14"/>
        <v>0</v>
      </c>
      <c r="BW11" s="41">
        <f t="shared" si="15"/>
        <v>0</v>
      </c>
      <c r="BX11" s="42" t="str">
        <f t="shared" si="16"/>
        <v>1200.412</v>
      </c>
      <c r="BY11" s="35" t="str">
        <f t="shared" si="17"/>
        <v>/////</v>
      </c>
      <c r="BZ11" s="43" t="str">
        <f t="shared" si="18"/>
        <v>คลองนาทวี</v>
      </c>
    </row>
    <row r="12" spans="1:78" ht="33.75" customHeight="1" x14ac:dyDescent="0.2">
      <c r="A12" s="44">
        <v>3</v>
      </c>
      <c r="B12" s="45" t="s">
        <v>157</v>
      </c>
      <c r="C12" s="45"/>
      <c r="D12" s="45" t="s">
        <v>151</v>
      </c>
      <c r="E12" s="45" t="s">
        <v>152</v>
      </c>
      <c r="F12" s="45" t="s">
        <v>15</v>
      </c>
      <c r="G12" s="46">
        <v>6</v>
      </c>
      <c r="H12" s="45" t="s">
        <v>153</v>
      </c>
      <c r="I12" s="45"/>
      <c r="J12" s="45"/>
      <c r="K12" s="45" t="s">
        <v>154</v>
      </c>
      <c r="L12" s="45"/>
      <c r="M12" s="45"/>
      <c r="N12" s="45"/>
      <c r="O12" s="47">
        <v>120</v>
      </c>
      <c r="P12" s="47"/>
      <c r="Q12" s="47" t="s">
        <v>155</v>
      </c>
      <c r="R12" s="47"/>
      <c r="S12" s="45" t="s">
        <v>154</v>
      </c>
      <c r="T12" s="45"/>
      <c r="U12" s="45"/>
      <c r="V12" s="45" t="s">
        <v>154</v>
      </c>
      <c r="W12" s="45" t="s">
        <v>154</v>
      </c>
      <c r="X12" s="47">
        <v>0.4</v>
      </c>
      <c r="Y12" s="45">
        <v>15</v>
      </c>
      <c r="Z12" s="45"/>
      <c r="AA12" s="45"/>
      <c r="AB12" s="45"/>
      <c r="AC12" s="45"/>
      <c r="AD12" s="45" t="s">
        <v>154</v>
      </c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>
        <v>1</v>
      </c>
      <c r="AZ12" s="45">
        <v>1000</v>
      </c>
      <c r="BA12" s="45"/>
      <c r="BB12" s="45"/>
      <c r="BC12" s="45"/>
      <c r="BD12" s="45"/>
      <c r="BE12" s="45"/>
      <c r="BF12" s="45"/>
      <c r="BG12" s="45"/>
      <c r="BH12" s="48" t="str">
        <f t="shared" si="0"/>
        <v>/</v>
      </c>
      <c r="BI12" s="49" t="str">
        <f t="shared" si="1"/>
        <v>/</v>
      </c>
      <c r="BJ12" s="49">
        <f t="shared" si="2"/>
        <v>0</v>
      </c>
      <c r="BK12" s="50" t="str">
        <f t="shared" si="3"/>
        <v>/</v>
      </c>
      <c r="BL12" s="35" t="str">
        <f t="shared" si="4"/>
        <v>120คลองนาทวี</v>
      </c>
      <c r="BM12" s="35" t="str">
        <f t="shared" si="5"/>
        <v>/</v>
      </c>
      <c r="BN12" s="35" t="str">
        <f t="shared" si="6"/>
        <v>//</v>
      </c>
      <c r="BO12" s="35">
        <f t="shared" si="7"/>
        <v>0.4</v>
      </c>
      <c r="BP12" s="35" t="str">
        <f t="shared" si="8"/>
        <v>/</v>
      </c>
      <c r="BQ12" s="36" t="str">
        <f t="shared" si="9"/>
        <v>/</v>
      </c>
      <c r="BR12" s="36">
        <f t="shared" si="10"/>
        <v>15</v>
      </c>
      <c r="BS12" s="37">
        <f t="shared" si="11"/>
        <v>0</v>
      </c>
      <c r="BT12" s="38">
        <f t="shared" si="12"/>
        <v>0</v>
      </c>
      <c r="BU12" s="39">
        <f t="shared" si="13"/>
        <v>0</v>
      </c>
      <c r="BV12" s="40">
        <f t="shared" si="14"/>
        <v>0</v>
      </c>
      <c r="BW12" s="41">
        <f t="shared" si="15"/>
        <v>0</v>
      </c>
      <c r="BX12" s="42" t="str">
        <f t="shared" si="16"/>
        <v>1200.41511000</v>
      </c>
      <c r="BY12" s="35" t="str">
        <f t="shared" si="17"/>
        <v>/////</v>
      </c>
      <c r="BZ12" s="43" t="str">
        <f t="shared" si="18"/>
        <v>คลองนาทวี</v>
      </c>
    </row>
    <row r="13" spans="1:78" ht="33.75" customHeight="1" x14ac:dyDescent="0.2">
      <c r="A13" s="44">
        <v>4</v>
      </c>
      <c r="B13" s="45" t="s">
        <v>158</v>
      </c>
      <c r="C13" s="45"/>
      <c r="D13" s="45" t="s">
        <v>151</v>
      </c>
      <c r="E13" s="45" t="s">
        <v>152</v>
      </c>
      <c r="F13" s="45" t="s">
        <v>15</v>
      </c>
      <c r="G13" s="46">
        <v>7</v>
      </c>
      <c r="H13" s="45" t="s">
        <v>153</v>
      </c>
      <c r="I13" s="45"/>
      <c r="J13" s="45"/>
      <c r="K13" s="45" t="s">
        <v>154</v>
      </c>
      <c r="L13" s="45"/>
      <c r="M13" s="45"/>
      <c r="N13" s="45"/>
      <c r="O13" s="47">
        <v>120</v>
      </c>
      <c r="P13" s="47"/>
      <c r="Q13" s="47" t="s">
        <v>155</v>
      </c>
      <c r="R13" s="47"/>
      <c r="S13" s="45" t="s">
        <v>154</v>
      </c>
      <c r="T13" s="45"/>
      <c r="U13" s="45"/>
      <c r="V13" s="45" t="s">
        <v>154</v>
      </c>
      <c r="W13" s="45" t="s">
        <v>154</v>
      </c>
      <c r="X13" s="47">
        <v>0.5</v>
      </c>
      <c r="Y13" s="45">
        <v>25</v>
      </c>
      <c r="Z13" s="45"/>
      <c r="AA13" s="45"/>
      <c r="AB13" s="45"/>
      <c r="AC13" s="45"/>
      <c r="AD13" s="45" t="s">
        <v>154</v>
      </c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8" t="str">
        <f t="shared" si="0"/>
        <v>/</v>
      </c>
      <c r="BI13" s="49" t="str">
        <f t="shared" si="1"/>
        <v>/</v>
      </c>
      <c r="BJ13" s="49">
        <f t="shared" si="2"/>
        <v>0</v>
      </c>
      <c r="BK13" s="50" t="str">
        <f t="shared" si="3"/>
        <v>/</v>
      </c>
      <c r="BL13" s="35" t="str">
        <f t="shared" si="4"/>
        <v>120คลองนาทวี</v>
      </c>
      <c r="BM13" s="35" t="str">
        <f t="shared" si="5"/>
        <v>/</v>
      </c>
      <c r="BN13" s="35" t="str">
        <f t="shared" si="6"/>
        <v>//</v>
      </c>
      <c r="BO13" s="35">
        <f t="shared" si="7"/>
        <v>0.5</v>
      </c>
      <c r="BP13" s="35" t="str">
        <f t="shared" si="8"/>
        <v>/</v>
      </c>
      <c r="BQ13" s="36" t="str">
        <f t="shared" si="9"/>
        <v>/</v>
      </c>
      <c r="BR13" s="36">
        <f t="shared" si="10"/>
        <v>25</v>
      </c>
      <c r="BS13" s="37">
        <f t="shared" si="11"/>
        <v>0</v>
      </c>
      <c r="BT13" s="38">
        <f t="shared" si="12"/>
        <v>0</v>
      </c>
      <c r="BU13" s="39">
        <f t="shared" si="13"/>
        <v>0</v>
      </c>
      <c r="BV13" s="40">
        <f t="shared" si="14"/>
        <v>0</v>
      </c>
      <c r="BW13" s="41">
        <f t="shared" si="15"/>
        <v>0</v>
      </c>
      <c r="BX13" s="42" t="str">
        <f t="shared" si="16"/>
        <v>1200.525</v>
      </c>
      <c r="BY13" s="35" t="str">
        <f t="shared" si="17"/>
        <v>/////</v>
      </c>
      <c r="BZ13" s="43" t="str">
        <f t="shared" si="18"/>
        <v>คลองนาทวี</v>
      </c>
    </row>
    <row r="14" spans="1:78" ht="33.75" customHeight="1" x14ac:dyDescent="0.2">
      <c r="A14" s="44">
        <v>5</v>
      </c>
      <c r="B14" s="45" t="s">
        <v>159</v>
      </c>
      <c r="C14" s="45"/>
      <c r="D14" s="45" t="s">
        <v>151</v>
      </c>
      <c r="E14" s="45" t="s">
        <v>152</v>
      </c>
      <c r="F14" s="45" t="s">
        <v>15</v>
      </c>
      <c r="G14" s="46">
        <v>8</v>
      </c>
      <c r="H14" s="45" t="s">
        <v>153</v>
      </c>
      <c r="I14" s="45"/>
      <c r="J14" s="45"/>
      <c r="K14" s="45" t="s">
        <v>154</v>
      </c>
      <c r="L14" s="45"/>
      <c r="M14" s="45"/>
      <c r="N14" s="45"/>
      <c r="O14" s="47">
        <v>150</v>
      </c>
      <c r="P14" s="47"/>
      <c r="Q14" s="47" t="s">
        <v>160</v>
      </c>
      <c r="R14" s="47"/>
      <c r="S14" s="45" t="s">
        <v>154</v>
      </c>
      <c r="T14" s="45"/>
      <c r="U14" s="45"/>
      <c r="V14" s="45" t="s">
        <v>154</v>
      </c>
      <c r="W14" s="45" t="s">
        <v>154</v>
      </c>
      <c r="X14" s="47">
        <v>0.5</v>
      </c>
      <c r="Y14" s="45">
        <v>22</v>
      </c>
      <c r="Z14" s="45"/>
      <c r="AA14" s="45"/>
      <c r="AB14" s="45"/>
      <c r="AC14" s="45" t="s">
        <v>154</v>
      </c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>
        <v>1</v>
      </c>
      <c r="AZ14" s="45">
        <v>500</v>
      </c>
      <c r="BA14" s="45"/>
      <c r="BB14" s="45"/>
      <c r="BC14" s="45"/>
      <c r="BD14" s="45"/>
      <c r="BE14" s="45"/>
      <c r="BF14" s="45"/>
      <c r="BG14" s="45"/>
      <c r="BH14" s="48" t="str">
        <f t="shared" si="0"/>
        <v>/</v>
      </c>
      <c r="BI14" s="49" t="str">
        <f t="shared" si="1"/>
        <v>/</v>
      </c>
      <c r="BJ14" s="49">
        <f t="shared" si="2"/>
        <v>0</v>
      </c>
      <c r="BK14" s="50" t="str">
        <f t="shared" si="3"/>
        <v>/</v>
      </c>
      <c r="BL14" s="35" t="str">
        <f t="shared" si="4"/>
        <v>150คลองโพมา</v>
      </c>
      <c r="BM14" s="35" t="str">
        <f t="shared" si="5"/>
        <v>/</v>
      </c>
      <c r="BN14" s="35" t="str">
        <f t="shared" si="6"/>
        <v>//</v>
      </c>
      <c r="BO14" s="35">
        <f t="shared" si="7"/>
        <v>0.5</v>
      </c>
      <c r="BP14" s="35" t="str">
        <f t="shared" si="8"/>
        <v>/</v>
      </c>
      <c r="BQ14" s="36" t="str">
        <f t="shared" si="9"/>
        <v>/</v>
      </c>
      <c r="BR14" s="36">
        <f t="shared" si="10"/>
        <v>22</v>
      </c>
      <c r="BS14" s="37">
        <f t="shared" si="11"/>
        <v>0</v>
      </c>
      <c r="BT14" s="38">
        <f t="shared" si="12"/>
        <v>0</v>
      </c>
      <c r="BU14" s="39">
        <f t="shared" si="13"/>
        <v>0</v>
      </c>
      <c r="BV14" s="40">
        <f t="shared" si="14"/>
        <v>0</v>
      </c>
      <c r="BW14" s="41">
        <f t="shared" si="15"/>
        <v>0</v>
      </c>
      <c r="BX14" s="42" t="str">
        <f t="shared" si="16"/>
        <v>1500.5221500</v>
      </c>
      <c r="BY14" s="35" t="str">
        <f t="shared" si="17"/>
        <v>/////</v>
      </c>
      <c r="BZ14" s="43" t="str">
        <f t="shared" si="18"/>
        <v>คลองโพมา</v>
      </c>
    </row>
    <row r="15" spans="1:78" ht="33.75" customHeight="1" x14ac:dyDescent="0.2">
      <c r="A15" s="44">
        <v>6</v>
      </c>
      <c r="B15" s="45" t="s">
        <v>161</v>
      </c>
      <c r="C15" s="45"/>
      <c r="D15" s="45" t="s">
        <v>151</v>
      </c>
      <c r="E15" s="45" t="s">
        <v>152</v>
      </c>
      <c r="F15" s="45" t="s">
        <v>15</v>
      </c>
      <c r="G15" s="46">
        <v>9</v>
      </c>
      <c r="H15" s="45" t="s">
        <v>153</v>
      </c>
      <c r="I15" s="45"/>
      <c r="J15" s="45"/>
      <c r="K15" s="45" t="s">
        <v>154</v>
      </c>
      <c r="L15" s="45"/>
      <c r="M15" s="45"/>
      <c r="N15" s="45"/>
      <c r="O15" s="47">
        <v>150</v>
      </c>
      <c r="P15" s="47"/>
      <c r="Q15" s="47" t="s">
        <v>160</v>
      </c>
      <c r="R15" s="47"/>
      <c r="S15" s="45" t="s">
        <v>154</v>
      </c>
      <c r="T15" s="45"/>
      <c r="U15" s="45"/>
      <c r="V15" s="45" t="s">
        <v>154</v>
      </c>
      <c r="W15" s="45" t="s">
        <v>154</v>
      </c>
      <c r="X15" s="47">
        <v>0.5</v>
      </c>
      <c r="Y15" s="45">
        <v>30</v>
      </c>
      <c r="Z15" s="45"/>
      <c r="AA15" s="45"/>
      <c r="AB15" s="45"/>
      <c r="AC15" s="45" t="s">
        <v>154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8" t="str">
        <f t="shared" si="0"/>
        <v>/</v>
      </c>
      <c r="BI15" s="49" t="str">
        <f t="shared" si="1"/>
        <v>/</v>
      </c>
      <c r="BJ15" s="49">
        <f t="shared" si="2"/>
        <v>0</v>
      </c>
      <c r="BK15" s="50" t="str">
        <f t="shared" si="3"/>
        <v>/</v>
      </c>
      <c r="BL15" s="35" t="str">
        <f t="shared" si="4"/>
        <v>150คลองโพมา</v>
      </c>
      <c r="BM15" s="35" t="str">
        <f t="shared" si="5"/>
        <v>/</v>
      </c>
      <c r="BN15" s="35" t="str">
        <f t="shared" si="6"/>
        <v>//</v>
      </c>
      <c r="BO15" s="35">
        <f t="shared" si="7"/>
        <v>0.5</v>
      </c>
      <c r="BP15" s="35" t="str">
        <f t="shared" si="8"/>
        <v>/</v>
      </c>
      <c r="BQ15" s="36" t="str">
        <f t="shared" si="9"/>
        <v>/</v>
      </c>
      <c r="BR15" s="36">
        <f t="shared" si="10"/>
        <v>30</v>
      </c>
      <c r="BS15" s="37">
        <f t="shared" si="11"/>
        <v>0</v>
      </c>
      <c r="BT15" s="38">
        <f t="shared" si="12"/>
        <v>0</v>
      </c>
      <c r="BU15" s="39">
        <f t="shared" si="13"/>
        <v>0</v>
      </c>
      <c r="BV15" s="40">
        <f t="shared" si="14"/>
        <v>0</v>
      </c>
      <c r="BW15" s="41">
        <f t="shared" si="15"/>
        <v>0</v>
      </c>
      <c r="BX15" s="42" t="str">
        <f t="shared" si="16"/>
        <v>1500.530</v>
      </c>
      <c r="BY15" s="35" t="str">
        <f t="shared" si="17"/>
        <v>/////</v>
      </c>
      <c r="BZ15" s="43" t="str">
        <f t="shared" si="18"/>
        <v>คลองโพมา</v>
      </c>
    </row>
    <row r="16" spans="1:78" ht="33.75" customHeight="1" x14ac:dyDescent="0.2">
      <c r="A16" s="44">
        <v>7</v>
      </c>
      <c r="B16" s="45" t="s">
        <v>162</v>
      </c>
      <c r="C16" s="45"/>
      <c r="D16" s="45" t="s">
        <v>151</v>
      </c>
      <c r="E16" s="45" t="s">
        <v>163</v>
      </c>
      <c r="F16" s="45" t="s">
        <v>15</v>
      </c>
      <c r="G16" s="46">
        <v>1</v>
      </c>
      <c r="H16" s="45" t="s">
        <v>164</v>
      </c>
      <c r="I16" s="45"/>
      <c r="J16" s="45" t="s">
        <v>154</v>
      </c>
      <c r="K16" s="45"/>
      <c r="L16" s="45"/>
      <c r="M16" s="45"/>
      <c r="N16" s="45"/>
      <c r="O16" s="47">
        <v>150</v>
      </c>
      <c r="P16" s="47"/>
      <c r="Q16" s="47" t="s">
        <v>165</v>
      </c>
      <c r="R16" s="47"/>
      <c r="S16" s="45" t="s">
        <v>154</v>
      </c>
      <c r="T16" s="45"/>
      <c r="U16" s="45"/>
      <c r="V16" s="45" t="s">
        <v>154</v>
      </c>
      <c r="W16" s="45" t="s">
        <v>154</v>
      </c>
      <c r="X16" s="47">
        <v>0.5</v>
      </c>
      <c r="Y16" s="45">
        <v>25</v>
      </c>
      <c r="Z16" s="45"/>
      <c r="AA16" s="45"/>
      <c r="AB16" s="45"/>
      <c r="AC16" s="45"/>
      <c r="AD16" s="45" t="s">
        <v>154</v>
      </c>
      <c r="AE16" s="45"/>
      <c r="AF16" s="45"/>
      <c r="AG16" s="45"/>
      <c r="AH16" s="45"/>
      <c r="AI16" s="45"/>
      <c r="AJ16" s="45"/>
      <c r="AK16" s="45"/>
      <c r="AL16" s="45"/>
      <c r="AM16" s="47">
        <v>1</v>
      </c>
      <c r="AN16" s="47">
        <v>1</v>
      </c>
      <c r="AO16" s="47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8" t="str">
        <f t="shared" si="0"/>
        <v>/</v>
      </c>
      <c r="BI16" s="49" t="str">
        <f t="shared" si="1"/>
        <v>/</v>
      </c>
      <c r="BJ16" s="49">
        <f t="shared" si="2"/>
        <v>0</v>
      </c>
      <c r="BK16" s="50" t="str">
        <f t="shared" si="3"/>
        <v>/</v>
      </c>
      <c r="BL16" s="35" t="str">
        <f t="shared" si="4"/>
        <v>150ที่ลุ่มต่ำ</v>
      </c>
      <c r="BM16" s="35" t="str">
        <f t="shared" si="5"/>
        <v>/</v>
      </c>
      <c r="BN16" s="35" t="str">
        <f t="shared" si="6"/>
        <v>//</v>
      </c>
      <c r="BO16" s="35">
        <f t="shared" si="7"/>
        <v>0.5</v>
      </c>
      <c r="BP16" s="35" t="str">
        <f t="shared" si="8"/>
        <v>/</v>
      </c>
      <c r="BQ16" s="36" t="str">
        <f t="shared" si="9"/>
        <v>/</v>
      </c>
      <c r="BR16" s="36">
        <f t="shared" si="10"/>
        <v>25</v>
      </c>
      <c r="BS16" s="37">
        <f t="shared" si="11"/>
        <v>0</v>
      </c>
      <c r="BT16" s="38">
        <f t="shared" si="12"/>
        <v>0</v>
      </c>
      <c r="BU16" s="39">
        <f t="shared" si="13"/>
        <v>0</v>
      </c>
      <c r="BV16" s="40">
        <f t="shared" si="14"/>
        <v>0</v>
      </c>
      <c r="BW16" s="41">
        <f t="shared" si="15"/>
        <v>0</v>
      </c>
      <c r="BX16" s="42" t="str">
        <f t="shared" si="16"/>
        <v>1500.52511</v>
      </c>
      <c r="BY16" s="35" t="str">
        <f t="shared" si="17"/>
        <v>/////</v>
      </c>
      <c r="BZ16" s="43" t="str">
        <f t="shared" si="18"/>
        <v>ที่ลุ่มต่ำ</v>
      </c>
    </row>
    <row r="17" spans="1:78" s="54" customFormat="1" ht="33.75" customHeight="1" x14ac:dyDescent="0.2">
      <c r="A17" s="51">
        <v>8</v>
      </c>
      <c r="B17" s="52" t="s">
        <v>166</v>
      </c>
      <c r="C17" s="52"/>
      <c r="D17" s="52" t="s">
        <v>167</v>
      </c>
      <c r="E17" s="52" t="s">
        <v>168</v>
      </c>
      <c r="F17" s="52" t="s">
        <v>15</v>
      </c>
      <c r="G17" s="53">
        <v>1</v>
      </c>
      <c r="H17" s="52" t="s">
        <v>169</v>
      </c>
      <c r="I17" s="52"/>
      <c r="J17" s="52"/>
      <c r="K17" s="52"/>
      <c r="L17" s="52" t="s">
        <v>154</v>
      </c>
      <c r="M17" s="52"/>
      <c r="N17" s="52"/>
      <c r="O17" s="47">
        <v>120</v>
      </c>
      <c r="P17" s="47"/>
      <c r="Q17" s="47" t="s">
        <v>165</v>
      </c>
      <c r="R17" s="47"/>
      <c r="S17" s="52" t="s">
        <v>154</v>
      </c>
      <c r="T17" s="52"/>
      <c r="U17" s="52"/>
      <c r="V17" s="52" t="s">
        <v>154</v>
      </c>
      <c r="W17" s="52"/>
      <c r="X17" s="47" t="s">
        <v>170</v>
      </c>
      <c r="Y17" s="52">
        <v>12</v>
      </c>
      <c r="Z17" s="52"/>
      <c r="AA17" s="52" t="s">
        <v>154</v>
      </c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>
        <v>1</v>
      </c>
      <c r="AN17" s="52">
        <v>1</v>
      </c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>
        <v>1</v>
      </c>
      <c r="AZ17" s="52">
        <v>50</v>
      </c>
      <c r="BA17" s="52"/>
      <c r="BB17" s="52"/>
      <c r="BC17" s="52"/>
      <c r="BD17" s="52"/>
      <c r="BE17" s="52"/>
      <c r="BF17" s="52"/>
      <c r="BG17" s="52"/>
      <c r="BH17" s="48" t="str">
        <f t="shared" si="0"/>
        <v>/</v>
      </c>
      <c r="BI17" s="49" t="str">
        <f t="shared" si="1"/>
        <v>/</v>
      </c>
      <c r="BJ17" s="49">
        <f t="shared" si="2"/>
        <v>0</v>
      </c>
      <c r="BK17" s="50" t="str">
        <f t="shared" si="3"/>
        <v>/</v>
      </c>
      <c r="BL17" s="35" t="str">
        <f t="shared" si="4"/>
        <v>120ที่ลุ่มต่ำ</v>
      </c>
      <c r="BM17" s="35" t="str">
        <f t="shared" si="5"/>
        <v>/</v>
      </c>
      <c r="BN17" s="35" t="str">
        <f t="shared" si="6"/>
        <v>/</v>
      </c>
      <c r="BO17" s="35" t="str">
        <f t="shared" si="7"/>
        <v>0.3 - 1</v>
      </c>
      <c r="BP17" s="35" t="str">
        <f t="shared" si="8"/>
        <v>/</v>
      </c>
      <c r="BQ17" s="36" t="str">
        <f t="shared" si="9"/>
        <v>/</v>
      </c>
      <c r="BR17" s="36">
        <f t="shared" si="10"/>
        <v>12</v>
      </c>
      <c r="BS17" s="37">
        <f t="shared" si="11"/>
        <v>0</v>
      </c>
      <c r="BT17" s="38">
        <f t="shared" si="12"/>
        <v>0</v>
      </c>
      <c r="BU17" s="39">
        <f t="shared" si="13"/>
        <v>0</v>
      </c>
      <c r="BV17" s="40">
        <f t="shared" si="14"/>
        <v>0</v>
      </c>
      <c r="BW17" s="41">
        <f t="shared" si="15"/>
        <v>0</v>
      </c>
      <c r="BX17" s="42" t="str">
        <f t="shared" si="16"/>
        <v>1200.3 - 11211150</v>
      </c>
      <c r="BY17" s="35" t="str">
        <f t="shared" si="17"/>
        <v>////</v>
      </c>
      <c r="BZ17" s="43" t="str">
        <f t="shared" si="18"/>
        <v>ที่ลุ่มต่ำ</v>
      </c>
    </row>
    <row r="18" spans="1:78" s="54" customFormat="1" ht="33.75" customHeight="1" x14ac:dyDescent="0.2">
      <c r="A18" s="51">
        <v>9</v>
      </c>
      <c r="B18" s="52" t="s">
        <v>171</v>
      </c>
      <c r="C18" s="52"/>
      <c r="D18" s="52" t="s">
        <v>167</v>
      </c>
      <c r="E18" s="52" t="s">
        <v>168</v>
      </c>
      <c r="F18" s="52" t="s">
        <v>15</v>
      </c>
      <c r="G18" s="53">
        <v>2</v>
      </c>
      <c r="H18" s="52" t="s">
        <v>169</v>
      </c>
      <c r="I18" s="52"/>
      <c r="J18" s="52"/>
      <c r="K18" s="52"/>
      <c r="L18" s="52" t="s">
        <v>154</v>
      </c>
      <c r="M18" s="52"/>
      <c r="N18" s="52"/>
      <c r="O18" s="47">
        <v>120</v>
      </c>
      <c r="P18" s="47"/>
      <c r="Q18" s="47" t="s">
        <v>165</v>
      </c>
      <c r="R18" s="47"/>
      <c r="S18" s="52" t="s">
        <v>154</v>
      </c>
      <c r="T18" s="52"/>
      <c r="U18" s="52"/>
      <c r="V18" s="52" t="s">
        <v>154</v>
      </c>
      <c r="W18" s="52"/>
      <c r="X18" s="47" t="s">
        <v>170</v>
      </c>
      <c r="Y18" s="52">
        <v>17</v>
      </c>
      <c r="Z18" s="52"/>
      <c r="AA18" s="52" t="s">
        <v>154</v>
      </c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>
        <v>1</v>
      </c>
      <c r="AN18" s="52">
        <v>1</v>
      </c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>
        <v>1</v>
      </c>
      <c r="AZ18" s="52">
        <v>200</v>
      </c>
      <c r="BA18" s="52"/>
      <c r="BB18" s="52"/>
      <c r="BC18" s="52"/>
      <c r="BD18" s="52"/>
      <c r="BE18" s="52"/>
      <c r="BF18" s="52"/>
      <c r="BG18" s="52"/>
      <c r="BH18" s="48" t="str">
        <f t="shared" si="0"/>
        <v>/</v>
      </c>
      <c r="BI18" s="49" t="str">
        <f t="shared" si="1"/>
        <v>/</v>
      </c>
      <c r="BJ18" s="49">
        <f t="shared" si="2"/>
        <v>0</v>
      </c>
      <c r="BK18" s="50" t="str">
        <f t="shared" si="3"/>
        <v>/</v>
      </c>
      <c r="BL18" s="35" t="str">
        <f t="shared" si="4"/>
        <v>120ที่ลุ่มต่ำ</v>
      </c>
      <c r="BM18" s="35" t="str">
        <f t="shared" si="5"/>
        <v>/</v>
      </c>
      <c r="BN18" s="35" t="str">
        <f t="shared" si="6"/>
        <v>/</v>
      </c>
      <c r="BO18" s="35" t="str">
        <f t="shared" si="7"/>
        <v>0.3 - 1</v>
      </c>
      <c r="BP18" s="35" t="str">
        <f t="shared" si="8"/>
        <v>/</v>
      </c>
      <c r="BQ18" s="36" t="str">
        <f t="shared" si="9"/>
        <v>/</v>
      </c>
      <c r="BR18" s="36">
        <f t="shared" si="10"/>
        <v>17</v>
      </c>
      <c r="BS18" s="37">
        <f t="shared" si="11"/>
        <v>0</v>
      </c>
      <c r="BT18" s="38">
        <f t="shared" si="12"/>
        <v>0</v>
      </c>
      <c r="BU18" s="39">
        <f t="shared" si="13"/>
        <v>0</v>
      </c>
      <c r="BV18" s="40">
        <f t="shared" si="14"/>
        <v>0</v>
      </c>
      <c r="BW18" s="41">
        <f t="shared" si="15"/>
        <v>0</v>
      </c>
      <c r="BX18" s="42" t="str">
        <f t="shared" si="16"/>
        <v>1200.3 - 117111200</v>
      </c>
      <c r="BY18" s="35" t="str">
        <f t="shared" si="17"/>
        <v>////</v>
      </c>
      <c r="BZ18" s="43" t="str">
        <f t="shared" si="18"/>
        <v>ที่ลุ่มต่ำ</v>
      </c>
    </row>
    <row r="19" spans="1:78" s="54" customFormat="1" ht="33.75" customHeight="1" x14ac:dyDescent="0.2">
      <c r="A19" s="51">
        <v>10</v>
      </c>
      <c r="B19" s="52" t="s">
        <v>172</v>
      </c>
      <c r="C19" s="52"/>
      <c r="D19" s="52" t="s">
        <v>167</v>
      </c>
      <c r="E19" s="52" t="s">
        <v>168</v>
      </c>
      <c r="F19" s="52" t="s">
        <v>15</v>
      </c>
      <c r="G19" s="53">
        <v>3</v>
      </c>
      <c r="H19" s="52" t="s">
        <v>169</v>
      </c>
      <c r="I19" s="52"/>
      <c r="J19" s="52"/>
      <c r="K19" s="52"/>
      <c r="L19" s="52" t="s">
        <v>154</v>
      </c>
      <c r="M19" s="52"/>
      <c r="N19" s="52"/>
      <c r="O19" s="47">
        <v>120</v>
      </c>
      <c r="P19" s="47"/>
      <c r="Q19" s="47" t="s">
        <v>165</v>
      </c>
      <c r="R19" s="47"/>
      <c r="S19" s="52"/>
      <c r="T19" s="52" t="s">
        <v>154</v>
      </c>
      <c r="U19" s="52"/>
      <c r="V19" s="52" t="s">
        <v>154</v>
      </c>
      <c r="W19" s="52"/>
      <c r="X19" s="47" t="s">
        <v>170</v>
      </c>
      <c r="Y19" s="47">
        <v>22</v>
      </c>
      <c r="Z19" s="52"/>
      <c r="AA19" s="52" t="s">
        <v>154</v>
      </c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>
        <v>1</v>
      </c>
      <c r="AN19" s="52">
        <v>1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>
        <v>1</v>
      </c>
      <c r="AZ19" s="52">
        <v>200</v>
      </c>
      <c r="BA19" s="52"/>
      <c r="BB19" s="52"/>
      <c r="BC19" s="52"/>
      <c r="BD19" s="52"/>
      <c r="BE19" s="52"/>
      <c r="BF19" s="52"/>
      <c r="BG19" s="52"/>
      <c r="BH19" s="48" t="str">
        <f t="shared" si="0"/>
        <v>/</v>
      </c>
      <c r="BI19" s="49" t="str">
        <f t="shared" si="1"/>
        <v>/</v>
      </c>
      <c r="BJ19" s="49">
        <f t="shared" si="2"/>
        <v>0</v>
      </c>
      <c r="BK19" s="50" t="str">
        <f t="shared" si="3"/>
        <v>/</v>
      </c>
      <c r="BL19" s="35" t="str">
        <f t="shared" si="4"/>
        <v>120ที่ลุ่มต่ำ</v>
      </c>
      <c r="BM19" s="35" t="str">
        <f t="shared" si="5"/>
        <v>/</v>
      </c>
      <c r="BN19" s="35" t="str">
        <f t="shared" si="6"/>
        <v>/</v>
      </c>
      <c r="BO19" s="35" t="str">
        <f t="shared" si="7"/>
        <v>0.3 - 1</v>
      </c>
      <c r="BP19" s="35" t="str">
        <f t="shared" si="8"/>
        <v>/</v>
      </c>
      <c r="BQ19" s="36">
        <f t="shared" si="9"/>
        <v>0</v>
      </c>
      <c r="BR19" s="36">
        <f>Y19</f>
        <v>22</v>
      </c>
      <c r="BS19" s="37">
        <f t="shared" si="11"/>
        <v>0</v>
      </c>
      <c r="BT19" s="38">
        <f t="shared" si="12"/>
        <v>0</v>
      </c>
      <c r="BU19" s="39">
        <f t="shared" si="13"/>
        <v>0</v>
      </c>
      <c r="BV19" s="40">
        <f t="shared" si="14"/>
        <v>0</v>
      </c>
      <c r="BW19" s="41">
        <f t="shared" si="15"/>
        <v>0</v>
      </c>
      <c r="BX19" s="42" t="str">
        <f t="shared" si="16"/>
        <v>1200.3 - 122111200</v>
      </c>
      <c r="BY19" s="35" t="str">
        <f t="shared" si="17"/>
        <v>////</v>
      </c>
      <c r="BZ19" s="43" t="str">
        <f t="shared" si="18"/>
        <v>ที่ลุ่มต่ำ</v>
      </c>
    </row>
    <row r="20" spans="1:78" s="54" customFormat="1" ht="33.75" customHeight="1" x14ac:dyDescent="0.2">
      <c r="A20" s="51">
        <v>11</v>
      </c>
      <c r="B20" s="52" t="s">
        <v>173</v>
      </c>
      <c r="C20" s="52"/>
      <c r="D20" s="52" t="s">
        <v>167</v>
      </c>
      <c r="E20" s="52" t="s">
        <v>168</v>
      </c>
      <c r="F20" s="52" t="s">
        <v>15</v>
      </c>
      <c r="G20" s="53">
        <v>4</v>
      </c>
      <c r="H20" s="52" t="s">
        <v>169</v>
      </c>
      <c r="I20" s="52"/>
      <c r="J20" s="52"/>
      <c r="K20" s="52"/>
      <c r="L20" s="52" t="s">
        <v>154</v>
      </c>
      <c r="M20" s="52"/>
      <c r="N20" s="52"/>
      <c r="O20" s="47">
        <v>120</v>
      </c>
      <c r="P20" s="47"/>
      <c r="Q20" s="47" t="s">
        <v>165</v>
      </c>
      <c r="R20" s="47"/>
      <c r="S20" s="52" t="s">
        <v>154</v>
      </c>
      <c r="T20" s="52"/>
      <c r="U20" s="52"/>
      <c r="V20" s="52" t="s">
        <v>154</v>
      </c>
      <c r="W20" s="52"/>
      <c r="X20" s="47" t="s">
        <v>174</v>
      </c>
      <c r="Y20" s="52">
        <v>35</v>
      </c>
      <c r="Z20" s="52"/>
      <c r="AA20" s="52" t="s">
        <v>154</v>
      </c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>
        <v>1</v>
      </c>
      <c r="AN20" s="52">
        <v>1</v>
      </c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>
        <v>1</v>
      </c>
      <c r="AZ20" s="52">
        <v>200</v>
      </c>
      <c r="BA20" s="52"/>
      <c r="BB20" s="52"/>
      <c r="BC20" s="52"/>
      <c r="BD20" s="52"/>
      <c r="BE20" s="52"/>
      <c r="BF20" s="52"/>
      <c r="BG20" s="52"/>
      <c r="BH20" s="48" t="str">
        <f t="shared" si="0"/>
        <v>/</v>
      </c>
      <c r="BI20" s="49" t="str">
        <f t="shared" si="1"/>
        <v>/</v>
      </c>
      <c r="BJ20" s="49">
        <f t="shared" si="2"/>
        <v>0</v>
      </c>
      <c r="BK20" s="50" t="str">
        <f t="shared" si="3"/>
        <v>/</v>
      </c>
      <c r="BL20" s="35" t="str">
        <f t="shared" si="4"/>
        <v>120ที่ลุ่มต่ำ</v>
      </c>
      <c r="BM20" s="35" t="str">
        <f t="shared" si="5"/>
        <v>/</v>
      </c>
      <c r="BN20" s="35" t="str">
        <f t="shared" si="6"/>
        <v>/</v>
      </c>
      <c r="BO20" s="35" t="str">
        <f t="shared" si="7"/>
        <v>0.4 - 1</v>
      </c>
      <c r="BP20" s="35" t="str">
        <f t="shared" si="8"/>
        <v>/</v>
      </c>
      <c r="BQ20" s="36" t="str">
        <f t="shared" si="9"/>
        <v>/</v>
      </c>
      <c r="BR20" s="36">
        <f t="shared" si="10"/>
        <v>35</v>
      </c>
      <c r="BS20" s="37">
        <f t="shared" si="11"/>
        <v>0</v>
      </c>
      <c r="BT20" s="38">
        <f t="shared" si="12"/>
        <v>0</v>
      </c>
      <c r="BU20" s="39">
        <f t="shared" si="13"/>
        <v>0</v>
      </c>
      <c r="BV20" s="40">
        <f t="shared" si="14"/>
        <v>0</v>
      </c>
      <c r="BW20" s="41">
        <f t="shared" si="15"/>
        <v>0</v>
      </c>
      <c r="BX20" s="42" t="str">
        <f t="shared" si="16"/>
        <v>1200.4 - 135111200</v>
      </c>
      <c r="BY20" s="35" t="str">
        <f t="shared" si="17"/>
        <v>////</v>
      </c>
      <c r="BZ20" s="43" t="str">
        <f t="shared" si="18"/>
        <v>ที่ลุ่มต่ำ</v>
      </c>
    </row>
    <row r="21" spans="1:78" s="54" customFormat="1" ht="33.75" customHeight="1" x14ac:dyDescent="0.2">
      <c r="A21" s="51">
        <v>12</v>
      </c>
      <c r="B21" s="52" t="s">
        <v>175</v>
      </c>
      <c r="C21" s="52"/>
      <c r="D21" s="52" t="s">
        <v>167</v>
      </c>
      <c r="E21" s="52" t="s">
        <v>168</v>
      </c>
      <c r="F21" s="52" t="s">
        <v>15</v>
      </c>
      <c r="G21" s="53">
        <v>5</v>
      </c>
      <c r="H21" s="52" t="s">
        <v>169</v>
      </c>
      <c r="I21" s="52"/>
      <c r="J21" s="52"/>
      <c r="K21" s="52"/>
      <c r="L21" s="52" t="s">
        <v>154</v>
      </c>
      <c r="M21" s="52"/>
      <c r="N21" s="52"/>
      <c r="O21" s="47">
        <v>120</v>
      </c>
      <c r="P21" s="47"/>
      <c r="Q21" s="47" t="s">
        <v>165</v>
      </c>
      <c r="R21" s="47"/>
      <c r="S21" s="52"/>
      <c r="T21" s="52" t="s">
        <v>154</v>
      </c>
      <c r="U21" s="52"/>
      <c r="V21" s="52" t="s">
        <v>154</v>
      </c>
      <c r="W21" s="52"/>
      <c r="X21" s="47" t="s">
        <v>170</v>
      </c>
      <c r="Y21" s="47">
        <v>12</v>
      </c>
      <c r="Z21" s="52"/>
      <c r="AA21" s="52" t="s">
        <v>154</v>
      </c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>
        <v>1</v>
      </c>
      <c r="AN21" s="52">
        <v>1</v>
      </c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>
        <v>1</v>
      </c>
      <c r="AZ21" s="52">
        <v>200</v>
      </c>
      <c r="BA21" s="52"/>
      <c r="BB21" s="52"/>
      <c r="BC21" s="52"/>
      <c r="BD21" s="52"/>
      <c r="BE21" s="52"/>
      <c r="BF21" s="52"/>
      <c r="BG21" s="52"/>
      <c r="BH21" s="48" t="str">
        <f t="shared" si="0"/>
        <v>/</v>
      </c>
      <c r="BI21" s="49" t="str">
        <f t="shared" si="1"/>
        <v>/</v>
      </c>
      <c r="BJ21" s="49">
        <f t="shared" si="2"/>
        <v>0</v>
      </c>
      <c r="BK21" s="50" t="str">
        <f t="shared" si="3"/>
        <v>/</v>
      </c>
      <c r="BL21" s="35" t="str">
        <f t="shared" si="4"/>
        <v>120ที่ลุ่มต่ำ</v>
      </c>
      <c r="BM21" s="35" t="str">
        <f t="shared" si="5"/>
        <v>/</v>
      </c>
      <c r="BN21" s="35" t="str">
        <f t="shared" si="6"/>
        <v>/</v>
      </c>
      <c r="BO21" s="35" t="str">
        <f t="shared" si="7"/>
        <v>0.3 - 1</v>
      </c>
      <c r="BP21" s="35" t="str">
        <f t="shared" si="8"/>
        <v>/</v>
      </c>
      <c r="BQ21" s="36">
        <f t="shared" si="9"/>
        <v>0</v>
      </c>
      <c r="BR21" s="36">
        <f t="shared" si="10"/>
        <v>12</v>
      </c>
      <c r="BS21" s="37">
        <f t="shared" si="11"/>
        <v>0</v>
      </c>
      <c r="BT21" s="38">
        <f t="shared" si="12"/>
        <v>0</v>
      </c>
      <c r="BU21" s="39">
        <f t="shared" si="13"/>
        <v>0</v>
      </c>
      <c r="BV21" s="40">
        <f t="shared" si="14"/>
        <v>0</v>
      </c>
      <c r="BW21" s="41">
        <f t="shared" si="15"/>
        <v>0</v>
      </c>
      <c r="BX21" s="42" t="str">
        <f t="shared" si="16"/>
        <v>1200.3 - 112111200</v>
      </c>
      <c r="BY21" s="35" t="str">
        <f t="shared" si="17"/>
        <v>////</v>
      </c>
      <c r="BZ21" s="43" t="str">
        <f t="shared" si="18"/>
        <v>ที่ลุ่มต่ำ</v>
      </c>
    </row>
    <row r="22" spans="1:78" s="54" customFormat="1" ht="21.75" customHeight="1" x14ac:dyDescent="0.2">
      <c r="A22" s="51">
        <v>13</v>
      </c>
      <c r="B22" s="52" t="s">
        <v>176</v>
      </c>
      <c r="C22" s="52"/>
      <c r="D22" s="52" t="s">
        <v>167</v>
      </c>
      <c r="E22" s="52" t="s">
        <v>168</v>
      </c>
      <c r="F22" s="52" t="s">
        <v>15</v>
      </c>
      <c r="G22" s="53">
        <v>6</v>
      </c>
      <c r="H22" s="52" t="s">
        <v>169</v>
      </c>
      <c r="I22" s="52"/>
      <c r="J22" s="52"/>
      <c r="K22" s="52"/>
      <c r="L22" s="52" t="s">
        <v>154</v>
      </c>
      <c r="M22" s="52"/>
      <c r="N22" s="52"/>
      <c r="O22" s="47">
        <v>120</v>
      </c>
      <c r="P22" s="47"/>
      <c r="Q22" s="47" t="s">
        <v>165</v>
      </c>
      <c r="R22" s="47"/>
      <c r="S22" s="52"/>
      <c r="T22" s="52" t="s">
        <v>154</v>
      </c>
      <c r="U22" s="52"/>
      <c r="V22" s="52" t="s">
        <v>154</v>
      </c>
      <c r="W22" s="52"/>
      <c r="X22" s="47" t="s">
        <v>170</v>
      </c>
      <c r="Y22" s="47">
        <v>30</v>
      </c>
      <c r="Z22" s="52"/>
      <c r="AA22" s="52" t="s">
        <v>154</v>
      </c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>
        <v>1</v>
      </c>
      <c r="AN22" s="52">
        <v>1</v>
      </c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>
        <v>1</v>
      </c>
      <c r="AZ22" s="52">
        <v>300</v>
      </c>
      <c r="BA22" s="52"/>
      <c r="BB22" s="52"/>
      <c r="BC22" s="52"/>
      <c r="BD22" s="52"/>
      <c r="BE22" s="52"/>
      <c r="BF22" s="52"/>
      <c r="BG22" s="52"/>
      <c r="BH22" s="48" t="str">
        <f t="shared" si="0"/>
        <v>/</v>
      </c>
      <c r="BI22" s="49" t="str">
        <f t="shared" si="1"/>
        <v>/</v>
      </c>
      <c r="BJ22" s="49">
        <f t="shared" si="2"/>
        <v>0</v>
      </c>
      <c r="BK22" s="50" t="str">
        <f t="shared" si="3"/>
        <v>/</v>
      </c>
      <c r="BL22" s="35" t="str">
        <f t="shared" si="4"/>
        <v>120ที่ลุ่มต่ำ</v>
      </c>
      <c r="BM22" s="35" t="str">
        <f t="shared" si="5"/>
        <v>/</v>
      </c>
      <c r="BN22" s="35" t="str">
        <f t="shared" si="6"/>
        <v>/</v>
      </c>
      <c r="BO22" s="35" t="str">
        <f t="shared" si="7"/>
        <v>0.3 - 1</v>
      </c>
      <c r="BP22" s="35" t="str">
        <f t="shared" si="8"/>
        <v>/</v>
      </c>
      <c r="BQ22" s="36">
        <f t="shared" si="9"/>
        <v>0</v>
      </c>
      <c r="BR22" s="36">
        <f t="shared" si="10"/>
        <v>30</v>
      </c>
      <c r="BS22" s="37">
        <f t="shared" si="11"/>
        <v>0</v>
      </c>
      <c r="BT22" s="38">
        <f t="shared" si="12"/>
        <v>0</v>
      </c>
      <c r="BU22" s="39">
        <f t="shared" si="13"/>
        <v>0</v>
      </c>
      <c r="BV22" s="40">
        <f t="shared" si="14"/>
        <v>0</v>
      </c>
      <c r="BW22" s="41">
        <f t="shared" si="15"/>
        <v>0</v>
      </c>
      <c r="BX22" s="42" t="str">
        <f t="shared" si="16"/>
        <v>1200.3 - 130111300</v>
      </c>
      <c r="BY22" s="35" t="str">
        <f t="shared" si="17"/>
        <v>////</v>
      </c>
      <c r="BZ22" s="43" t="str">
        <f t="shared" si="18"/>
        <v>ที่ลุ่มต่ำ</v>
      </c>
    </row>
    <row r="23" spans="1:78" s="54" customFormat="1" ht="21.75" customHeight="1" x14ac:dyDescent="0.2">
      <c r="A23" s="51">
        <v>14</v>
      </c>
      <c r="B23" s="52" t="s">
        <v>177</v>
      </c>
      <c r="C23" s="52"/>
      <c r="D23" s="52" t="s">
        <v>167</v>
      </c>
      <c r="E23" s="52" t="s">
        <v>168</v>
      </c>
      <c r="F23" s="52" t="s">
        <v>15</v>
      </c>
      <c r="G23" s="53">
        <v>7</v>
      </c>
      <c r="H23" s="52" t="s">
        <v>169</v>
      </c>
      <c r="I23" s="52"/>
      <c r="J23" s="52"/>
      <c r="K23" s="52"/>
      <c r="L23" s="52" t="s">
        <v>154</v>
      </c>
      <c r="M23" s="52"/>
      <c r="N23" s="52"/>
      <c r="O23" s="47">
        <v>120</v>
      </c>
      <c r="P23" s="47"/>
      <c r="Q23" s="47" t="s">
        <v>165</v>
      </c>
      <c r="R23" s="47"/>
      <c r="S23" s="52" t="s">
        <v>154</v>
      </c>
      <c r="T23" s="52"/>
      <c r="U23" s="52"/>
      <c r="V23" s="52" t="s">
        <v>154</v>
      </c>
      <c r="W23" s="52"/>
      <c r="X23" s="47" t="s">
        <v>170</v>
      </c>
      <c r="Y23" s="52">
        <v>10</v>
      </c>
      <c r="Z23" s="52"/>
      <c r="AA23" s="52" t="s">
        <v>154</v>
      </c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>
        <v>1</v>
      </c>
      <c r="AN23" s="52">
        <v>1</v>
      </c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48" t="str">
        <f t="shared" si="0"/>
        <v>/</v>
      </c>
      <c r="BI23" s="49" t="str">
        <f t="shared" si="1"/>
        <v>/</v>
      </c>
      <c r="BJ23" s="49">
        <f t="shared" si="2"/>
        <v>0</v>
      </c>
      <c r="BK23" s="50" t="str">
        <f t="shared" si="3"/>
        <v>/</v>
      </c>
      <c r="BL23" s="35" t="str">
        <f t="shared" si="4"/>
        <v>120ที่ลุ่มต่ำ</v>
      </c>
      <c r="BM23" s="35" t="str">
        <f t="shared" si="5"/>
        <v>/</v>
      </c>
      <c r="BN23" s="35" t="str">
        <f t="shared" si="6"/>
        <v>/</v>
      </c>
      <c r="BO23" s="35" t="str">
        <f t="shared" si="7"/>
        <v>0.3 - 1</v>
      </c>
      <c r="BP23" s="35" t="str">
        <f t="shared" si="8"/>
        <v>/</v>
      </c>
      <c r="BQ23" s="36" t="str">
        <f t="shared" si="9"/>
        <v>/</v>
      </c>
      <c r="BR23" s="36">
        <f t="shared" si="10"/>
        <v>10</v>
      </c>
      <c r="BS23" s="37">
        <f t="shared" si="11"/>
        <v>0</v>
      </c>
      <c r="BT23" s="38">
        <f t="shared" si="12"/>
        <v>0</v>
      </c>
      <c r="BU23" s="39">
        <f t="shared" si="13"/>
        <v>0</v>
      </c>
      <c r="BV23" s="40">
        <f t="shared" si="14"/>
        <v>0</v>
      </c>
      <c r="BW23" s="41">
        <f t="shared" si="15"/>
        <v>0</v>
      </c>
      <c r="BX23" s="42" t="str">
        <f t="shared" si="16"/>
        <v>1200.3 - 11011</v>
      </c>
      <c r="BY23" s="35" t="str">
        <f t="shared" si="17"/>
        <v>////</v>
      </c>
      <c r="BZ23" s="43" t="str">
        <f t="shared" si="18"/>
        <v>ที่ลุ่มต่ำ</v>
      </c>
    </row>
    <row r="24" spans="1:78" s="54" customFormat="1" ht="21.75" customHeight="1" x14ac:dyDescent="0.2">
      <c r="A24" s="51">
        <v>15</v>
      </c>
      <c r="B24" s="52" t="s">
        <v>178</v>
      </c>
      <c r="C24" s="52"/>
      <c r="D24" s="52" t="s">
        <v>167</v>
      </c>
      <c r="E24" s="52" t="s">
        <v>168</v>
      </c>
      <c r="F24" s="52" t="s">
        <v>15</v>
      </c>
      <c r="G24" s="53">
        <v>8</v>
      </c>
      <c r="H24" s="52" t="s">
        <v>169</v>
      </c>
      <c r="I24" s="52"/>
      <c r="J24" s="52"/>
      <c r="K24" s="52"/>
      <c r="L24" s="52" t="s">
        <v>154</v>
      </c>
      <c r="M24" s="52"/>
      <c r="N24" s="52"/>
      <c r="O24" s="47">
        <v>120</v>
      </c>
      <c r="P24" s="47"/>
      <c r="Q24" s="47" t="s">
        <v>165</v>
      </c>
      <c r="R24" s="47"/>
      <c r="S24" s="52"/>
      <c r="T24" s="52" t="s">
        <v>154</v>
      </c>
      <c r="U24" s="52"/>
      <c r="V24" s="52" t="s">
        <v>154</v>
      </c>
      <c r="W24" s="52"/>
      <c r="X24" s="47" t="s">
        <v>174</v>
      </c>
      <c r="Y24" s="47">
        <v>16</v>
      </c>
      <c r="Z24" s="52"/>
      <c r="AA24" s="52" t="s">
        <v>154</v>
      </c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>
        <v>1</v>
      </c>
      <c r="AN24" s="52">
        <v>1</v>
      </c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>
        <v>1</v>
      </c>
      <c r="AZ24" s="52">
        <v>100</v>
      </c>
      <c r="BA24" s="52"/>
      <c r="BB24" s="52"/>
      <c r="BC24" s="52"/>
      <c r="BD24" s="52"/>
      <c r="BE24" s="52"/>
      <c r="BF24" s="52"/>
      <c r="BG24" s="52"/>
      <c r="BH24" s="48" t="str">
        <f t="shared" si="0"/>
        <v>/</v>
      </c>
      <c r="BI24" s="49" t="str">
        <f t="shared" si="1"/>
        <v>/</v>
      </c>
      <c r="BJ24" s="49">
        <f t="shared" si="2"/>
        <v>0</v>
      </c>
      <c r="BK24" s="50" t="str">
        <f t="shared" si="3"/>
        <v>/</v>
      </c>
      <c r="BL24" s="35" t="str">
        <f t="shared" si="4"/>
        <v>120ที่ลุ่มต่ำ</v>
      </c>
      <c r="BM24" s="35" t="str">
        <f t="shared" si="5"/>
        <v>/</v>
      </c>
      <c r="BN24" s="35" t="str">
        <f t="shared" si="6"/>
        <v>/</v>
      </c>
      <c r="BO24" s="35" t="str">
        <f t="shared" si="7"/>
        <v>0.4 - 1</v>
      </c>
      <c r="BP24" s="35" t="str">
        <f t="shared" si="8"/>
        <v>/</v>
      </c>
      <c r="BQ24" s="36">
        <f t="shared" si="9"/>
        <v>0</v>
      </c>
      <c r="BR24" s="36">
        <f t="shared" si="10"/>
        <v>16</v>
      </c>
      <c r="BS24" s="37">
        <f t="shared" si="11"/>
        <v>0</v>
      </c>
      <c r="BT24" s="38">
        <f t="shared" si="12"/>
        <v>0</v>
      </c>
      <c r="BU24" s="39">
        <f t="shared" si="13"/>
        <v>0</v>
      </c>
      <c r="BV24" s="40">
        <f t="shared" si="14"/>
        <v>0</v>
      </c>
      <c r="BW24" s="41">
        <f t="shared" si="15"/>
        <v>0</v>
      </c>
      <c r="BX24" s="42" t="str">
        <f t="shared" si="16"/>
        <v>1200.4 - 116111100</v>
      </c>
      <c r="BY24" s="35" t="str">
        <f t="shared" si="17"/>
        <v>////</v>
      </c>
      <c r="BZ24" s="43" t="str">
        <f t="shared" si="18"/>
        <v>ที่ลุ่มต่ำ</v>
      </c>
    </row>
    <row r="25" spans="1:78" s="59" customFormat="1" ht="21.75" customHeight="1" x14ac:dyDescent="0.2">
      <c r="A25" s="55">
        <v>16</v>
      </c>
      <c r="B25" s="56" t="s">
        <v>179</v>
      </c>
      <c r="C25" s="56"/>
      <c r="D25" s="56" t="s">
        <v>167</v>
      </c>
      <c r="E25" s="56" t="s">
        <v>180</v>
      </c>
      <c r="F25" s="56" t="s">
        <v>15</v>
      </c>
      <c r="G25" s="57">
        <v>2</v>
      </c>
      <c r="H25" s="56" t="s">
        <v>181</v>
      </c>
      <c r="I25" s="56"/>
      <c r="J25" s="56" t="s">
        <v>154</v>
      </c>
      <c r="K25" s="56"/>
      <c r="L25" s="56"/>
      <c r="M25" s="56"/>
      <c r="N25" s="56"/>
      <c r="O25" s="58">
        <v>180</v>
      </c>
      <c r="P25" s="58"/>
      <c r="Q25" s="58" t="s">
        <v>182</v>
      </c>
      <c r="R25" s="58"/>
      <c r="S25" s="56" t="s">
        <v>154</v>
      </c>
      <c r="T25" s="56"/>
      <c r="U25" s="56"/>
      <c r="V25" s="56" t="s">
        <v>154</v>
      </c>
      <c r="W25" s="56" t="s">
        <v>154</v>
      </c>
      <c r="X25" s="58" t="s">
        <v>183</v>
      </c>
      <c r="Y25" s="56">
        <v>170</v>
      </c>
      <c r="Z25" s="56"/>
      <c r="AA25" s="56"/>
      <c r="AB25" s="56"/>
      <c r="AC25" s="56"/>
      <c r="AD25" s="56" t="s">
        <v>154</v>
      </c>
      <c r="AE25" s="56"/>
      <c r="AF25" s="56"/>
      <c r="AG25" s="56"/>
      <c r="AH25" s="56"/>
      <c r="AI25" s="56"/>
      <c r="AJ25" s="56"/>
      <c r="AK25" s="56"/>
      <c r="AL25" s="56"/>
      <c r="AM25" s="56">
        <v>1</v>
      </c>
      <c r="AN25" s="56">
        <v>1</v>
      </c>
      <c r="AO25" s="56"/>
      <c r="AP25" s="56" t="s">
        <v>184</v>
      </c>
      <c r="AQ25" s="56"/>
      <c r="AR25" s="56"/>
      <c r="AS25" s="56"/>
      <c r="AT25" s="56"/>
      <c r="AU25" s="56"/>
      <c r="AV25" s="56"/>
      <c r="AW25" s="56"/>
      <c r="AX25" s="56"/>
      <c r="AY25" s="56">
        <v>1</v>
      </c>
      <c r="AZ25" s="56">
        <v>100</v>
      </c>
      <c r="BA25" s="56"/>
      <c r="BB25" s="56"/>
      <c r="BC25" s="56"/>
      <c r="BD25" s="56"/>
      <c r="BE25" s="56"/>
      <c r="BF25" s="56"/>
      <c r="BG25" s="56"/>
      <c r="BH25" s="48" t="str">
        <f t="shared" si="0"/>
        <v>/</v>
      </c>
      <c r="BI25" s="49" t="str">
        <f t="shared" si="1"/>
        <v>/</v>
      </c>
      <c r="BJ25" s="49">
        <f t="shared" si="2"/>
        <v>0</v>
      </c>
      <c r="BK25" s="50" t="str">
        <f t="shared" si="3"/>
        <v>/</v>
      </c>
      <c r="BL25" s="35" t="str">
        <f t="shared" si="4"/>
        <v>180คลองตูหยง</v>
      </c>
      <c r="BM25" s="35" t="str">
        <f t="shared" si="5"/>
        <v>/</v>
      </c>
      <c r="BN25" s="35" t="str">
        <f t="shared" si="6"/>
        <v>//</v>
      </c>
      <c r="BO25" s="35" t="str">
        <f t="shared" si="7"/>
        <v>0.8 - 2</v>
      </c>
      <c r="BP25" s="35" t="str">
        <f t="shared" si="8"/>
        <v>/</v>
      </c>
      <c r="BQ25" s="36" t="str">
        <f t="shared" si="9"/>
        <v>/</v>
      </c>
      <c r="BR25" s="36">
        <f t="shared" si="10"/>
        <v>170</v>
      </c>
      <c r="BS25" s="37">
        <f t="shared" si="11"/>
        <v>0</v>
      </c>
      <c r="BT25" s="38">
        <f t="shared" si="12"/>
        <v>0</v>
      </c>
      <c r="BU25" s="39">
        <f t="shared" si="13"/>
        <v>0</v>
      </c>
      <c r="BV25" s="40">
        <f t="shared" si="14"/>
        <v>0</v>
      </c>
      <c r="BW25" s="41">
        <f t="shared" si="15"/>
        <v>0</v>
      </c>
      <c r="BX25" s="42" t="str">
        <f t="shared" si="16"/>
        <v>1800.8 - 2170111100</v>
      </c>
      <c r="BY25" s="35" t="str">
        <f t="shared" si="17"/>
        <v>/////</v>
      </c>
      <c r="BZ25" s="43" t="str">
        <f t="shared" si="18"/>
        <v>คลองตูหยงมัสยิด</v>
      </c>
    </row>
    <row r="26" spans="1:78" s="59" customFormat="1" ht="21.75" customHeight="1" x14ac:dyDescent="0.2">
      <c r="A26" s="55">
        <v>17</v>
      </c>
      <c r="B26" s="56" t="s">
        <v>185</v>
      </c>
      <c r="C26" s="56"/>
      <c r="D26" s="56" t="s">
        <v>167</v>
      </c>
      <c r="E26" s="56" t="s">
        <v>180</v>
      </c>
      <c r="F26" s="56" t="s">
        <v>15</v>
      </c>
      <c r="G26" s="57">
        <v>3</v>
      </c>
      <c r="H26" s="56" t="s">
        <v>181</v>
      </c>
      <c r="I26" s="56"/>
      <c r="J26" s="56" t="s">
        <v>154</v>
      </c>
      <c r="K26" s="56"/>
      <c r="L26" s="56"/>
      <c r="M26" s="56"/>
      <c r="N26" s="56"/>
      <c r="O26" s="58">
        <v>180</v>
      </c>
      <c r="P26" s="58"/>
      <c r="Q26" s="58" t="s">
        <v>186</v>
      </c>
      <c r="R26" s="58"/>
      <c r="S26" s="56" t="s">
        <v>154</v>
      </c>
      <c r="T26" s="56"/>
      <c r="U26" s="56"/>
      <c r="V26" s="56" t="s">
        <v>154</v>
      </c>
      <c r="W26" s="56" t="s">
        <v>154</v>
      </c>
      <c r="X26" s="58" t="s">
        <v>187</v>
      </c>
      <c r="Y26" s="56">
        <v>200</v>
      </c>
      <c r="Z26" s="56"/>
      <c r="AA26" s="56"/>
      <c r="AB26" s="56"/>
      <c r="AC26" s="56"/>
      <c r="AD26" s="56" t="s">
        <v>154</v>
      </c>
      <c r="AE26" s="56"/>
      <c r="AF26" s="56"/>
      <c r="AG26" s="56"/>
      <c r="AH26" s="56"/>
      <c r="AI26" s="56"/>
      <c r="AJ26" s="56"/>
      <c r="AK26" s="56"/>
      <c r="AL26" s="56"/>
      <c r="AM26" s="56">
        <v>1</v>
      </c>
      <c r="AN26" s="56">
        <v>1</v>
      </c>
      <c r="AO26" s="56"/>
      <c r="AP26" s="56" t="s">
        <v>188</v>
      </c>
      <c r="AQ26" s="56"/>
      <c r="AR26" s="56"/>
      <c r="AS26" s="56"/>
      <c r="AT26" s="56"/>
      <c r="AU26" s="56"/>
      <c r="AV26" s="56"/>
      <c r="AW26" s="56"/>
      <c r="AX26" s="56"/>
      <c r="AY26" s="56">
        <v>1</v>
      </c>
      <c r="AZ26" s="56">
        <v>60</v>
      </c>
      <c r="BA26" s="56"/>
      <c r="BB26" s="56" t="s">
        <v>154</v>
      </c>
      <c r="BC26" s="56"/>
      <c r="BD26" s="56"/>
      <c r="BE26" s="56"/>
      <c r="BF26" s="56"/>
      <c r="BG26" s="56"/>
      <c r="BH26" s="48" t="str">
        <f t="shared" si="0"/>
        <v>/</v>
      </c>
      <c r="BI26" s="49" t="str">
        <f t="shared" si="1"/>
        <v>/</v>
      </c>
      <c r="BJ26" s="49">
        <f t="shared" si="2"/>
        <v>0</v>
      </c>
      <c r="BK26" s="50" t="str">
        <f t="shared" si="3"/>
        <v>/</v>
      </c>
      <c r="BL26" s="35" t="str">
        <f t="shared" si="4"/>
        <v>180คลองเทพา</v>
      </c>
      <c r="BM26" s="35" t="str">
        <f t="shared" si="5"/>
        <v>/</v>
      </c>
      <c r="BN26" s="35" t="str">
        <f t="shared" si="6"/>
        <v>//</v>
      </c>
      <c r="BO26" s="35" t="str">
        <f t="shared" si="7"/>
        <v>0.6 - 2</v>
      </c>
      <c r="BP26" s="35" t="str">
        <f t="shared" si="8"/>
        <v>/</v>
      </c>
      <c r="BQ26" s="36" t="str">
        <f t="shared" si="9"/>
        <v>/</v>
      </c>
      <c r="BR26" s="36">
        <f t="shared" si="10"/>
        <v>200</v>
      </c>
      <c r="BS26" s="37">
        <f t="shared" si="11"/>
        <v>0</v>
      </c>
      <c r="BT26" s="38">
        <f t="shared" si="12"/>
        <v>0</v>
      </c>
      <c r="BU26" s="39">
        <f t="shared" si="13"/>
        <v>0</v>
      </c>
      <c r="BV26" s="40">
        <f t="shared" si="14"/>
        <v>0</v>
      </c>
      <c r="BW26" s="41">
        <f t="shared" si="15"/>
        <v>0</v>
      </c>
      <c r="BX26" s="42" t="str">
        <f t="shared" si="16"/>
        <v>1800.6 - 220011160</v>
      </c>
      <c r="BY26" s="35" t="str">
        <f t="shared" si="17"/>
        <v>//////</v>
      </c>
      <c r="BZ26" s="43" t="str">
        <f t="shared" si="18"/>
        <v>คลองเทพาหมู่บ้าน</v>
      </c>
    </row>
    <row r="27" spans="1:78" s="59" customFormat="1" ht="21.75" customHeight="1" x14ac:dyDescent="0.2">
      <c r="A27" s="55">
        <v>18</v>
      </c>
      <c r="B27" s="56" t="s">
        <v>189</v>
      </c>
      <c r="C27" s="56"/>
      <c r="D27" s="56" t="s">
        <v>167</v>
      </c>
      <c r="E27" s="56" t="s">
        <v>180</v>
      </c>
      <c r="F27" s="56" t="s">
        <v>15</v>
      </c>
      <c r="G27" s="57">
        <v>4</v>
      </c>
      <c r="H27" s="56" t="s">
        <v>181</v>
      </c>
      <c r="I27" s="56"/>
      <c r="J27" s="56"/>
      <c r="K27" s="56" t="s">
        <v>154</v>
      </c>
      <c r="L27" s="56"/>
      <c r="M27" s="56"/>
      <c r="N27" s="56"/>
      <c r="O27" s="58">
        <v>180</v>
      </c>
      <c r="P27" s="58"/>
      <c r="Q27" s="58" t="s">
        <v>186</v>
      </c>
      <c r="R27" s="58"/>
      <c r="S27" s="56" t="s">
        <v>154</v>
      </c>
      <c r="T27" s="56"/>
      <c r="U27" s="56"/>
      <c r="V27" s="56" t="s">
        <v>154</v>
      </c>
      <c r="W27" s="56" t="s">
        <v>154</v>
      </c>
      <c r="X27" s="58" t="s">
        <v>187</v>
      </c>
      <c r="Y27" s="56">
        <v>150</v>
      </c>
      <c r="Z27" s="56"/>
      <c r="AA27" s="56"/>
      <c r="AB27" s="56"/>
      <c r="AC27" s="56"/>
      <c r="AD27" s="56" t="s">
        <v>154</v>
      </c>
      <c r="AE27" s="56"/>
      <c r="AF27" s="56"/>
      <c r="AG27" s="56"/>
      <c r="AH27" s="56"/>
      <c r="AI27" s="56"/>
      <c r="AJ27" s="56"/>
      <c r="AK27" s="56"/>
      <c r="AL27" s="56"/>
      <c r="AM27" s="56">
        <v>3</v>
      </c>
      <c r="AN27" s="56">
        <v>3</v>
      </c>
      <c r="AO27" s="56"/>
      <c r="AP27" s="56" t="s">
        <v>184</v>
      </c>
      <c r="AQ27" s="56"/>
      <c r="AR27" s="56"/>
      <c r="AS27" s="56"/>
      <c r="AT27" s="56"/>
      <c r="AU27" s="56"/>
      <c r="AV27" s="56"/>
      <c r="AW27" s="56"/>
      <c r="AX27" s="56"/>
      <c r="AY27" s="56">
        <v>1</v>
      </c>
      <c r="AZ27" s="56">
        <v>300</v>
      </c>
      <c r="BA27" s="56"/>
      <c r="BB27" s="56"/>
      <c r="BC27" s="56"/>
      <c r="BD27" s="56"/>
      <c r="BE27" s="56"/>
      <c r="BF27" s="56"/>
      <c r="BG27" s="56"/>
      <c r="BH27" s="48" t="str">
        <f t="shared" si="0"/>
        <v>/</v>
      </c>
      <c r="BI27" s="49" t="str">
        <f t="shared" si="1"/>
        <v>/</v>
      </c>
      <c r="BJ27" s="49">
        <f t="shared" si="2"/>
        <v>0</v>
      </c>
      <c r="BK27" s="50" t="str">
        <f t="shared" si="3"/>
        <v>/</v>
      </c>
      <c r="BL27" s="35" t="str">
        <f t="shared" si="4"/>
        <v>180คลองเทพา</v>
      </c>
      <c r="BM27" s="35" t="str">
        <f t="shared" si="5"/>
        <v>/</v>
      </c>
      <c r="BN27" s="35" t="str">
        <f t="shared" si="6"/>
        <v>//</v>
      </c>
      <c r="BO27" s="35" t="str">
        <f t="shared" si="7"/>
        <v>0.6 - 2</v>
      </c>
      <c r="BP27" s="35" t="str">
        <f t="shared" si="8"/>
        <v>/</v>
      </c>
      <c r="BQ27" s="36" t="str">
        <f t="shared" si="9"/>
        <v>/</v>
      </c>
      <c r="BR27" s="36">
        <f t="shared" si="10"/>
        <v>150</v>
      </c>
      <c r="BS27" s="37">
        <f t="shared" si="11"/>
        <v>0</v>
      </c>
      <c r="BT27" s="38">
        <f t="shared" si="12"/>
        <v>0</v>
      </c>
      <c r="BU27" s="39">
        <f t="shared" si="13"/>
        <v>0</v>
      </c>
      <c r="BV27" s="40">
        <f t="shared" si="14"/>
        <v>0</v>
      </c>
      <c r="BW27" s="41">
        <f t="shared" si="15"/>
        <v>0</v>
      </c>
      <c r="BX27" s="42" t="str">
        <f t="shared" si="16"/>
        <v>1800.6 - 2150331300</v>
      </c>
      <c r="BY27" s="35" t="str">
        <f t="shared" si="17"/>
        <v>/////</v>
      </c>
      <c r="BZ27" s="43" t="str">
        <f t="shared" si="18"/>
        <v>คลองเทพามัสยิด</v>
      </c>
    </row>
    <row r="28" spans="1:78" s="59" customFormat="1" ht="21.75" customHeight="1" x14ac:dyDescent="0.2">
      <c r="A28" s="55">
        <v>19</v>
      </c>
      <c r="B28" s="56" t="s">
        <v>190</v>
      </c>
      <c r="C28" s="56"/>
      <c r="D28" s="56" t="s">
        <v>167</v>
      </c>
      <c r="E28" s="56" t="s">
        <v>180</v>
      </c>
      <c r="F28" s="56" t="s">
        <v>15</v>
      </c>
      <c r="G28" s="57">
        <v>7</v>
      </c>
      <c r="H28" s="56" t="s">
        <v>181</v>
      </c>
      <c r="I28" s="56"/>
      <c r="J28" s="56"/>
      <c r="K28" s="56" t="s">
        <v>154</v>
      </c>
      <c r="L28" s="56"/>
      <c r="M28" s="56"/>
      <c r="N28" s="56"/>
      <c r="O28" s="58">
        <v>180</v>
      </c>
      <c r="P28" s="58"/>
      <c r="Q28" s="58" t="s">
        <v>186</v>
      </c>
      <c r="R28" s="58"/>
      <c r="S28" s="56"/>
      <c r="T28" s="56" t="s">
        <v>154</v>
      </c>
      <c r="U28" s="56"/>
      <c r="V28" s="56" t="s">
        <v>154</v>
      </c>
      <c r="W28" s="56" t="s">
        <v>154</v>
      </c>
      <c r="X28" s="58" t="s">
        <v>187</v>
      </c>
      <c r="Y28" s="58">
        <v>180</v>
      </c>
      <c r="Z28" s="56"/>
      <c r="AA28" s="56"/>
      <c r="AB28" s="56"/>
      <c r="AC28" s="56"/>
      <c r="AD28" s="56" t="s">
        <v>154</v>
      </c>
      <c r="AE28" s="56"/>
      <c r="AF28" s="56"/>
      <c r="AG28" s="56"/>
      <c r="AH28" s="56"/>
      <c r="AI28" s="56"/>
      <c r="AJ28" s="56"/>
      <c r="AK28" s="56"/>
      <c r="AL28" s="56"/>
      <c r="AM28" s="56">
        <v>1</v>
      </c>
      <c r="AN28" s="56">
        <v>1</v>
      </c>
      <c r="AO28" s="56"/>
      <c r="AP28" s="56" t="s">
        <v>184</v>
      </c>
      <c r="AQ28" s="56"/>
      <c r="AR28" s="56"/>
      <c r="AS28" s="56"/>
      <c r="AT28" s="56"/>
      <c r="AU28" s="56"/>
      <c r="AV28" s="56"/>
      <c r="AW28" s="56"/>
      <c r="AX28" s="56"/>
      <c r="AY28" s="56">
        <v>1</v>
      </c>
      <c r="AZ28" s="56">
        <v>100</v>
      </c>
      <c r="BA28" s="56"/>
      <c r="BB28" s="56"/>
      <c r="BC28" s="56"/>
      <c r="BD28" s="56"/>
      <c r="BE28" s="56"/>
      <c r="BF28" s="56"/>
      <c r="BG28" s="56"/>
      <c r="BH28" s="48" t="str">
        <f t="shared" si="0"/>
        <v>/</v>
      </c>
      <c r="BI28" s="49" t="str">
        <f t="shared" si="1"/>
        <v>/</v>
      </c>
      <c r="BJ28" s="49">
        <f t="shared" si="2"/>
        <v>0</v>
      </c>
      <c r="BK28" s="50" t="str">
        <f t="shared" si="3"/>
        <v>/</v>
      </c>
      <c r="BL28" s="35" t="str">
        <f t="shared" si="4"/>
        <v>180คลองเทพา</v>
      </c>
      <c r="BM28" s="35" t="str">
        <f t="shared" si="5"/>
        <v>/</v>
      </c>
      <c r="BN28" s="35" t="str">
        <f t="shared" si="6"/>
        <v>//</v>
      </c>
      <c r="BO28" s="35" t="str">
        <f t="shared" si="7"/>
        <v>0.6 - 2</v>
      </c>
      <c r="BP28" s="35" t="str">
        <f t="shared" si="8"/>
        <v>/</v>
      </c>
      <c r="BQ28" s="36">
        <f t="shared" si="9"/>
        <v>0</v>
      </c>
      <c r="BR28" s="36">
        <f t="shared" si="10"/>
        <v>180</v>
      </c>
      <c r="BS28" s="37">
        <f t="shared" si="11"/>
        <v>0</v>
      </c>
      <c r="BT28" s="38">
        <f t="shared" si="12"/>
        <v>0</v>
      </c>
      <c r="BU28" s="39">
        <f t="shared" si="13"/>
        <v>0</v>
      </c>
      <c r="BV28" s="40">
        <f t="shared" si="14"/>
        <v>0</v>
      </c>
      <c r="BW28" s="41">
        <f t="shared" si="15"/>
        <v>0</v>
      </c>
      <c r="BX28" s="42" t="str">
        <f t="shared" si="16"/>
        <v>1800.6 - 2180111100</v>
      </c>
      <c r="BY28" s="35" t="str">
        <f t="shared" si="17"/>
        <v>/////</v>
      </c>
      <c r="BZ28" s="43" t="str">
        <f t="shared" si="18"/>
        <v>คลองเทพามัสยิด</v>
      </c>
    </row>
    <row r="29" spans="1:78" s="59" customFormat="1" ht="21.75" customHeight="1" x14ac:dyDescent="0.2">
      <c r="A29" s="55">
        <v>20</v>
      </c>
      <c r="B29" s="56" t="s">
        <v>191</v>
      </c>
      <c r="C29" s="56"/>
      <c r="D29" s="56" t="s">
        <v>167</v>
      </c>
      <c r="E29" s="56" t="s">
        <v>180</v>
      </c>
      <c r="F29" s="56" t="s">
        <v>15</v>
      </c>
      <c r="G29" s="57">
        <v>9</v>
      </c>
      <c r="H29" s="56" t="s">
        <v>181</v>
      </c>
      <c r="I29" s="56"/>
      <c r="J29" s="56"/>
      <c r="K29" s="56" t="s">
        <v>154</v>
      </c>
      <c r="L29" s="56"/>
      <c r="M29" s="56"/>
      <c r="N29" s="56"/>
      <c r="O29" s="58">
        <v>180</v>
      </c>
      <c r="P29" s="58"/>
      <c r="Q29" s="58" t="s">
        <v>186</v>
      </c>
      <c r="R29" s="58"/>
      <c r="S29" s="56" t="s">
        <v>154</v>
      </c>
      <c r="T29" s="56"/>
      <c r="U29" s="56"/>
      <c r="V29" s="56" t="s">
        <v>154</v>
      </c>
      <c r="W29" s="56" t="s">
        <v>154</v>
      </c>
      <c r="X29" s="58" t="s">
        <v>187</v>
      </c>
      <c r="Y29" s="56">
        <v>250</v>
      </c>
      <c r="Z29" s="56"/>
      <c r="AA29" s="56"/>
      <c r="AB29" s="56"/>
      <c r="AC29" s="56"/>
      <c r="AD29" s="56" t="s">
        <v>154</v>
      </c>
      <c r="AE29" s="56"/>
      <c r="AF29" s="56"/>
      <c r="AG29" s="56"/>
      <c r="AH29" s="56"/>
      <c r="AI29" s="56"/>
      <c r="AJ29" s="56"/>
      <c r="AK29" s="56"/>
      <c r="AL29" s="56"/>
      <c r="AM29" s="56">
        <v>1</v>
      </c>
      <c r="AN29" s="56">
        <v>1</v>
      </c>
      <c r="AO29" s="56"/>
      <c r="AP29" s="56" t="s">
        <v>184</v>
      </c>
      <c r="AQ29" s="56"/>
      <c r="AR29" s="56"/>
      <c r="AS29" s="56"/>
      <c r="AT29" s="56"/>
      <c r="AU29" s="56"/>
      <c r="AV29" s="56"/>
      <c r="AW29" s="56"/>
      <c r="AX29" s="56"/>
      <c r="AY29" s="56">
        <v>1</v>
      </c>
      <c r="AZ29" s="56">
        <v>200</v>
      </c>
      <c r="BA29" s="56"/>
      <c r="BB29" s="56"/>
      <c r="BC29" s="56"/>
      <c r="BD29" s="56"/>
      <c r="BE29" s="56"/>
      <c r="BF29" s="56"/>
      <c r="BG29" s="56"/>
      <c r="BH29" s="48" t="str">
        <f t="shared" si="0"/>
        <v>/</v>
      </c>
      <c r="BI29" s="49" t="str">
        <f t="shared" si="1"/>
        <v>/</v>
      </c>
      <c r="BJ29" s="49">
        <f t="shared" si="2"/>
        <v>0</v>
      </c>
      <c r="BK29" s="50" t="str">
        <f t="shared" si="3"/>
        <v>/</v>
      </c>
      <c r="BL29" s="35" t="str">
        <f t="shared" si="4"/>
        <v>180คลองเทพา</v>
      </c>
      <c r="BM29" s="35" t="str">
        <f t="shared" si="5"/>
        <v>/</v>
      </c>
      <c r="BN29" s="35" t="str">
        <f t="shared" si="6"/>
        <v>//</v>
      </c>
      <c r="BO29" s="35" t="str">
        <f t="shared" si="7"/>
        <v>0.6 - 2</v>
      </c>
      <c r="BP29" s="35" t="str">
        <f t="shared" si="8"/>
        <v>/</v>
      </c>
      <c r="BQ29" s="36" t="str">
        <f t="shared" si="9"/>
        <v>/</v>
      </c>
      <c r="BR29" s="36">
        <f t="shared" si="10"/>
        <v>250</v>
      </c>
      <c r="BS29" s="37">
        <f t="shared" si="11"/>
        <v>0</v>
      </c>
      <c r="BT29" s="38">
        <f t="shared" si="12"/>
        <v>0</v>
      </c>
      <c r="BU29" s="39">
        <f t="shared" si="13"/>
        <v>0</v>
      </c>
      <c r="BV29" s="40">
        <f t="shared" si="14"/>
        <v>0</v>
      </c>
      <c r="BW29" s="41">
        <f t="shared" si="15"/>
        <v>0</v>
      </c>
      <c r="BX29" s="42" t="str">
        <f t="shared" si="16"/>
        <v>1800.6 - 2250111200</v>
      </c>
      <c r="BY29" s="35" t="str">
        <f t="shared" si="17"/>
        <v>/////</v>
      </c>
      <c r="BZ29" s="43" t="str">
        <f t="shared" si="18"/>
        <v>คลองเทพามัสยิด</v>
      </c>
    </row>
    <row r="30" spans="1:78" s="59" customFormat="1" ht="21.75" customHeight="1" x14ac:dyDescent="0.2">
      <c r="A30" s="55">
        <v>21</v>
      </c>
      <c r="B30" s="56" t="s">
        <v>192</v>
      </c>
      <c r="C30" s="56"/>
      <c r="D30" s="56" t="s">
        <v>167</v>
      </c>
      <c r="E30" s="56" t="s">
        <v>180</v>
      </c>
      <c r="F30" s="56" t="s">
        <v>15</v>
      </c>
      <c r="G30" s="57">
        <v>10</v>
      </c>
      <c r="H30" s="56" t="s">
        <v>181</v>
      </c>
      <c r="I30" s="56"/>
      <c r="J30" s="56"/>
      <c r="K30" s="56" t="s">
        <v>154</v>
      </c>
      <c r="L30" s="56"/>
      <c r="M30" s="56"/>
      <c r="N30" s="56"/>
      <c r="O30" s="58">
        <v>180</v>
      </c>
      <c r="P30" s="58"/>
      <c r="Q30" s="58" t="s">
        <v>186</v>
      </c>
      <c r="R30" s="58"/>
      <c r="S30" s="56"/>
      <c r="T30" s="56" t="s">
        <v>154</v>
      </c>
      <c r="U30" s="56"/>
      <c r="V30" s="56" t="s">
        <v>154</v>
      </c>
      <c r="W30" s="56" t="s">
        <v>154</v>
      </c>
      <c r="X30" s="58" t="s">
        <v>187</v>
      </c>
      <c r="Y30" s="58">
        <v>140</v>
      </c>
      <c r="Z30" s="56"/>
      <c r="AA30" s="56"/>
      <c r="AB30" s="56"/>
      <c r="AC30" s="56"/>
      <c r="AD30" s="56" t="s">
        <v>154</v>
      </c>
      <c r="AE30" s="56"/>
      <c r="AF30" s="56"/>
      <c r="AG30" s="56"/>
      <c r="AH30" s="56"/>
      <c r="AI30" s="56"/>
      <c r="AJ30" s="56"/>
      <c r="AK30" s="56"/>
      <c r="AL30" s="56"/>
      <c r="AM30" s="56">
        <v>1</v>
      </c>
      <c r="AN30" s="56">
        <v>1</v>
      </c>
      <c r="AO30" s="56"/>
      <c r="AP30" s="56" t="s">
        <v>184</v>
      </c>
      <c r="AQ30" s="56"/>
      <c r="AR30" s="56"/>
      <c r="AS30" s="56"/>
      <c r="AT30" s="56"/>
      <c r="AU30" s="56"/>
      <c r="AV30" s="56"/>
      <c r="AW30" s="56"/>
      <c r="AX30" s="56"/>
      <c r="AY30" s="56">
        <v>1</v>
      </c>
      <c r="AZ30" s="56">
        <v>200</v>
      </c>
      <c r="BA30" s="56"/>
      <c r="BB30" s="56"/>
      <c r="BC30" s="56"/>
      <c r="BD30" s="56"/>
      <c r="BE30" s="56"/>
      <c r="BF30" s="56"/>
      <c r="BG30" s="56"/>
      <c r="BH30" s="48" t="str">
        <f t="shared" si="0"/>
        <v>/</v>
      </c>
      <c r="BI30" s="49" t="str">
        <f t="shared" si="1"/>
        <v>/</v>
      </c>
      <c r="BJ30" s="49">
        <f t="shared" si="2"/>
        <v>0</v>
      </c>
      <c r="BK30" s="50" t="str">
        <f t="shared" si="3"/>
        <v>/</v>
      </c>
      <c r="BL30" s="35" t="str">
        <f t="shared" si="4"/>
        <v>180คลองเทพา</v>
      </c>
      <c r="BM30" s="35" t="str">
        <f t="shared" si="5"/>
        <v>/</v>
      </c>
      <c r="BN30" s="35" t="str">
        <f t="shared" si="6"/>
        <v>//</v>
      </c>
      <c r="BO30" s="35" t="str">
        <f t="shared" si="7"/>
        <v>0.6 - 2</v>
      </c>
      <c r="BP30" s="35" t="str">
        <f t="shared" si="8"/>
        <v>/</v>
      </c>
      <c r="BQ30" s="36">
        <f t="shared" si="9"/>
        <v>0</v>
      </c>
      <c r="BR30" s="36">
        <f t="shared" si="10"/>
        <v>140</v>
      </c>
      <c r="BS30" s="37">
        <f t="shared" si="11"/>
        <v>0</v>
      </c>
      <c r="BT30" s="38">
        <f t="shared" si="12"/>
        <v>0</v>
      </c>
      <c r="BU30" s="39">
        <f t="shared" si="13"/>
        <v>0</v>
      </c>
      <c r="BV30" s="40">
        <f t="shared" si="14"/>
        <v>0</v>
      </c>
      <c r="BW30" s="41">
        <f t="shared" si="15"/>
        <v>0</v>
      </c>
      <c r="BX30" s="42" t="str">
        <f t="shared" si="16"/>
        <v>1800.6 - 2140111200</v>
      </c>
      <c r="BY30" s="35" t="str">
        <f t="shared" si="17"/>
        <v>/////</v>
      </c>
      <c r="BZ30" s="43" t="str">
        <f t="shared" si="18"/>
        <v>คลองเทพามัสยิด</v>
      </c>
    </row>
    <row r="31" spans="1:78" s="59" customFormat="1" ht="21.75" customHeight="1" x14ac:dyDescent="0.2">
      <c r="A31" s="55">
        <v>22</v>
      </c>
      <c r="B31" s="56" t="s">
        <v>193</v>
      </c>
      <c r="C31" s="56"/>
      <c r="D31" s="56" t="s">
        <v>167</v>
      </c>
      <c r="E31" s="56" t="s">
        <v>180</v>
      </c>
      <c r="F31" s="56" t="s">
        <v>15</v>
      </c>
      <c r="G31" s="57">
        <v>13</v>
      </c>
      <c r="H31" s="56" t="s">
        <v>181</v>
      </c>
      <c r="I31" s="56"/>
      <c r="J31" s="56" t="s">
        <v>154</v>
      </c>
      <c r="K31" s="56"/>
      <c r="L31" s="56"/>
      <c r="M31" s="56"/>
      <c r="N31" s="56"/>
      <c r="O31" s="58">
        <v>180</v>
      </c>
      <c r="P31" s="58"/>
      <c r="Q31" s="58" t="s">
        <v>186</v>
      </c>
      <c r="R31" s="58"/>
      <c r="S31" s="56" t="s">
        <v>154</v>
      </c>
      <c r="T31" s="56"/>
      <c r="U31" s="56"/>
      <c r="V31" s="56" t="s">
        <v>154</v>
      </c>
      <c r="W31" s="56" t="s">
        <v>154</v>
      </c>
      <c r="X31" s="58" t="s">
        <v>187</v>
      </c>
      <c r="Y31" s="56">
        <v>50</v>
      </c>
      <c r="Z31" s="56"/>
      <c r="AA31" s="56"/>
      <c r="AB31" s="56"/>
      <c r="AC31" s="56"/>
      <c r="AD31" s="56" t="s">
        <v>154</v>
      </c>
      <c r="AE31" s="56"/>
      <c r="AF31" s="56"/>
      <c r="AG31" s="56"/>
      <c r="AH31" s="56"/>
      <c r="AI31" s="56"/>
      <c r="AJ31" s="56"/>
      <c r="AK31" s="56"/>
      <c r="AL31" s="56"/>
      <c r="AM31" s="56">
        <v>1</v>
      </c>
      <c r="AN31" s="56"/>
      <c r="AO31" s="56">
        <v>1</v>
      </c>
      <c r="AP31" s="56" t="s">
        <v>188</v>
      </c>
      <c r="AQ31" s="56"/>
      <c r="AR31" s="56"/>
      <c r="AS31" s="56"/>
      <c r="AT31" s="56"/>
      <c r="AU31" s="56"/>
      <c r="AV31" s="56"/>
      <c r="AW31" s="56"/>
      <c r="AX31" s="56"/>
      <c r="AY31" s="56">
        <v>1</v>
      </c>
      <c r="AZ31" s="56">
        <v>50</v>
      </c>
      <c r="BA31" s="56"/>
      <c r="BB31" s="56"/>
      <c r="BC31" s="56"/>
      <c r="BD31" s="56"/>
      <c r="BE31" s="56"/>
      <c r="BF31" s="56"/>
      <c r="BG31" s="56"/>
      <c r="BH31" s="48" t="str">
        <f t="shared" si="0"/>
        <v>/</v>
      </c>
      <c r="BI31" s="49" t="str">
        <f t="shared" si="1"/>
        <v>/</v>
      </c>
      <c r="BJ31" s="49">
        <f t="shared" si="2"/>
        <v>0</v>
      </c>
      <c r="BK31" s="50" t="str">
        <f t="shared" si="3"/>
        <v>/</v>
      </c>
      <c r="BL31" s="35" t="str">
        <f t="shared" si="4"/>
        <v>180คลองเทพา</v>
      </c>
      <c r="BM31" s="35" t="str">
        <f t="shared" si="5"/>
        <v>/</v>
      </c>
      <c r="BN31" s="35" t="str">
        <f t="shared" si="6"/>
        <v>//</v>
      </c>
      <c r="BO31" s="35" t="str">
        <f t="shared" si="7"/>
        <v>0.6 - 2</v>
      </c>
      <c r="BP31" s="35" t="str">
        <f t="shared" si="8"/>
        <v>/</v>
      </c>
      <c r="BQ31" s="36" t="str">
        <f t="shared" si="9"/>
        <v>/</v>
      </c>
      <c r="BR31" s="36">
        <f t="shared" si="10"/>
        <v>50</v>
      </c>
      <c r="BS31" s="37">
        <f t="shared" si="11"/>
        <v>0</v>
      </c>
      <c r="BT31" s="38">
        <f t="shared" si="12"/>
        <v>0</v>
      </c>
      <c r="BU31" s="39">
        <f t="shared" si="13"/>
        <v>0</v>
      </c>
      <c r="BV31" s="40">
        <f t="shared" si="14"/>
        <v>0</v>
      </c>
      <c r="BW31" s="41">
        <f t="shared" si="15"/>
        <v>0</v>
      </c>
      <c r="BX31" s="42" t="str">
        <f t="shared" si="16"/>
        <v>1800.6 - 25011150</v>
      </c>
      <c r="BY31" s="35" t="str">
        <f t="shared" si="17"/>
        <v>/////</v>
      </c>
      <c r="BZ31" s="43" t="str">
        <f t="shared" si="18"/>
        <v>คลองเทพาหมู่บ้าน</v>
      </c>
    </row>
    <row r="32" spans="1:78" s="59" customFormat="1" ht="21.75" customHeight="1" x14ac:dyDescent="0.2">
      <c r="A32" s="55">
        <v>23</v>
      </c>
      <c r="B32" s="56" t="s">
        <v>194</v>
      </c>
      <c r="C32" s="56"/>
      <c r="D32" s="56" t="s">
        <v>167</v>
      </c>
      <c r="E32" s="56" t="s">
        <v>180</v>
      </c>
      <c r="F32" s="56" t="s">
        <v>15</v>
      </c>
      <c r="G32" s="57">
        <v>14</v>
      </c>
      <c r="H32" s="56" t="s">
        <v>181</v>
      </c>
      <c r="I32" s="56"/>
      <c r="J32" s="56" t="s">
        <v>154</v>
      </c>
      <c r="K32" s="56"/>
      <c r="L32" s="56"/>
      <c r="M32" s="56"/>
      <c r="N32" s="56"/>
      <c r="O32" s="58">
        <v>180</v>
      </c>
      <c r="P32" s="58"/>
      <c r="Q32" s="58" t="s">
        <v>186</v>
      </c>
      <c r="R32" s="58"/>
      <c r="S32" s="56" t="s">
        <v>154</v>
      </c>
      <c r="T32" s="56"/>
      <c r="U32" s="56"/>
      <c r="V32" s="56" t="s">
        <v>154</v>
      </c>
      <c r="W32" s="56" t="s">
        <v>154</v>
      </c>
      <c r="X32" s="58" t="s">
        <v>187</v>
      </c>
      <c r="Y32" s="56">
        <v>45</v>
      </c>
      <c r="Z32" s="56"/>
      <c r="AA32" s="56"/>
      <c r="AB32" s="56"/>
      <c r="AC32" s="56"/>
      <c r="AD32" s="56" t="s">
        <v>154</v>
      </c>
      <c r="AE32" s="56"/>
      <c r="AF32" s="56"/>
      <c r="AG32" s="56"/>
      <c r="AH32" s="56"/>
      <c r="AI32" s="56"/>
      <c r="AJ32" s="56"/>
      <c r="AK32" s="56"/>
      <c r="AL32" s="56"/>
      <c r="AM32" s="56">
        <v>1</v>
      </c>
      <c r="AN32" s="56"/>
      <c r="AO32" s="56">
        <v>1</v>
      </c>
      <c r="AP32" s="56" t="s">
        <v>188</v>
      </c>
      <c r="AQ32" s="56"/>
      <c r="AR32" s="56"/>
      <c r="AS32" s="56"/>
      <c r="AT32" s="56"/>
      <c r="AU32" s="56"/>
      <c r="AV32" s="56"/>
      <c r="AW32" s="56"/>
      <c r="AX32" s="56"/>
      <c r="AY32" s="56">
        <v>1</v>
      </c>
      <c r="AZ32" s="56">
        <v>50</v>
      </c>
      <c r="BA32" s="56"/>
      <c r="BB32" s="56" t="s">
        <v>154</v>
      </c>
      <c r="BC32" s="56"/>
      <c r="BD32" s="56"/>
      <c r="BE32" s="56"/>
      <c r="BF32" s="56"/>
      <c r="BG32" s="56"/>
      <c r="BH32" s="48" t="str">
        <f t="shared" si="0"/>
        <v>/</v>
      </c>
      <c r="BI32" s="49" t="str">
        <f t="shared" si="1"/>
        <v>/</v>
      </c>
      <c r="BJ32" s="49">
        <f t="shared" si="2"/>
        <v>0</v>
      </c>
      <c r="BK32" s="50" t="str">
        <f t="shared" si="3"/>
        <v>/</v>
      </c>
      <c r="BL32" s="35" t="str">
        <f t="shared" si="4"/>
        <v>180คลองเทพา</v>
      </c>
      <c r="BM32" s="35" t="str">
        <f t="shared" si="5"/>
        <v>/</v>
      </c>
      <c r="BN32" s="35" t="str">
        <f t="shared" si="6"/>
        <v>//</v>
      </c>
      <c r="BO32" s="35" t="str">
        <f t="shared" si="7"/>
        <v>0.6 - 2</v>
      </c>
      <c r="BP32" s="35" t="str">
        <f t="shared" si="8"/>
        <v>/</v>
      </c>
      <c r="BQ32" s="36" t="str">
        <f t="shared" si="9"/>
        <v>/</v>
      </c>
      <c r="BR32" s="36">
        <f t="shared" si="10"/>
        <v>45</v>
      </c>
      <c r="BS32" s="37">
        <f t="shared" si="11"/>
        <v>0</v>
      </c>
      <c r="BT32" s="38">
        <f t="shared" si="12"/>
        <v>0</v>
      </c>
      <c r="BU32" s="39">
        <f t="shared" si="13"/>
        <v>0</v>
      </c>
      <c r="BV32" s="40">
        <f t="shared" si="14"/>
        <v>0</v>
      </c>
      <c r="BW32" s="41">
        <f t="shared" si="15"/>
        <v>0</v>
      </c>
      <c r="BX32" s="42" t="str">
        <f t="shared" si="16"/>
        <v>1800.6 - 24511150</v>
      </c>
      <c r="BY32" s="35" t="str">
        <f t="shared" si="17"/>
        <v>//////</v>
      </c>
      <c r="BZ32" s="43" t="str">
        <f t="shared" si="18"/>
        <v>คลองเทพาหมู่บ้าน</v>
      </c>
    </row>
    <row r="33" spans="1:78" s="54" customFormat="1" ht="21.75" customHeight="1" x14ac:dyDescent="0.2">
      <c r="A33" s="51">
        <v>24</v>
      </c>
      <c r="B33" s="52" t="s">
        <v>195</v>
      </c>
      <c r="C33" s="52"/>
      <c r="D33" s="52" t="s">
        <v>167</v>
      </c>
      <c r="E33" s="52" t="s">
        <v>167</v>
      </c>
      <c r="F33" s="52" t="s">
        <v>15</v>
      </c>
      <c r="G33" s="53">
        <v>5</v>
      </c>
      <c r="H33" s="52" t="s">
        <v>196</v>
      </c>
      <c r="I33" s="52"/>
      <c r="J33" s="52"/>
      <c r="K33" s="52" t="s">
        <v>154</v>
      </c>
      <c r="L33" s="52" t="s">
        <v>154</v>
      </c>
      <c r="M33" s="52"/>
      <c r="N33" s="52"/>
      <c r="O33" s="60">
        <v>150</v>
      </c>
      <c r="P33" s="60"/>
      <c r="Q33" s="60" t="s">
        <v>186</v>
      </c>
      <c r="R33" s="52"/>
      <c r="S33" s="52"/>
      <c r="T33" s="52" t="s">
        <v>154</v>
      </c>
      <c r="U33" s="52"/>
      <c r="V33" s="52" t="s">
        <v>154</v>
      </c>
      <c r="W33" s="52" t="s">
        <v>154</v>
      </c>
      <c r="X33" s="52" t="s">
        <v>197</v>
      </c>
      <c r="Y33" s="52">
        <v>10</v>
      </c>
      <c r="Z33" s="52" t="s">
        <v>154</v>
      </c>
      <c r="AA33" s="52"/>
      <c r="AB33" s="52"/>
      <c r="AC33" s="52"/>
      <c r="AD33" s="52" t="s">
        <v>154</v>
      </c>
      <c r="AE33" s="52"/>
      <c r="AF33" s="52"/>
      <c r="AG33" s="52"/>
      <c r="AH33" s="52"/>
      <c r="AI33" s="52"/>
      <c r="AJ33" s="52"/>
      <c r="AK33" s="52"/>
      <c r="AL33" s="52"/>
      <c r="AM33" s="52">
        <v>1</v>
      </c>
      <c r="AN33" s="52">
        <v>1</v>
      </c>
      <c r="AO33" s="52"/>
      <c r="AP33" s="52" t="s">
        <v>188</v>
      </c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6" t="s">
        <v>154</v>
      </c>
      <c r="BB33" s="56" t="s">
        <v>154</v>
      </c>
      <c r="BC33" s="52"/>
      <c r="BD33" s="52"/>
      <c r="BE33" s="56" t="s">
        <v>154</v>
      </c>
      <c r="BF33" s="52"/>
      <c r="BG33" s="52"/>
      <c r="BH33" s="48" t="str">
        <f t="shared" si="0"/>
        <v>//</v>
      </c>
      <c r="BI33" s="49" t="str">
        <f t="shared" si="1"/>
        <v>//</v>
      </c>
      <c r="BJ33" s="49">
        <f t="shared" si="2"/>
        <v>0</v>
      </c>
      <c r="BK33" s="50" t="str">
        <f t="shared" si="3"/>
        <v>//</v>
      </c>
      <c r="BL33" s="35" t="str">
        <f t="shared" si="4"/>
        <v>150คลองเทพา</v>
      </c>
      <c r="BM33" s="35" t="str">
        <f t="shared" si="5"/>
        <v>/</v>
      </c>
      <c r="BN33" s="35" t="str">
        <f t="shared" si="6"/>
        <v>//</v>
      </c>
      <c r="BO33" s="35" t="str">
        <f t="shared" si="7"/>
        <v>0.5 - 2</v>
      </c>
      <c r="BP33" s="35" t="str">
        <f t="shared" si="8"/>
        <v>//</v>
      </c>
      <c r="BQ33" s="36">
        <f t="shared" si="9"/>
        <v>0</v>
      </c>
      <c r="BR33" s="36">
        <f t="shared" si="10"/>
        <v>10</v>
      </c>
      <c r="BS33" s="37">
        <f t="shared" si="11"/>
        <v>0</v>
      </c>
      <c r="BT33" s="38">
        <f t="shared" si="12"/>
        <v>0</v>
      </c>
      <c r="BU33" s="39">
        <f t="shared" si="13"/>
        <v>0</v>
      </c>
      <c r="BV33" s="40">
        <f t="shared" si="14"/>
        <v>0</v>
      </c>
      <c r="BW33" s="41">
        <f t="shared" si="15"/>
        <v>0</v>
      </c>
      <c r="BX33" s="42" t="str">
        <f t="shared" si="16"/>
        <v>1500.5 - 21011</v>
      </c>
      <c r="BY33" s="35" t="str">
        <f t="shared" si="17"/>
        <v>//////////</v>
      </c>
      <c r="BZ33" s="43" t="str">
        <f t="shared" si="18"/>
        <v>คลองเทพาหมู่บ้าน</v>
      </c>
    </row>
    <row r="34" spans="1:78" s="54" customFormat="1" ht="21.75" customHeight="1" x14ac:dyDescent="0.2">
      <c r="A34" s="51">
        <v>25</v>
      </c>
      <c r="B34" s="52" t="s">
        <v>198</v>
      </c>
      <c r="C34" s="52"/>
      <c r="D34" s="52" t="s">
        <v>167</v>
      </c>
      <c r="E34" s="52" t="s">
        <v>167</v>
      </c>
      <c r="F34" s="52" t="s">
        <v>15</v>
      </c>
      <c r="G34" s="53">
        <v>6</v>
      </c>
      <c r="H34" s="52" t="s">
        <v>196</v>
      </c>
      <c r="I34" s="52"/>
      <c r="J34" s="52"/>
      <c r="K34" s="52" t="s">
        <v>154</v>
      </c>
      <c r="L34" s="52"/>
      <c r="M34" s="52"/>
      <c r="N34" s="52"/>
      <c r="O34" s="47">
        <v>150</v>
      </c>
      <c r="P34" s="47"/>
      <c r="Q34" s="47" t="s">
        <v>186</v>
      </c>
      <c r="R34" s="47"/>
      <c r="S34" s="52" t="s">
        <v>154</v>
      </c>
      <c r="T34" s="52"/>
      <c r="U34" s="52"/>
      <c r="V34" s="52" t="s">
        <v>154</v>
      </c>
      <c r="W34" s="52" t="s">
        <v>154</v>
      </c>
      <c r="X34" s="47" t="s">
        <v>199</v>
      </c>
      <c r="Y34" s="52">
        <v>150</v>
      </c>
      <c r="Z34" s="52"/>
      <c r="AA34" s="52"/>
      <c r="AB34" s="52"/>
      <c r="AC34" s="52"/>
      <c r="AD34" s="52" t="s">
        <v>154</v>
      </c>
      <c r="AE34" s="52"/>
      <c r="AF34" s="52"/>
      <c r="AG34" s="52"/>
      <c r="AH34" s="52"/>
      <c r="AI34" s="52"/>
      <c r="AJ34" s="52"/>
      <c r="AK34" s="52"/>
      <c r="AL34" s="52"/>
      <c r="AM34" s="52">
        <v>1</v>
      </c>
      <c r="AN34" s="52">
        <v>1</v>
      </c>
      <c r="AO34" s="52"/>
      <c r="AP34" s="52" t="s">
        <v>188</v>
      </c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48" t="str">
        <f t="shared" si="0"/>
        <v>/</v>
      </c>
      <c r="BI34" s="49" t="str">
        <f t="shared" si="1"/>
        <v>/</v>
      </c>
      <c r="BJ34" s="49">
        <f t="shared" si="2"/>
        <v>0</v>
      </c>
      <c r="BK34" s="50" t="str">
        <f t="shared" si="3"/>
        <v>/</v>
      </c>
      <c r="BL34" s="35" t="str">
        <f t="shared" si="4"/>
        <v>150คลองเทพา</v>
      </c>
      <c r="BM34" s="35" t="str">
        <f t="shared" si="5"/>
        <v>/</v>
      </c>
      <c r="BN34" s="35" t="str">
        <f t="shared" si="6"/>
        <v>//</v>
      </c>
      <c r="BO34" s="35" t="str">
        <f t="shared" si="7"/>
        <v>0.7 - 2</v>
      </c>
      <c r="BP34" s="35" t="str">
        <f t="shared" si="8"/>
        <v>/</v>
      </c>
      <c r="BQ34" s="36" t="str">
        <f t="shared" si="9"/>
        <v>/</v>
      </c>
      <c r="BR34" s="36">
        <f t="shared" si="10"/>
        <v>150</v>
      </c>
      <c r="BS34" s="37">
        <f t="shared" si="11"/>
        <v>0</v>
      </c>
      <c r="BT34" s="38">
        <f t="shared" si="12"/>
        <v>0</v>
      </c>
      <c r="BU34" s="39">
        <f t="shared" si="13"/>
        <v>0</v>
      </c>
      <c r="BV34" s="40">
        <f t="shared" si="14"/>
        <v>0</v>
      </c>
      <c r="BW34" s="41">
        <f t="shared" si="15"/>
        <v>0</v>
      </c>
      <c r="BX34" s="42" t="str">
        <f t="shared" si="16"/>
        <v>1500.7 - 215011</v>
      </c>
      <c r="BY34" s="35" t="str">
        <f t="shared" si="17"/>
        <v>/////</v>
      </c>
      <c r="BZ34" s="43" t="str">
        <f t="shared" si="18"/>
        <v>คลองเทพาหมู่บ้าน</v>
      </c>
    </row>
    <row r="35" spans="1:78" s="54" customFormat="1" ht="21.75" customHeight="1" x14ac:dyDescent="0.2">
      <c r="A35" s="51">
        <v>26</v>
      </c>
      <c r="B35" s="52" t="s">
        <v>200</v>
      </c>
      <c r="C35" s="52"/>
      <c r="D35" s="52" t="s">
        <v>167</v>
      </c>
      <c r="E35" s="52" t="s">
        <v>167</v>
      </c>
      <c r="F35" s="52" t="s">
        <v>15</v>
      </c>
      <c r="G35" s="53">
        <v>7</v>
      </c>
      <c r="H35" s="52" t="s">
        <v>196</v>
      </c>
      <c r="I35" s="52"/>
      <c r="J35" s="52"/>
      <c r="K35" s="52" t="s">
        <v>154</v>
      </c>
      <c r="L35" s="52"/>
      <c r="M35" s="52"/>
      <c r="N35" s="52"/>
      <c r="O35" s="47">
        <v>150</v>
      </c>
      <c r="P35" s="47"/>
      <c r="Q35" s="47" t="s">
        <v>186</v>
      </c>
      <c r="R35" s="47"/>
      <c r="S35" s="52"/>
      <c r="T35" s="52" t="s">
        <v>154</v>
      </c>
      <c r="U35" s="52"/>
      <c r="V35" s="52" t="s">
        <v>154</v>
      </c>
      <c r="W35" s="52" t="s">
        <v>154</v>
      </c>
      <c r="X35" s="47" t="s">
        <v>199</v>
      </c>
      <c r="Y35" s="47">
        <v>220</v>
      </c>
      <c r="Z35" s="52"/>
      <c r="AA35" s="52"/>
      <c r="AB35" s="52"/>
      <c r="AC35" s="52"/>
      <c r="AD35" s="52" t="s">
        <v>154</v>
      </c>
      <c r="AE35" s="52"/>
      <c r="AF35" s="52"/>
      <c r="AG35" s="52"/>
      <c r="AH35" s="52"/>
      <c r="AI35" s="52"/>
      <c r="AJ35" s="52"/>
      <c r="AK35" s="52"/>
      <c r="AL35" s="52"/>
      <c r="AM35" s="52">
        <v>1</v>
      </c>
      <c r="AN35" s="52">
        <v>1</v>
      </c>
      <c r="AO35" s="52"/>
      <c r="AP35" s="52" t="s">
        <v>188</v>
      </c>
      <c r="AQ35" s="52"/>
      <c r="AR35" s="52"/>
      <c r="AS35" s="52"/>
      <c r="AT35" s="52"/>
      <c r="AU35" s="52"/>
      <c r="AV35" s="52"/>
      <c r="AW35" s="52"/>
      <c r="AX35" s="52"/>
      <c r="AY35" s="52">
        <v>1</v>
      </c>
      <c r="AZ35" s="52">
        <v>500</v>
      </c>
      <c r="BA35" s="52"/>
      <c r="BB35" s="52"/>
      <c r="BC35" s="52"/>
      <c r="BD35" s="52"/>
      <c r="BE35" s="52"/>
      <c r="BF35" s="52"/>
      <c r="BG35" s="52"/>
      <c r="BH35" s="48" t="str">
        <f t="shared" si="0"/>
        <v>/</v>
      </c>
      <c r="BI35" s="49" t="str">
        <f t="shared" si="1"/>
        <v>/</v>
      </c>
      <c r="BJ35" s="49">
        <f t="shared" si="2"/>
        <v>0</v>
      </c>
      <c r="BK35" s="50" t="str">
        <f t="shared" si="3"/>
        <v>/</v>
      </c>
      <c r="BL35" s="35" t="str">
        <f t="shared" si="4"/>
        <v>150คลองเทพา</v>
      </c>
      <c r="BM35" s="35" t="str">
        <f t="shared" si="5"/>
        <v>/</v>
      </c>
      <c r="BN35" s="35" t="str">
        <f t="shared" si="6"/>
        <v>//</v>
      </c>
      <c r="BO35" s="35" t="str">
        <f t="shared" si="7"/>
        <v>0.7 - 2</v>
      </c>
      <c r="BP35" s="35" t="str">
        <f t="shared" si="8"/>
        <v>/</v>
      </c>
      <c r="BQ35" s="36">
        <f t="shared" si="9"/>
        <v>0</v>
      </c>
      <c r="BR35" s="36">
        <f t="shared" si="10"/>
        <v>220</v>
      </c>
      <c r="BS35" s="37">
        <f t="shared" si="11"/>
        <v>0</v>
      </c>
      <c r="BT35" s="38">
        <f t="shared" si="12"/>
        <v>0</v>
      </c>
      <c r="BU35" s="39">
        <f t="shared" si="13"/>
        <v>0</v>
      </c>
      <c r="BV35" s="40">
        <f t="shared" si="14"/>
        <v>0</v>
      </c>
      <c r="BW35" s="41">
        <f t="shared" si="15"/>
        <v>0</v>
      </c>
      <c r="BX35" s="42" t="str">
        <f t="shared" si="16"/>
        <v>1500.7 - 2220111500</v>
      </c>
      <c r="BY35" s="35" t="str">
        <f t="shared" si="17"/>
        <v>/////</v>
      </c>
      <c r="BZ35" s="43" t="str">
        <f t="shared" si="18"/>
        <v>คลองเทพาหมู่บ้าน</v>
      </c>
    </row>
    <row r="36" spans="1:78" s="54" customFormat="1" ht="21.75" customHeight="1" x14ac:dyDescent="0.2">
      <c r="A36" s="51">
        <v>27</v>
      </c>
      <c r="B36" s="52" t="s">
        <v>201</v>
      </c>
      <c r="C36" s="52"/>
      <c r="D36" s="52" t="s">
        <v>167</v>
      </c>
      <c r="E36" s="52" t="s">
        <v>167</v>
      </c>
      <c r="F36" s="52" t="s">
        <v>15</v>
      </c>
      <c r="G36" s="53">
        <v>8</v>
      </c>
      <c r="H36" s="52" t="s">
        <v>196</v>
      </c>
      <c r="I36" s="52"/>
      <c r="J36" s="52"/>
      <c r="K36" s="52" t="s">
        <v>154</v>
      </c>
      <c r="L36" s="52" t="s">
        <v>154</v>
      </c>
      <c r="M36" s="52" t="s">
        <v>154</v>
      </c>
      <c r="N36" s="52"/>
      <c r="O36" s="47">
        <v>150</v>
      </c>
      <c r="P36" s="47"/>
      <c r="Q36" s="47" t="s">
        <v>186</v>
      </c>
      <c r="R36" s="47"/>
      <c r="S36" s="52" t="s">
        <v>154</v>
      </c>
      <c r="T36" s="52"/>
      <c r="U36" s="52"/>
      <c r="V36" s="52" t="s">
        <v>154</v>
      </c>
      <c r="W36" s="52" t="s">
        <v>154</v>
      </c>
      <c r="X36" s="47" t="s">
        <v>202</v>
      </c>
      <c r="Y36" s="52">
        <v>170</v>
      </c>
      <c r="Z36" s="52"/>
      <c r="AA36" s="52" t="s">
        <v>154</v>
      </c>
      <c r="AB36" s="52"/>
      <c r="AC36" s="52"/>
      <c r="AD36" s="52" t="s">
        <v>154</v>
      </c>
      <c r="AE36" s="52"/>
      <c r="AF36" s="52"/>
      <c r="AG36" s="52"/>
      <c r="AH36" s="52"/>
      <c r="AI36" s="52"/>
      <c r="AJ36" s="52"/>
      <c r="AK36" s="52"/>
      <c r="AL36" s="52"/>
      <c r="AM36" s="52">
        <v>1</v>
      </c>
      <c r="AN36" s="52">
        <v>1</v>
      </c>
      <c r="AO36" s="52"/>
      <c r="AP36" s="52" t="s">
        <v>188</v>
      </c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6" t="s">
        <v>154</v>
      </c>
      <c r="BB36" s="56" t="s">
        <v>154</v>
      </c>
      <c r="BC36" s="52"/>
      <c r="BD36" s="52"/>
      <c r="BE36" s="52"/>
      <c r="BF36" s="52"/>
      <c r="BG36" s="52"/>
      <c r="BH36" s="48" t="str">
        <f t="shared" si="0"/>
        <v>///</v>
      </c>
      <c r="BI36" s="49" t="str">
        <f t="shared" si="1"/>
        <v>///</v>
      </c>
      <c r="BJ36" s="49">
        <f t="shared" si="2"/>
        <v>0</v>
      </c>
      <c r="BK36" s="50" t="str">
        <f t="shared" si="3"/>
        <v>///</v>
      </c>
      <c r="BL36" s="35" t="str">
        <f t="shared" si="4"/>
        <v>150คลองเทพา</v>
      </c>
      <c r="BM36" s="35" t="str">
        <f t="shared" si="5"/>
        <v>/</v>
      </c>
      <c r="BN36" s="35" t="str">
        <f t="shared" si="6"/>
        <v>//</v>
      </c>
      <c r="BO36" s="35" t="str">
        <f t="shared" si="7"/>
        <v>1.2 - 3</v>
      </c>
      <c r="BP36" s="35" t="str">
        <f t="shared" si="8"/>
        <v>//</v>
      </c>
      <c r="BQ36" s="36" t="str">
        <f t="shared" si="9"/>
        <v>/</v>
      </c>
      <c r="BR36" s="36">
        <f t="shared" si="10"/>
        <v>170</v>
      </c>
      <c r="BS36" s="37">
        <f t="shared" si="11"/>
        <v>0</v>
      </c>
      <c r="BT36" s="38">
        <f t="shared" si="12"/>
        <v>0</v>
      </c>
      <c r="BU36" s="39">
        <f t="shared" si="13"/>
        <v>0</v>
      </c>
      <c r="BV36" s="40">
        <f t="shared" si="14"/>
        <v>0</v>
      </c>
      <c r="BW36" s="41">
        <f t="shared" si="15"/>
        <v>0</v>
      </c>
      <c r="BX36" s="42" t="str">
        <f t="shared" si="16"/>
        <v>1501.2 - 317011</v>
      </c>
      <c r="BY36" s="35" t="str">
        <f t="shared" si="17"/>
        <v>//////////</v>
      </c>
      <c r="BZ36" s="43" t="str">
        <f t="shared" si="18"/>
        <v>คลองเทพาหมู่บ้าน</v>
      </c>
    </row>
    <row r="37" spans="1:78" s="54" customFormat="1" ht="21.75" customHeight="1" x14ac:dyDescent="0.2">
      <c r="A37" s="51">
        <v>28</v>
      </c>
      <c r="B37" s="52" t="s">
        <v>203</v>
      </c>
      <c r="C37" s="52"/>
      <c r="D37" s="52" t="s">
        <v>167</v>
      </c>
      <c r="E37" s="52" t="s">
        <v>204</v>
      </c>
      <c r="F37" s="52" t="s">
        <v>15</v>
      </c>
      <c r="G37" s="53">
        <v>2</v>
      </c>
      <c r="H37" s="52" t="s">
        <v>205</v>
      </c>
      <c r="I37" s="52"/>
      <c r="J37" s="52"/>
      <c r="K37" s="52" t="s">
        <v>154</v>
      </c>
      <c r="L37" s="52"/>
      <c r="M37" s="52"/>
      <c r="N37" s="52"/>
      <c r="O37" s="47">
        <v>120</v>
      </c>
      <c r="P37" s="47"/>
      <c r="Q37" s="47" t="s">
        <v>182</v>
      </c>
      <c r="R37" s="47"/>
      <c r="S37" s="52"/>
      <c r="T37" s="52" t="s">
        <v>154</v>
      </c>
      <c r="U37" s="52"/>
      <c r="V37" s="52" t="s">
        <v>154</v>
      </c>
      <c r="W37" s="52" t="s">
        <v>154</v>
      </c>
      <c r="X37" s="47" t="s">
        <v>206</v>
      </c>
      <c r="Y37" s="47">
        <v>65</v>
      </c>
      <c r="Z37" s="52"/>
      <c r="AA37" s="52" t="s">
        <v>154</v>
      </c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>
        <v>1</v>
      </c>
      <c r="AZ37" s="52">
        <v>200</v>
      </c>
      <c r="BA37" s="52"/>
      <c r="BB37" s="52"/>
      <c r="BC37" s="52"/>
      <c r="BD37" s="52"/>
      <c r="BE37" s="52"/>
      <c r="BF37" s="52"/>
      <c r="BG37" s="52"/>
      <c r="BH37" s="48" t="str">
        <f t="shared" si="0"/>
        <v>/</v>
      </c>
      <c r="BI37" s="49" t="str">
        <f t="shared" si="1"/>
        <v>/</v>
      </c>
      <c r="BJ37" s="49">
        <f t="shared" si="2"/>
        <v>0</v>
      </c>
      <c r="BK37" s="50" t="str">
        <f t="shared" si="3"/>
        <v>/</v>
      </c>
      <c r="BL37" s="35" t="str">
        <f t="shared" si="4"/>
        <v>120คลองตูหยง</v>
      </c>
      <c r="BM37" s="35" t="str">
        <f t="shared" si="5"/>
        <v>/</v>
      </c>
      <c r="BN37" s="35" t="str">
        <f t="shared" si="6"/>
        <v>//</v>
      </c>
      <c r="BO37" s="35" t="str">
        <f t="shared" si="7"/>
        <v>0.7 - 1</v>
      </c>
      <c r="BP37" s="35" t="str">
        <f t="shared" si="8"/>
        <v>/</v>
      </c>
      <c r="BQ37" s="36">
        <f t="shared" si="9"/>
        <v>0</v>
      </c>
      <c r="BR37" s="36">
        <f t="shared" si="10"/>
        <v>65</v>
      </c>
      <c r="BS37" s="37">
        <f t="shared" si="11"/>
        <v>0</v>
      </c>
      <c r="BT37" s="38">
        <f t="shared" si="12"/>
        <v>0</v>
      </c>
      <c r="BU37" s="39">
        <f t="shared" si="13"/>
        <v>0</v>
      </c>
      <c r="BV37" s="40">
        <f t="shared" si="14"/>
        <v>0</v>
      </c>
      <c r="BW37" s="41">
        <f t="shared" si="15"/>
        <v>0</v>
      </c>
      <c r="BX37" s="42" t="str">
        <f t="shared" si="16"/>
        <v>1200.7 - 1651200</v>
      </c>
      <c r="BY37" s="35" t="str">
        <f t="shared" si="17"/>
        <v>/////</v>
      </c>
      <c r="BZ37" s="43" t="str">
        <f t="shared" si="18"/>
        <v>คลองตูหยง</v>
      </c>
    </row>
    <row r="38" spans="1:78" s="54" customFormat="1" ht="21.75" customHeight="1" x14ac:dyDescent="0.2">
      <c r="A38" s="51">
        <v>29</v>
      </c>
      <c r="B38" s="52" t="s">
        <v>207</v>
      </c>
      <c r="C38" s="52"/>
      <c r="D38" s="52" t="s">
        <v>167</v>
      </c>
      <c r="E38" s="52" t="s">
        <v>204</v>
      </c>
      <c r="F38" s="52" t="s">
        <v>15</v>
      </c>
      <c r="G38" s="53">
        <v>3</v>
      </c>
      <c r="H38" s="52" t="s">
        <v>205</v>
      </c>
      <c r="I38" s="52"/>
      <c r="J38" s="52" t="s">
        <v>154</v>
      </c>
      <c r="K38" s="52"/>
      <c r="L38" s="52"/>
      <c r="M38" s="52"/>
      <c r="N38" s="52"/>
      <c r="O38" s="47">
        <v>120</v>
      </c>
      <c r="P38" s="47"/>
      <c r="Q38" s="47" t="s">
        <v>186</v>
      </c>
      <c r="R38" s="47"/>
      <c r="S38" s="52" t="s">
        <v>154</v>
      </c>
      <c r="T38" s="52"/>
      <c r="U38" s="52"/>
      <c r="V38" s="52" t="s">
        <v>154</v>
      </c>
      <c r="W38" s="52" t="s">
        <v>154</v>
      </c>
      <c r="X38" s="47" t="s">
        <v>208</v>
      </c>
      <c r="Y38" s="52">
        <v>40</v>
      </c>
      <c r="Z38" s="52"/>
      <c r="AA38" s="52" t="s">
        <v>154</v>
      </c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>
        <v>1</v>
      </c>
      <c r="AZ38" s="52">
        <v>200</v>
      </c>
      <c r="BA38" s="52"/>
      <c r="BB38" s="52"/>
      <c r="BC38" s="52"/>
      <c r="BD38" s="52"/>
      <c r="BE38" s="52"/>
      <c r="BF38" s="52"/>
      <c r="BG38" s="52"/>
      <c r="BH38" s="48" t="str">
        <f t="shared" si="0"/>
        <v>/</v>
      </c>
      <c r="BI38" s="49" t="str">
        <f t="shared" si="1"/>
        <v>/</v>
      </c>
      <c r="BJ38" s="49">
        <f t="shared" si="2"/>
        <v>0</v>
      </c>
      <c r="BK38" s="50" t="str">
        <f t="shared" si="3"/>
        <v>/</v>
      </c>
      <c r="BL38" s="35" t="str">
        <f t="shared" si="4"/>
        <v>120คลองเทพา</v>
      </c>
      <c r="BM38" s="35" t="str">
        <f t="shared" si="5"/>
        <v>/</v>
      </c>
      <c r="BN38" s="35" t="str">
        <f t="shared" si="6"/>
        <v>//</v>
      </c>
      <c r="BO38" s="35" t="str">
        <f t="shared" si="7"/>
        <v>0.5 - 1</v>
      </c>
      <c r="BP38" s="35" t="str">
        <f t="shared" si="8"/>
        <v>/</v>
      </c>
      <c r="BQ38" s="36" t="str">
        <f t="shared" si="9"/>
        <v>/</v>
      </c>
      <c r="BR38" s="36">
        <f t="shared" si="10"/>
        <v>40</v>
      </c>
      <c r="BS38" s="37">
        <f t="shared" si="11"/>
        <v>0</v>
      </c>
      <c r="BT38" s="38">
        <f t="shared" si="12"/>
        <v>0</v>
      </c>
      <c r="BU38" s="39">
        <f t="shared" si="13"/>
        <v>0</v>
      </c>
      <c r="BV38" s="40">
        <f t="shared" si="14"/>
        <v>0</v>
      </c>
      <c r="BW38" s="41">
        <f t="shared" si="15"/>
        <v>0</v>
      </c>
      <c r="BX38" s="42" t="str">
        <f t="shared" si="16"/>
        <v>1200.5 - 1401200</v>
      </c>
      <c r="BY38" s="35" t="str">
        <f t="shared" si="17"/>
        <v>/////</v>
      </c>
      <c r="BZ38" s="43" t="str">
        <f t="shared" si="18"/>
        <v>คลองเทพา</v>
      </c>
    </row>
    <row r="39" spans="1:78" s="54" customFormat="1" ht="21.75" customHeight="1" x14ac:dyDescent="0.2">
      <c r="A39" s="51">
        <v>30</v>
      </c>
      <c r="B39" s="52" t="s">
        <v>209</v>
      </c>
      <c r="C39" s="52"/>
      <c r="D39" s="52" t="s">
        <v>167</v>
      </c>
      <c r="E39" s="52" t="s">
        <v>204</v>
      </c>
      <c r="F39" s="52" t="s">
        <v>15</v>
      </c>
      <c r="G39" s="53">
        <v>5</v>
      </c>
      <c r="H39" s="52" t="s">
        <v>205</v>
      </c>
      <c r="I39" s="52"/>
      <c r="J39" s="52"/>
      <c r="K39" s="52" t="s">
        <v>154</v>
      </c>
      <c r="L39" s="52"/>
      <c r="M39" s="52"/>
      <c r="N39" s="52"/>
      <c r="O39" s="47">
        <v>120</v>
      </c>
      <c r="P39" s="47"/>
      <c r="Q39" s="47" t="s">
        <v>186</v>
      </c>
      <c r="R39" s="47"/>
      <c r="S39" s="52"/>
      <c r="T39" s="52" t="s">
        <v>154</v>
      </c>
      <c r="U39" s="52"/>
      <c r="V39" s="52" t="s">
        <v>154</v>
      </c>
      <c r="W39" s="52" t="s">
        <v>154</v>
      </c>
      <c r="X39" s="47" t="s">
        <v>208</v>
      </c>
      <c r="Y39" s="47">
        <v>45</v>
      </c>
      <c r="Z39" s="52"/>
      <c r="AA39" s="52" t="s">
        <v>154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>
        <v>1</v>
      </c>
      <c r="AZ39" s="52">
        <v>400</v>
      </c>
      <c r="BA39" s="52"/>
      <c r="BB39" s="52"/>
      <c r="BC39" s="56" t="s">
        <v>154</v>
      </c>
      <c r="BD39" s="52"/>
      <c r="BE39" s="52"/>
      <c r="BF39" s="52"/>
      <c r="BG39" s="52"/>
      <c r="BH39" s="48" t="str">
        <f t="shared" si="0"/>
        <v>/</v>
      </c>
      <c r="BI39" s="49" t="str">
        <f t="shared" si="1"/>
        <v>/</v>
      </c>
      <c r="BJ39" s="49">
        <f t="shared" si="2"/>
        <v>0</v>
      </c>
      <c r="BK39" s="50" t="str">
        <f t="shared" si="3"/>
        <v>/</v>
      </c>
      <c r="BL39" s="35" t="str">
        <f t="shared" si="4"/>
        <v>120คลองเทพา</v>
      </c>
      <c r="BM39" s="35" t="str">
        <f t="shared" si="5"/>
        <v>/</v>
      </c>
      <c r="BN39" s="35" t="str">
        <f t="shared" si="6"/>
        <v>//</v>
      </c>
      <c r="BO39" s="35" t="str">
        <f t="shared" si="7"/>
        <v>0.5 - 1</v>
      </c>
      <c r="BP39" s="35" t="str">
        <f t="shared" si="8"/>
        <v>/</v>
      </c>
      <c r="BQ39" s="36">
        <f t="shared" si="9"/>
        <v>0</v>
      </c>
      <c r="BR39" s="36">
        <f t="shared" si="10"/>
        <v>45</v>
      </c>
      <c r="BS39" s="37">
        <f t="shared" si="11"/>
        <v>0</v>
      </c>
      <c r="BT39" s="38">
        <f t="shared" si="12"/>
        <v>0</v>
      </c>
      <c r="BU39" s="39">
        <f t="shared" si="13"/>
        <v>0</v>
      </c>
      <c r="BV39" s="40">
        <f t="shared" si="14"/>
        <v>0</v>
      </c>
      <c r="BW39" s="41">
        <f t="shared" si="15"/>
        <v>0</v>
      </c>
      <c r="BX39" s="42" t="str">
        <f t="shared" si="16"/>
        <v>1200.5 - 1451400</v>
      </c>
      <c r="BY39" s="35" t="str">
        <f t="shared" si="17"/>
        <v>//////</v>
      </c>
      <c r="BZ39" s="43" t="str">
        <f t="shared" si="18"/>
        <v>คลองเทพา</v>
      </c>
    </row>
    <row r="40" spans="1:78" s="54" customFormat="1" ht="21.75" customHeight="1" x14ac:dyDescent="0.2">
      <c r="A40" s="51">
        <v>31</v>
      </c>
      <c r="B40" s="52" t="s">
        <v>210</v>
      </c>
      <c r="C40" s="52"/>
      <c r="D40" s="52" t="s">
        <v>167</v>
      </c>
      <c r="E40" s="52" t="s">
        <v>204</v>
      </c>
      <c r="F40" s="52" t="s">
        <v>15</v>
      </c>
      <c r="G40" s="53">
        <v>6</v>
      </c>
      <c r="H40" s="52" t="s">
        <v>205</v>
      </c>
      <c r="I40" s="52"/>
      <c r="J40" s="52"/>
      <c r="K40" s="52" t="s">
        <v>154</v>
      </c>
      <c r="L40" s="52"/>
      <c r="M40" s="52"/>
      <c r="N40" s="52"/>
      <c r="O40" s="47">
        <v>120</v>
      </c>
      <c r="P40" s="47"/>
      <c r="Q40" s="47" t="s">
        <v>186</v>
      </c>
      <c r="R40" s="47"/>
      <c r="S40" s="52"/>
      <c r="T40" s="52" t="s">
        <v>154</v>
      </c>
      <c r="U40" s="52"/>
      <c r="V40" s="52" t="s">
        <v>154</v>
      </c>
      <c r="W40" s="52" t="s">
        <v>154</v>
      </c>
      <c r="X40" s="47" t="s">
        <v>208</v>
      </c>
      <c r="Y40" s="47">
        <v>50</v>
      </c>
      <c r="Z40" s="52"/>
      <c r="AA40" s="52" t="s">
        <v>154</v>
      </c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>
        <v>1</v>
      </c>
      <c r="AZ40" s="52">
        <v>200</v>
      </c>
      <c r="BA40" s="52"/>
      <c r="BB40" s="52"/>
      <c r="BC40" s="52"/>
      <c r="BD40" s="52"/>
      <c r="BE40" s="56" t="s">
        <v>154</v>
      </c>
      <c r="BF40" s="52"/>
      <c r="BG40" s="52"/>
      <c r="BH40" s="48" t="str">
        <f t="shared" si="0"/>
        <v>/</v>
      </c>
      <c r="BI40" s="49" t="str">
        <f t="shared" si="1"/>
        <v>/</v>
      </c>
      <c r="BJ40" s="49">
        <f t="shared" si="2"/>
        <v>0</v>
      </c>
      <c r="BK40" s="50" t="str">
        <f t="shared" si="3"/>
        <v>/</v>
      </c>
      <c r="BL40" s="35" t="str">
        <f t="shared" si="4"/>
        <v>120คลองเทพา</v>
      </c>
      <c r="BM40" s="35" t="str">
        <f t="shared" si="5"/>
        <v>/</v>
      </c>
      <c r="BN40" s="35" t="str">
        <f t="shared" si="6"/>
        <v>//</v>
      </c>
      <c r="BO40" s="35" t="str">
        <f t="shared" si="7"/>
        <v>0.5 - 1</v>
      </c>
      <c r="BP40" s="35" t="str">
        <f t="shared" si="8"/>
        <v>/</v>
      </c>
      <c r="BQ40" s="36">
        <f t="shared" si="9"/>
        <v>0</v>
      </c>
      <c r="BR40" s="36">
        <f t="shared" si="10"/>
        <v>50</v>
      </c>
      <c r="BS40" s="37">
        <f t="shared" si="11"/>
        <v>0</v>
      </c>
      <c r="BT40" s="38">
        <f t="shared" si="12"/>
        <v>0</v>
      </c>
      <c r="BU40" s="39">
        <f t="shared" si="13"/>
        <v>0</v>
      </c>
      <c r="BV40" s="40">
        <f t="shared" si="14"/>
        <v>0</v>
      </c>
      <c r="BW40" s="41">
        <f t="shared" si="15"/>
        <v>0</v>
      </c>
      <c r="BX40" s="42" t="str">
        <f t="shared" si="16"/>
        <v>1200.5 - 1501200</v>
      </c>
      <c r="BY40" s="35" t="str">
        <f t="shared" si="17"/>
        <v>//////</v>
      </c>
      <c r="BZ40" s="43" t="str">
        <f t="shared" si="18"/>
        <v>คลองเทพา</v>
      </c>
    </row>
    <row r="41" spans="1:78" s="54" customFormat="1" ht="21.75" customHeight="1" x14ac:dyDescent="0.2">
      <c r="A41" s="51">
        <v>32</v>
      </c>
      <c r="B41" s="52" t="s">
        <v>211</v>
      </c>
      <c r="C41" s="52"/>
      <c r="D41" s="52" t="s">
        <v>167</v>
      </c>
      <c r="E41" s="52" t="s">
        <v>204</v>
      </c>
      <c r="F41" s="52" t="s">
        <v>15</v>
      </c>
      <c r="G41" s="53">
        <v>7</v>
      </c>
      <c r="H41" s="52" t="s">
        <v>205</v>
      </c>
      <c r="I41" s="52"/>
      <c r="J41" s="52" t="s">
        <v>154</v>
      </c>
      <c r="K41" s="52"/>
      <c r="L41" s="52"/>
      <c r="M41" s="52"/>
      <c r="N41" s="52"/>
      <c r="O41" s="47">
        <v>120</v>
      </c>
      <c r="P41" s="47"/>
      <c r="Q41" s="47" t="s">
        <v>182</v>
      </c>
      <c r="R41" s="47"/>
      <c r="S41" s="52" t="s">
        <v>154</v>
      </c>
      <c r="T41" s="52"/>
      <c r="U41" s="52"/>
      <c r="V41" s="52" t="s">
        <v>154</v>
      </c>
      <c r="W41" s="52" t="s">
        <v>154</v>
      </c>
      <c r="X41" s="47" t="s">
        <v>208</v>
      </c>
      <c r="Y41" s="52">
        <v>35</v>
      </c>
      <c r="Z41" s="52"/>
      <c r="AA41" s="52" t="s">
        <v>154</v>
      </c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>
        <v>1</v>
      </c>
      <c r="AZ41" s="52">
        <v>400</v>
      </c>
      <c r="BA41" s="52"/>
      <c r="BB41" s="52"/>
      <c r="BC41" s="52"/>
      <c r="BD41" s="52"/>
      <c r="BE41" s="52"/>
      <c r="BF41" s="52"/>
      <c r="BG41" s="52"/>
      <c r="BH41" s="48" t="str">
        <f t="shared" si="0"/>
        <v>/</v>
      </c>
      <c r="BI41" s="49" t="str">
        <f t="shared" si="1"/>
        <v>/</v>
      </c>
      <c r="BJ41" s="49">
        <f t="shared" si="2"/>
        <v>0</v>
      </c>
      <c r="BK41" s="50" t="str">
        <f t="shared" si="3"/>
        <v>/</v>
      </c>
      <c r="BL41" s="35" t="str">
        <f t="shared" si="4"/>
        <v>120คลองตูหยง</v>
      </c>
      <c r="BM41" s="35" t="str">
        <f t="shared" si="5"/>
        <v>/</v>
      </c>
      <c r="BN41" s="35" t="str">
        <f t="shared" si="6"/>
        <v>//</v>
      </c>
      <c r="BO41" s="35" t="str">
        <f t="shared" si="7"/>
        <v>0.5 - 1</v>
      </c>
      <c r="BP41" s="35" t="str">
        <f t="shared" si="8"/>
        <v>/</v>
      </c>
      <c r="BQ41" s="36" t="str">
        <f t="shared" si="9"/>
        <v>/</v>
      </c>
      <c r="BR41" s="36">
        <f t="shared" si="10"/>
        <v>35</v>
      </c>
      <c r="BS41" s="37">
        <f t="shared" si="11"/>
        <v>0</v>
      </c>
      <c r="BT41" s="38">
        <f t="shared" si="12"/>
        <v>0</v>
      </c>
      <c r="BU41" s="39">
        <f t="shared" si="13"/>
        <v>0</v>
      </c>
      <c r="BV41" s="40">
        <f t="shared" si="14"/>
        <v>0</v>
      </c>
      <c r="BW41" s="41">
        <f t="shared" si="15"/>
        <v>0</v>
      </c>
      <c r="BX41" s="42" t="str">
        <f t="shared" si="16"/>
        <v>1200.5 - 1351400</v>
      </c>
      <c r="BY41" s="35" t="str">
        <f t="shared" si="17"/>
        <v>/////</v>
      </c>
      <c r="BZ41" s="43" t="str">
        <f t="shared" si="18"/>
        <v>คลองตูหยง</v>
      </c>
    </row>
    <row r="42" spans="1:78" s="54" customFormat="1" ht="21.75" customHeight="1" x14ac:dyDescent="0.2">
      <c r="A42" s="51">
        <v>33</v>
      </c>
      <c r="B42" s="52" t="s">
        <v>212</v>
      </c>
      <c r="C42" s="52"/>
      <c r="D42" s="52" t="s">
        <v>167</v>
      </c>
      <c r="E42" s="52" t="s">
        <v>204</v>
      </c>
      <c r="F42" s="52" t="s">
        <v>15</v>
      </c>
      <c r="G42" s="53">
        <v>8</v>
      </c>
      <c r="H42" s="52" t="s">
        <v>205</v>
      </c>
      <c r="I42" s="52"/>
      <c r="J42" s="52" t="s">
        <v>154</v>
      </c>
      <c r="K42" s="52"/>
      <c r="L42" s="52"/>
      <c r="M42" s="52"/>
      <c r="N42" s="52"/>
      <c r="O42" s="47">
        <v>120</v>
      </c>
      <c r="P42" s="47"/>
      <c r="Q42" s="47" t="s">
        <v>186</v>
      </c>
      <c r="R42" s="47"/>
      <c r="S42" s="52" t="s">
        <v>154</v>
      </c>
      <c r="T42" s="52"/>
      <c r="U42" s="52"/>
      <c r="V42" s="52" t="s">
        <v>154</v>
      </c>
      <c r="W42" s="52" t="s">
        <v>154</v>
      </c>
      <c r="X42" s="47" t="s">
        <v>208</v>
      </c>
      <c r="Y42" s="52">
        <v>60</v>
      </c>
      <c r="Z42" s="52"/>
      <c r="AA42" s="52" t="s">
        <v>154</v>
      </c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>
        <v>1</v>
      </c>
      <c r="AZ42" s="52">
        <v>200</v>
      </c>
      <c r="BA42" s="52"/>
      <c r="BB42" s="52"/>
      <c r="BC42" s="52"/>
      <c r="BD42" s="52"/>
      <c r="BE42" s="52"/>
      <c r="BF42" s="52"/>
      <c r="BG42" s="52"/>
      <c r="BH42" s="48" t="str">
        <f t="shared" si="0"/>
        <v>/</v>
      </c>
      <c r="BI42" s="49" t="str">
        <f t="shared" si="1"/>
        <v>/</v>
      </c>
      <c r="BJ42" s="49">
        <f t="shared" si="2"/>
        <v>0</v>
      </c>
      <c r="BK42" s="50" t="str">
        <f t="shared" si="3"/>
        <v>/</v>
      </c>
      <c r="BL42" s="35" t="str">
        <f t="shared" si="4"/>
        <v>120คลองเทพา</v>
      </c>
      <c r="BM42" s="35" t="str">
        <f t="shared" si="5"/>
        <v>/</v>
      </c>
      <c r="BN42" s="35" t="str">
        <f t="shared" si="6"/>
        <v>//</v>
      </c>
      <c r="BO42" s="35" t="str">
        <f t="shared" si="7"/>
        <v>0.5 - 1</v>
      </c>
      <c r="BP42" s="35" t="str">
        <f t="shared" si="8"/>
        <v>/</v>
      </c>
      <c r="BQ42" s="36" t="str">
        <f t="shared" si="9"/>
        <v>/</v>
      </c>
      <c r="BR42" s="36">
        <f t="shared" si="10"/>
        <v>60</v>
      </c>
      <c r="BS42" s="37">
        <f t="shared" si="11"/>
        <v>0</v>
      </c>
      <c r="BT42" s="38">
        <f t="shared" si="12"/>
        <v>0</v>
      </c>
      <c r="BU42" s="39">
        <f t="shared" si="13"/>
        <v>0</v>
      </c>
      <c r="BV42" s="40">
        <f t="shared" si="14"/>
        <v>0</v>
      </c>
      <c r="BW42" s="41">
        <f t="shared" si="15"/>
        <v>0</v>
      </c>
      <c r="BX42" s="42" t="str">
        <f t="shared" si="16"/>
        <v>1200.5 - 1601200</v>
      </c>
      <c r="BY42" s="35" t="str">
        <f t="shared" si="17"/>
        <v>/////</v>
      </c>
      <c r="BZ42" s="43" t="str">
        <f t="shared" si="18"/>
        <v>คลองเทพา</v>
      </c>
    </row>
    <row r="43" spans="1:78" s="54" customFormat="1" ht="21.75" customHeight="1" x14ac:dyDescent="0.2">
      <c r="A43" s="51">
        <v>34</v>
      </c>
      <c r="B43" s="52" t="s">
        <v>213</v>
      </c>
      <c r="C43" s="52"/>
      <c r="D43" s="52" t="s">
        <v>167</v>
      </c>
      <c r="E43" s="52" t="s">
        <v>214</v>
      </c>
      <c r="F43" s="52" t="s">
        <v>15</v>
      </c>
      <c r="G43" s="53">
        <v>4</v>
      </c>
      <c r="H43" s="52" t="s">
        <v>215</v>
      </c>
      <c r="I43" s="52"/>
      <c r="J43" s="52"/>
      <c r="K43" s="52" t="s">
        <v>154</v>
      </c>
      <c r="L43" s="52"/>
      <c r="M43" s="52"/>
      <c r="N43" s="52"/>
      <c r="O43" s="60">
        <v>150</v>
      </c>
      <c r="P43" s="60"/>
      <c r="Q43" s="60" t="s">
        <v>186</v>
      </c>
      <c r="R43" s="52"/>
      <c r="S43" s="52" t="s">
        <v>154</v>
      </c>
      <c r="T43" s="52"/>
      <c r="U43" s="52"/>
      <c r="V43" s="52" t="s">
        <v>154</v>
      </c>
      <c r="W43" s="52" t="s">
        <v>154</v>
      </c>
      <c r="X43" s="47" t="s">
        <v>174</v>
      </c>
      <c r="Y43" s="52">
        <v>30</v>
      </c>
      <c r="Z43" s="52"/>
      <c r="AA43" s="52"/>
      <c r="AB43" s="52"/>
      <c r="AC43" s="52" t="s">
        <v>154</v>
      </c>
      <c r="AD43" s="52"/>
      <c r="AE43" s="52"/>
      <c r="AF43" s="52"/>
      <c r="AG43" s="52"/>
      <c r="AH43" s="52"/>
      <c r="AI43" s="52"/>
      <c r="AJ43" s="52"/>
      <c r="AK43" s="52"/>
      <c r="AL43" s="52"/>
      <c r="AM43" s="52">
        <v>1</v>
      </c>
      <c r="AN43" s="52">
        <v>1</v>
      </c>
      <c r="AO43" s="52"/>
      <c r="AP43" s="52" t="s">
        <v>188</v>
      </c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48" t="str">
        <f t="shared" si="0"/>
        <v>/</v>
      </c>
      <c r="BI43" s="49" t="str">
        <f t="shared" si="1"/>
        <v>/</v>
      </c>
      <c r="BJ43" s="49">
        <f t="shared" si="2"/>
        <v>0</v>
      </c>
      <c r="BK43" s="50" t="str">
        <f t="shared" si="3"/>
        <v>/</v>
      </c>
      <c r="BL43" s="35" t="str">
        <f t="shared" si="4"/>
        <v>150คลองเทพา</v>
      </c>
      <c r="BM43" s="35" t="str">
        <f t="shared" si="5"/>
        <v>/</v>
      </c>
      <c r="BN43" s="35" t="str">
        <f t="shared" si="6"/>
        <v>//</v>
      </c>
      <c r="BO43" s="35" t="str">
        <f t="shared" si="7"/>
        <v>0.4 - 1</v>
      </c>
      <c r="BP43" s="35" t="str">
        <f t="shared" si="8"/>
        <v>/</v>
      </c>
      <c r="BQ43" s="36" t="str">
        <f t="shared" si="9"/>
        <v>/</v>
      </c>
      <c r="BR43" s="36">
        <f t="shared" si="10"/>
        <v>30</v>
      </c>
      <c r="BS43" s="37">
        <f t="shared" si="11"/>
        <v>0</v>
      </c>
      <c r="BT43" s="38">
        <f t="shared" si="12"/>
        <v>0</v>
      </c>
      <c r="BU43" s="39">
        <f t="shared" si="13"/>
        <v>0</v>
      </c>
      <c r="BV43" s="40">
        <f t="shared" si="14"/>
        <v>0</v>
      </c>
      <c r="BW43" s="41">
        <f t="shared" si="15"/>
        <v>0</v>
      </c>
      <c r="BX43" s="42" t="str">
        <f t="shared" si="16"/>
        <v>1500.4 - 13011</v>
      </c>
      <c r="BY43" s="35" t="str">
        <f t="shared" si="17"/>
        <v>/////</v>
      </c>
      <c r="BZ43" s="43" t="str">
        <f t="shared" si="18"/>
        <v>คลองเทพาหมู่บ้าน</v>
      </c>
    </row>
    <row r="44" spans="1:78" s="54" customFormat="1" ht="21.75" customHeight="1" x14ac:dyDescent="0.2">
      <c r="A44" s="51">
        <v>35</v>
      </c>
      <c r="B44" s="52" t="s">
        <v>216</v>
      </c>
      <c r="C44" s="52"/>
      <c r="D44" s="52" t="s">
        <v>167</v>
      </c>
      <c r="E44" s="52" t="s">
        <v>214</v>
      </c>
      <c r="F44" s="52" t="s">
        <v>15</v>
      </c>
      <c r="G44" s="53">
        <v>6</v>
      </c>
      <c r="H44" s="52" t="s">
        <v>215</v>
      </c>
      <c r="I44" s="52"/>
      <c r="J44" s="52"/>
      <c r="K44" s="52" t="s">
        <v>154</v>
      </c>
      <c r="L44" s="52" t="s">
        <v>154</v>
      </c>
      <c r="M44" s="52"/>
      <c r="N44" s="52"/>
      <c r="O44" s="60">
        <v>150</v>
      </c>
      <c r="P44" s="60"/>
      <c r="Q44" s="52" t="s">
        <v>217</v>
      </c>
      <c r="R44" s="52"/>
      <c r="S44" s="52" t="s">
        <v>154</v>
      </c>
      <c r="T44" s="52"/>
      <c r="U44" s="52"/>
      <c r="V44" s="52" t="s">
        <v>154</v>
      </c>
      <c r="W44" s="52" t="s">
        <v>154</v>
      </c>
      <c r="X44" s="47" t="s">
        <v>174</v>
      </c>
      <c r="Y44" s="52">
        <v>25</v>
      </c>
      <c r="Z44" s="52"/>
      <c r="AA44" s="52"/>
      <c r="AB44" s="52"/>
      <c r="AC44" s="52" t="s">
        <v>154</v>
      </c>
      <c r="AD44" s="52"/>
      <c r="AE44" s="52"/>
      <c r="AF44" s="52"/>
      <c r="AG44" s="52"/>
      <c r="AH44" s="52"/>
      <c r="AI44" s="52"/>
      <c r="AJ44" s="52"/>
      <c r="AK44" s="52"/>
      <c r="AL44" s="52"/>
      <c r="AM44" s="52">
        <v>1</v>
      </c>
      <c r="AN44" s="52">
        <v>1</v>
      </c>
      <c r="AO44" s="52"/>
      <c r="AP44" s="52" t="s">
        <v>188</v>
      </c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48" t="str">
        <f t="shared" si="0"/>
        <v>//</v>
      </c>
      <c r="BI44" s="49" t="str">
        <f t="shared" si="1"/>
        <v>//</v>
      </c>
      <c r="BJ44" s="49">
        <f t="shared" si="2"/>
        <v>0</v>
      </c>
      <c r="BK44" s="50" t="str">
        <f t="shared" si="3"/>
        <v>//</v>
      </c>
      <c r="BL44" s="35" t="str">
        <f t="shared" si="4"/>
        <v>150คลองเทพา/น้ำจากภูเขาไหลหลาก</v>
      </c>
      <c r="BM44" s="35" t="str">
        <f t="shared" si="5"/>
        <v>/</v>
      </c>
      <c r="BN44" s="35" t="str">
        <f t="shared" si="6"/>
        <v>//</v>
      </c>
      <c r="BO44" s="35" t="str">
        <f t="shared" si="7"/>
        <v>0.4 - 1</v>
      </c>
      <c r="BP44" s="35" t="str">
        <f t="shared" si="8"/>
        <v>/</v>
      </c>
      <c r="BQ44" s="36" t="str">
        <f t="shared" si="9"/>
        <v>/</v>
      </c>
      <c r="BR44" s="36">
        <f t="shared" si="10"/>
        <v>25</v>
      </c>
      <c r="BS44" s="37">
        <f t="shared" si="11"/>
        <v>0</v>
      </c>
      <c r="BT44" s="38">
        <f t="shared" si="12"/>
        <v>0</v>
      </c>
      <c r="BU44" s="39">
        <f t="shared" si="13"/>
        <v>0</v>
      </c>
      <c r="BV44" s="40">
        <f t="shared" si="14"/>
        <v>0</v>
      </c>
      <c r="BW44" s="41">
        <f t="shared" si="15"/>
        <v>0</v>
      </c>
      <c r="BX44" s="42" t="str">
        <f t="shared" si="16"/>
        <v>1500.4 - 12511</v>
      </c>
      <c r="BY44" s="35" t="str">
        <f t="shared" si="17"/>
        <v>//////</v>
      </c>
      <c r="BZ44" s="43" t="str">
        <f t="shared" si="18"/>
        <v>คลองเทพา/น้ำจากภูเขาไหลหลากหมู่บ้าน</v>
      </c>
    </row>
    <row r="45" spans="1:78" s="54" customFormat="1" ht="21.75" customHeight="1" x14ac:dyDescent="0.2">
      <c r="A45" s="51" t="s">
        <v>218</v>
      </c>
      <c r="B45" s="52" t="s">
        <v>219</v>
      </c>
      <c r="C45" s="52"/>
      <c r="D45" s="52" t="s">
        <v>167</v>
      </c>
      <c r="E45" s="52" t="s">
        <v>220</v>
      </c>
      <c r="F45" s="52" t="s">
        <v>15</v>
      </c>
      <c r="G45" s="53">
        <v>6</v>
      </c>
      <c r="H45" s="52" t="s">
        <v>221</v>
      </c>
      <c r="I45" s="52"/>
      <c r="J45" s="52" t="s">
        <v>154</v>
      </c>
      <c r="K45" s="52"/>
      <c r="L45" s="52"/>
      <c r="M45" s="52"/>
      <c r="N45" s="52"/>
      <c r="O45" s="47">
        <v>120</v>
      </c>
      <c r="P45" s="47"/>
      <c r="Q45" s="47" t="s">
        <v>155</v>
      </c>
      <c r="R45" s="47"/>
      <c r="S45" s="52" t="s">
        <v>154</v>
      </c>
      <c r="T45" s="52"/>
      <c r="U45" s="52"/>
      <c r="V45" s="52" t="s">
        <v>154</v>
      </c>
      <c r="W45" s="52" t="s">
        <v>154</v>
      </c>
      <c r="X45" s="47" t="s">
        <v>222</v>
      </c>
      <c r="Y45" s="52">
        <v>30</v>
      </c>
      <c r="Z45" s="52"/>
      <c r="AA45" s="52"/>
      <c r="AB45" s="52"/>
      <c r="AC45" s="52" t="s">
        <v>154</v>
      </c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48" t="str">
        <f t="shared" si="0"/>
        <v>/</v>
      </c>
      <c r="BI45" s="49" t="str">
        <f t="shared" si="1"/>
        <v>/</v>
      </c>
      <c r="BJ45" s="49">
        <f t="shared" si="2"/>
        <v>0</v>
      </c>
      <c r="BK45" s="50" t="str">
        <f t="shared" si="3"/>
        <v>/</v>
      </c>
      <c r="BL45" s="35" t="str">
        <f t="shared" si="4"/>
        <v>120คลองนาทวี</v>
      </c>
      <c r="BM45" s="35" t="str">
        <f t="shared" si="5"/>
        <v>/</v>
      </c>
      <c r="BN45" s="35" t="str">
        <f t="shared" si="6"/>
        <v>//</v>
      </c>
      <c r="BO45" s="35" t="str">
        <f t="shared" si="7"/>
        <v>0.6 - 1</v>
      </c>
      <c r="BP45" s="35" t="str">
        <f t="shared" si="8"/>
        <v>/</v>
      </c>
      <c r="BQ45" s="36" t="str">
        <f t="shared" si="9"/>
        <v>/</v>
      </c>
      <c r="BR45" s="36">
        <f t="shared" si="10"/>
        <v>30</v>
      </c>
      <c r="BS45" s="37">
        <f t="shared" si="11"/>
        <v>0</v>
      </c>
      <c r="BT45" s="38">
        <f t="shared" si="12"/>
        <v>0</v>
      </c>
      <c r="BU45" s="39">
        <f t="shared" si="13"/>
        <v>0</v>
      </c>
      <c r="BV45" s="40">
        <f t="shared" si="14"/>
        <v>0</v>
      </c>
      <c r="BW45" s="41">
        <f t="shared" si="15"/>
        <v>0</v>
      </c>
      <c r="BX45" s="42" t="str">
        <f t="shared" si="16"/>
        <v>1200.6 - 130</v>
      </c>
      <c r="BY45" s="35" t="str">
        <f t="shared" si="17"/>
        <v>/////</v>
      </c>
      <c r="BZ45" s="43" t="str">
        <f t="shared" si="18"/>
        <v>คลองนาทวี</v>
      </c>
    </row>
    <row r="46" spans="1:78" s="54" customFormat="1" ht="21.75" customHeight="1" x14ac:dyDescent="0.2">
      <c r="A46" s="51">
        <v>37</v>
      </c>
      <c r="B46" s="52" t="s">
        <v>223</v>
      </c>
      <c r="C46" s="52"/>
      <c r="D46" s="52" t="s">
        <v>167</v>
      </c>
      <c r="E46" s="52" t="s">
        <v>220</v>
      </c>
      <c r="F46" s="52" t="s">
        <v>15</v>
      </c>
      <c r="G46" s="53">
        <v>8</v>
      </c>
      <c r="H46" s="52" t="s">
        <v>221</v>
      </c>
      <c r="I46" s="52"/>
      <c r="J46" s="52" t="s">
        <v>154</v>
      </c>
      <c r="K46" s="52"/>
      <c r="L46" s="52"/>
      <c r="M46" s="52"/>
      <c r="N46" s="52"/>
      <c r="O46" s="47">
        <v>120</v>
      </c>
      <c r="P46" s="47"/>
      <c r="Q46" s="47" t="s">
        <v>155</v>
      </c>
      <c r="R46" s="47"/>
      <c r="S46" s="52" t="s">
        <v>154</v>
      </c>
      <c r="T46" s="52"/>
      <c r="U46" s="52"/>
      <c r="V46" s="52" t="s">
        <v>154</v>
      </c>
      <c r="W46" s="52" t="s">
        <v>154</v>
      </c>
      <c r="X46" s="47" t="s">
        <v>222</v>
      </c>
      <c r="Y46" s="52">
        <v>30</v>
      </c>
      <c r="Z46" s="52"/>
      <c r="AA46" s="52"/>
      <c r="AB46" s="52"/>
      <c r="AC46" s="52" t="s">
        <v>154</v>
      </c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48" t="str">
        <f t="shared" si="0"/>
        <v>/</v>
      </c>
      <c r="BI46" s="49" t="str">
        <f t="shared" si="1"/>
        <v>/</v>
      </c>
      <c r="BJ46" s="49">
        <f t="shared" si="2"/>
        <v>0</v>
      </c>
      <c r="BK46" s="50" t="str">
        <f t="shared" si="3"/>
        <v>/</v>
      </c>
      <c r="BL46" s="35" t="str">
        <f t="shared" si="4"/>
        <v>120คลองนาทวี</v>
      </c>
      <c r="BM46" s="35" t="str">
        <f t="shared" si="5"/>
        <v>/</v>
      </c>
      <c r="BN46" s="35" t="str">
        <f t="shared" si="6"/>
        <v>//</v>
      </c>
      <c r="BO46" s="35" t="str">
        <f t="shared" si="7"/>
        <v>0.6 - 1</v>
      </c>
      <c r="BP46" s="35" t="str">
        <f t="shared" si="8"/>
        <v>/</v>
      </c>
      <c r="BQ46" s="36" t="str">
        <f t="shared" si="9"/>
        <v>/</v>
      </c>
      <c r="BR46" s="36">
        <f t="shared" si="10"/>
        <v>30</v>
      </c>
      <c r="BS46" s="37">
        <f t="shared" si="11"/>
        <v>0</v>
      </c>
      <c r="BT46" s="38">
        <f t="shared" si="12"/>
        <v>0</v>
      </c>
      <c r="BU46" s="39">
        <f t="shared" si="13"/>
        <v>0</v>
      </c>
      <c r="BV46" s="40">
        <f t="shared" si="14"/>
        <v>0</v>
      </c>
      <c r="BW46" s="41">
        <f t="shared" si="15"/>
        <v>0</v>
      </c>
      <c r="BX46" s="42" t="str">
        <f t="shared" si="16"/>
        <v>1200.6 - 130</v>
      </c>
      <c r="BY46" s="35" t="str">
        <f t="shared" si="17"/>
        <v>/////</v>
      </c>
      <c r="BZ46" s="43" t="str">
        <f t="shared" si="18"/>
        <v>คลองนาทวี</v>
      </c>
    </row>
    <row r="47" spans="1:78" s="54" customFormat="1" ht="21.75" customHeight="1" x14ac:dyDescent="0.2">
      <c r="A47" s="51">
        <v>38</v>
      </c>
      <c r="B47" s="52" t="s">
        <v>224</v>
      </c>
      <c r="C47" s="52"/>
      <c r="D47" s="52" t="s">
        <v>225</v>
      </c>
      <c r="E47" s="52" t="s">
        <v>226</v>
      </c>
      <c r="F47" s="52" t="s">
        <v>15</v>
      </c>
      <c r="G47" s="53">
        <v>5</v>
      </c>
      <c r="H47" s="52" t="s">
        <v>227</v>
      </c>
      <c r="I47" s="52"/>
      <c r="J47" s="52"/>
      <c r="K47" s="52"/>
      <c r="L47" s="52" t="s">
        <v>154</v>
      </c>
      <c r="M47" s="52"/>
      <c r="N47" s="52"/>
      <c r="O47" s="47">
        <v>120</v>
      </c>
      <c r="P47" s="47"/>
      <c r="Q47" s="47" t="s">
        <v>165</v>
      </c>
      <c r="R47" s="47"/>
      <c r="S47" s="52" t="s">
        <v>154</v>
      </c>
      <c r="T47" s="52"/>
      <c r="U47" s="52"/>
      <c r="V47" s="52" t="s">
        <v>154</v>
      </c>
      <c r="W47" s="52" t="s">
        <v>154</v>
      </c>
      <c r="X47" s="47" t="s">
        <v>228</v>
      </c>
      <c r="Y47" s="52">
        <v>36</v>
      </c>
      <c r="Z47" s="52"/>
      <c r="AA47" s="52"/>
      <c r="AB47" s="52"/>
      <c r="AC47" s="52"/>
      <c r="AD47" s="52" t="s">
        <v>154</v>
      </c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48" t="str">
        <f t="shared" si="0"/>
        <v>/</v>
      </c>
      <c r="BI47" s="49" t="str">
        <f t="shared" si="1"/>
        <v>/</v>
      </c>
      <c r="BJ47" s="49">
        <f t="shared" si="2"/>
        <v>0</v>
      </c>
      <c r="BK47" s="50" t="str">
        <f t="shared" si="3"/>
        <v>/</v>
      </c>
      <c r="BL47" s="35" t="str">
        <f t="shared" si="4"/>
        <v>120ที่ลุ่มต่ำ</v>
      </c>
      <c r="BM47" s="35" t="str">
        <f t="shared" si="5"/>
        <v>/</v>
      </c>
      <c r="BN47" s="35" t="str">
        <f t="shared" si="6"/>
        <v>//</v>
      </c>
      <c r="BO47" s="35" t="str">
        <f t="shared" si="7"/>
        <v>0.8 - 1</v>
      </c>
      <c r="BP47" s="35" t="str">
        <f t="shared" si="8"/>
        <v>/</v>
      </c>
      <c r="BQ47" s="36" t="str">
        <f t="shared" si="9"/>
        <v>/</v>
      </c>
      <c r="BR47" s="36">
        <f t="shared" si="10"/>
        <v>36</v>
      </c>
      <c r="BS47" s="37">
        <f t="shared" si="11"/>
        <v>0</v>
      </c>
      <c r="BT47" s="38">
        <f t="shared" si="12"/>
        <v>0</v>
      </c>
      <c r="BU47" s="39">
        <f t="shared" si="13"/>
        <v>0</v>
      </c>
      <c r="BV47" s="40">
        <f t="shared" si="14"/>
        <v>0</v>
      </c>
      <c r="BW47" s="41">
        <f t="shared" si="15"/>
        <v>0</v>
      </c>
      <c r="BX47" s="42" t="str">
        <f t="shared" si="16"/>
        <v>1200.8 - 136</v>
      </c>
      <c r="BY47" s="35" t="str">
        <f t="shared" si="17"/>
        <v>/////</v>
      </c>
      <c r="BZ47" s="43" t="str">
        <f t="shared" si="18"/>
        <v>ที่ลุ่มต่ำ</v>
      </c>
    </row>
    <row r="48" spans="1:78" s="54" customFormat="1" ht="21.75" customHeight="1" x14ac:dyDescent="0.2">
      <c r="A48" s="51">
        <v>39</v>
      </c>
      <c r="B48" s="52" t="s">
        <v>229</v>
      </c>
      <c r="C48" s="52"/>
      <c r="D48" s="52" t="s">
        <v>225</v>
      </c>
      <c r="E48" s="52" t="s">
        <v>226</v>
      </c>
      <c r="F48" s="52" t="s">
        <v>15</v>
      </c>
      <c r="G48" s="53">
        <v>8</v>
      </c>
      <c r="H48" s="52" t="s">
        <v>227</v>
      </c>
      <c r="I48" s="52"/>
      <c r="J48" s="52"/>
      <c r="K48" s="52"/>
      <c r="L48" s="52" t="s">
        <v>154</v>
      </c>
      <c r="M48" s="52"/>
      <c r="N48" s="52"/>
      <c r="O48" s="47">
        <v>120</v>
      </c>
      <c r="P48" s="47"/>
      <c r="Q48" s="47" t="s">
        <v>165</v>
      </c>
      <c r="R48" s="47"/>
      <c r="S48" s="52" t="s">
        <v>154</v>
      </c>
      <c r="T48" s="52"/>
      <c r="U48" s="52"/>
      <c r="V48" s="52" t="s">
        <v>154</v>
      </c>
      <c r="W48" s="52" t="s">
        <v>154</v>
      </c>
      <c r="X48" s="47" t="s">
        <v>230</v>
      </c>
      <c r="Y48" s="52">
        <v>36</v>
      </c>
      <c r="Z48" s="52"/>
      <c r="AA48" s="52"/>
      <c r="AB48" s="52"/>
      <c r="AC48" s="52"/>
      <c r="AD48" s="52" t="s">
        <v>154</v>
      </c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48" t="str">
        <f t="shared" si="0"/>
        <v>/</v>
      </c>
      <c r="BI48" s="49" t="str">
        <f t="shared" si="1"/>
        <v>/</v>
      </c>
      <c r="BJ48" s="49">
        <f t="shared" si="2"/>
        <v>0</v>
      </c>
      <c r="BK48" s="50" t="str">
        <f t="shared" si="3"/>
        <v>/</v>
      </c>
      <c r="BL48" s="35" t="str">
        <f t="shared" si="4"/>
        <v>120ที่ลุ่มต่ำ</v>
      </c>
      <c r="BM48" s="35" t="str">
        <f t="shared" si="5"/>
        <v>/</v>
      </c>
      <c r="BN48" s="35" t="str">
        <f t="shared" si="6"/>
        <v>//</v>
      </c>
      <c r="BO48" s="35" t="str">
        <f t="shared" si="7"/>
        <v>0.8 -2</v>
      </c>
      <c r="BP48" s="35" t="str">
        <f t="shared" si="8"/>
        <v>/</v>
      </c>
      <c r="BQ48" s="36" t="str">
        <f t="shared" si="9"/>
        <v>/</v>
      </c>
      <c r="BR48" s="36">
        <f t="shared" si="10"/>
        <v>36</v>
      </c>
      <c r="BS48" s="37">
        <f t="shared" si="11"/>
        <v>0</v>
      </c>
      <c r="BT48" s="38">
        <f t="shared" si="12"/>
        <v>0</v>
      </c>
      <c r="BU48" s="39">
        <f t="shared" si="13"/>
        <v>0</v>
      </c>
      <c r="BV48" s="40">
        <f t="shared" si="14"/>
        <v>0</v>
      </c>
      <c r="BW48" s="41">
        <f t="shared" si="15"/>
        <v>0</v>
      </c>
      <c r="BX48" s="42" t="str">
        <f t="shared" si="16"/>
        <v>1200.8 -236</v>
      </c>
      <c r="BY48" s="35" t="str">
        <f t="shared" si="17"/>
        <v>/////</v>
      </c>
      <c r="BZ48" s="43" t="str">
        <f t="shared" si="18"/>
        <v>ที่ลุ่มต่ำ</v>
      </c>
    </row>
    <row r="49" spans="1:78" s="54" customFormat="1" ht="21.75" customHeight="1" x14ac:dyDescent="0.2">
      <c r="A49" s="51">
        <v>40</v>
      </c>
      <c r="B49" s="52" t="s">
        <v>231</v>
      </c>
      <c r="C49" s="52"/>
      <c r="D49" s="52" t="s">
        <v>225</v>
      </c>
      <c r="E49" s="52" t="s">
        <v>232</v>
      </c>
      <c r="F49" s="52" t="s">
        <v>15</v>
      </c>
      <c r="G49" s="53">
        <v>3</v>
      </c>
      <c r="H49" s="52" t="s">
        <v>233</v>
      </c>
      <c r="I49" s="52"/>
      <c r="J49" s="52"/>
      <c r="K49" s="52"/>
      <c r="L49" s="52" t="s">
        <v>154</v>
      </c>
      <c r="M49" s="52"/>
      <c r="N49" s="52"/>
      <c r="O49" s="47">
        <v>120</v>
      </c>
      <c r="P49" s="47"/>
      <c r="Q49" s="47" t="s">
        <v>165</v>
      </c>
      <c r="R49" s="47"/>
      <c r="S49" s="52" t="s">
        <v>154</v>
      </c>
      <c r="T49" s="52"/>
      <c r="U49" s="52"/>
      <c r="V49" s="52" t="s">
        <v>154</v>
      </c>
      <c r="W49" s="52" t="s">
        <v>154</v>
      </c>
      <c r="X49" s="47" t="s">
        <v>230</v>
      </c>
      <c r="Y49" s="52">
        <v>30</v>
      </c>
      <c r="Z49" s="52"/>
      <c r="AA49" s="52"/>
      <c r="AB49" s="52"/>
      <c r="AC49" s="52"/>
      <c r="AD49" s="52" t="s">
        <v>154</v>
      </c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48" t="str">
        <f t="shared" si="0"/>
        <v>/</v>
      </c>
      <c r="BI49" s="49" t="str">
        <f t="shared" si="1"/>
        <v>/</v>
      </c>
      <c r="BJ49" s="49">
        <f t="shared" si="2"/>
        <v>0</v>
      </c>
      <c r="BK49" s="50" t="str">
        <f t="shared" si="3"/>
        <v>/</v>
      </c>
      <c r="BL49" s="35" t="str">
        <f t="shared" si="4"/>
        <v>120ที่ลุ่มต่ำ</v>
      </c>
      <c r="BM49" s="35" t="str">
        <f t="shared" si="5"/>
        <v>/</v>
      </c>
      <c r="BN49" s="35" t="str">
        <f t="shared" si="6"/>
        <v>//</v>
      </c>
      <c r="BO49" s="35" t="str">
        <f t="shared" si="7"/>
        <v>0.8 -2</v>
      </c>
      <c r="BP49" s="35" t="str">
        <f t="shared" si="8"/>
        <v>/</v>
      </c>
      <c r="BQ49" s="36" t="str">
        <f t="shared" si="9"/>
        <v>/</v>
      </c>
      <c r="BR49" s="36">
        <f t="shared" si="10"/>
        <v>30</v>
      </c>
      <c r="BS49" s="37">
        <f t="shared" si="11"/>
        <v>0</v>
      </c>
      <c r="BT49" s="38">
        <f t="shared" si="12"/>
        <v>0</v>
      </c>
      <c r="BU49" s="39">
        <f t="shared" si="13"/>
        <v>0</v>
      </c>
      <c r="BV49" s="40">
        <f t="shared" si="14"/>
        <v>0</v>
      </c>
      <c r="BW49" s="41">
        <f t="shared" si="15"/>
        <v>0</v>
      </c>
      <c r="BX49" s="42" t="str">
        <f t="shared" si="16"/>
        <v>1200.8 -230</v>
      </c>
      <c r="BY49" s="35" t="str">
        <f t="shared" si="17"/>
        <v>/////</v>
      </c>
      <c r="BZ49" s="43" t="str">
        <f t="shared" si="18"/>
        <v>ที่ลุ่มต่ำ</v>
      </c>
    </row>
    <row r="50" spans="1:78" s="54" customFormat="1" ht="21.75" customHeight="1" x14ac:dyDescent="0.2">
      <c r="A50" s="51">
        <v>41</v>
      </c>
      <c r="B50" s="52" t="s">
        <v>234</v>
      </c>
      <c r="C50" s="52"/>
      <c r="D50" s="52" t="s">
        <v>225</v>
      </c>
      <c r="E50" s="52" t="s">
        <v>232</v>
      </c>
      <c r="F50" s="52" t="s">
        <v>15</v>
      </c>
      <c r="G50" s="53">
        <v>5</v>
      </c>
      <c r="H50" s="52" t="s">
        <v>233</v>
      </c>
      <c r="I50" s="52"/>
      <c r="J50" s="52"/>
      <c r="K50" s="52"/>
      <c r="L50" s="52" t="s">
        <v>154</v>
      </c>
      <c r="M50" s="52"/>
      <c r="N50" s="52"/>
      <c r="O50" s="47">
        <v>120</v>
      </c>
      <c r="P50" s="47"/>
      <c r="Q50" s="47" t="s">
        <v>165</v>
      </c>
      <c r="R50" s="47"/>
      <c r="S50" s="52" t="s">
        <v>154</v>
      </c>
      <c r="T50" s="52"/>
      <c r="U50" s="52"/>
      <c r="V50" s="52" t="s">
        <v>154</v>
      </c>
      <c r="W50" s="52" t="s">
        <v>154</v>
      </c>
      <c r="X50" s="47" t="s">
        <v>228</v>
      </c>
      <c r="Y50" s="52">
        <v>38</v>
      </c>
      <c r="Z50" s="52"/>
      <c r="AA50" s="52"/>
      <c r="AB50" s="52"/>
      <c r="AC50" s="52"/>
      <c r="AD50" s="52" t="s">
        <v>154</v>
      </c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48" t="str">
        <f t="shared" si="0"/>
        <v>/</v>
      </c>
      <c r="BI50" s="49" t="str">
        <f t="shared" si="1"/>
        <v>/</v>
      </c>
      <c r="BJ50" s="49">
        <f t="shared" si="2"/>
        <v>0</v>
      </c>
      <c r="BK50" s="50" t="str">
        <f t="shared" si="3"/>
        <v>/</v>
      </c>
      <c r="BL50" s="35" t="str">
        <f t="shared" si="4"/>
        <v>120ที่ลุ่มต่ำ</v>
      </c>
      <c r="BM50" s="35" t="str">
        <f t="shared" si="5"/>
        <v>/</v>
      </c>
      <c r="BN50" s="35" t="str">
        <f t="shared" si="6"/>
        <v>//</v>
      </c>
      <c r="BO50" s="35" t="str">
        <f t="shared" si="7"/>
        <v>0.8 - 1</v>
      </c>
      <c r="BP50" s="35" t="str">
        <f t="shared" si="8"/>
        <v>/</v>
      </c>
      <c r="BQ50" s="36" t="str">
        <f t="shared" si="9"/>
        <v>/</v>
      </c>
      <c r="BR50" s="36">
        <f t="shared" si="10"/>
        <v>38</v>
      </c>
      <c r="BS50" s="37">
        <f t="shared" si="11"/>
        <v>0</v>
      </c>
      <c r="BT50" s="38">
        <f t="shared" si="12"/>
        <v>0</v>
      </c>
      <c r="BU50" s="39">
        <f t="shared" si="13"/>
        <v>0</v>
      </c>
      <c r="BV50" s="40">
        <f t="shared" si="14"/>
        <v>0</v>
      </c>
      <c r="BW50" s="41">
        <f t="shared" si="15"/>
        <v>0</v>
      </c>
      <c r="BX50" s="42" t="str">
        <f t="shared" si="16"/>
        <v>1200.8 - 138</v>
      </c>
      <c r="BY50" s="35" t="str">
        <f t="shared" si="17"/>
        <v>/////</v>
      </c>
      <c r="BZ50" s="43" t="str">
        <f t="shared" si="18"/>
        <v>ที่ลุ่มต่ำ</v>
      </c>
    </row>
    <row r="51" spans="1:78" s="54" customFormat="1" ht="21.75" customHeight="1" x14ac:dyDescent="0.2">
      <c r="A51" s="51">
        <v>42</v>
      </c>
      <c r="B51" s="52" t="s">
        <v>235</v>
      </c>
      <c r="C51" s="52"/>
      <c r="D51" s="52" t="s">
        <v>225</v>
      </c>
      <c r="E51" s="52" t="s">
        <v>232</v>
      </c>
      <c r="F51" s="52" t="s">
        <v>15</v>
      </c>
      <c r="G51" s="53">
        <v>8</v>
      </c>
      <c r="H51" s="52" t="s">
        <v>233</v>
      </c>
      <c r="I51" s="52"/>
      <c r="J51" s="52"/>
      <c r="K51" s="52"/>
      <c r="L51" s="52" t="s">
        <v>154</v>
      </c>
      <c r="M51" s="52"/>
      <c r="N51" s="52"/>
      <c r="O51" s="47">
        <v>120</v>
      </c>
      <c r="P51" s="47"/>
      <c r="Q51" s="47" t="s">
        <v>165</v>
      </c>
      <c r="R51" s="47"/>
      <c r="S51" s="52" t="s">
        <v>154</v>
      </c>
      <c r="T51" s="52"/>
      <c r="U51" s="52"/>
      <c r="V51" s="52" t="s">
        <v>154</v>
      </c>
      <c r="W51" s="52" t="s">
        <v>154</v>
      </c>
      <c r="X51" s="47" t="s">
        <v>228</v>
      </c>
      <c r="Y51" s="52">
        <v>30</v>
      </c>
      <c r="Z51" s="52"/>
      <c r="AA51" s="52"/>
      <c r="AB51" s="52"/>
      <c r="AC51" s="52"/>
      <c r="AD51" s="52" t="s">
        <v>154</v>
      </c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48" t="str">
        <f t="shared" si="0"/>
        <v>/</v>
      </c>
      <c r="BI51" s="49" t="str">
        <f t="shared" si="1"/>
        <v>/</v>
      </c>
      <c r="BJ51" s="49">
        <f t="shared" si="2"/>
        <v>0</v>
      </c>
      <c r="BK51" s="50" t="str">
        <f t="shared" si="3"/>
        <v>/</v>
      </c>
      <c r="BL51" s="35" t="str">
        <f t="shared" si="4"/>
        <v>120ที่ลุ่มต่ำ</v>
      </c>
      <c r="BM51" s="35" t="str">
        <f t="shared" si="5"/>
        <v>/</v>
      </c>
      <c r="BN51" s="35" t="str">
        <f t="shared" si="6"/>
        <v>//</v>
      </c>
      <c r="BO51" s="35" t="str">
        <f t="shared" si="7"/>
        <v>0.8 - 1</v>
      </c>
      <c r="BP51" s="35" t="str">
        <f t="shared" si="8"/>
        <v>/</v>
      </c>
      <c r="BQ51" s="36" t="str">
        <f t="shared" si="9"/>
        <v>/</v>
      </c>
      <c r="BR51" s="36">
        <f t="shared" si="10"/>
        <v>30</v>
      </c>
      <c r="BS51" s="37">
        <f t="shared" si="11"/>
        <v>0</v>
      </c>
      <c r="BT51" s="38">
        <f t="shared" si="12"/>
        <v>0</v>
      </c>
      <c r="BU51" s="39">
        <f t="shared" si="13"/>
        <v>0</v>
      </c>
      <c r="BV51" s="40">
        <f t="shared" si="14"/>
        <v>0</v>
      </c>
      <c r="BW51" s="41">
        <f t="shared" si="15"/>
        <v>0</v>
      </c>
      <c r="BX51" s="42" t="str">
        <f t="shared" si="16"/>
        <v>1200.8 - 130</v>
      </c>
      <c r="BY51" s="35" t="str">
        <f t="shared" si="17"/>
        <v>/////</v>
      </c>
      <c r="BZ51" s="43" t="str">
        <f t="shared" si="18"/>
        <v>ที่ลุ่มต่ำ</v>
      </c>
    </row>
    <row r="52" spans="1:78" s="54" customFormat="1" ht="21.75" customHeight="1" x14ac:dyDescent="0.2">
      <c r="A52" s="51">
        <v>43</v>
      </c>
      <c r="B52" s="52" t="s">
        <v>236</v>
      </c>
      <c r="C52" s="52"/>
      <c r="D52" s="52" t="s">
        <v>225</v>
      </c>
      <c r="E52" s="52" t="s">
        <v>237</v>
      </c>
      <c r="F52" s="52" t="s">
        <v>15</v>
      </c>
      <c r="G52" s="53">
        <v>2</v>
      </c>
      <c r="H52" s="52" t="s">
        <v>238</v>
      </c>
      <c r="I52" s="52"/>
      <c r="J52" s="52"/>
      <c r="K52" s="52" t="s">
        <v>154</v>
      </c>
      <c r="L52" s="52" t="s">
        <v>154</v>
      </c>
      <c r="M52" s="52"/>
      <c r="N52" s="52"/>
      <c r="O52" s="47">
        <v>120</v>
      </c>
      <c r="P52" s="47"/>
      <c r="Q52" s="47" t="s">
        <v>155</v>
      </c>
      <c r="R52" s="47"/>
      <c r="S52" s="52" t="s">
        <v>154</v>
      </c>
      <c r="T52" s="52"/>
      <c r="U52" s="52"/>
      <c r="V52" s="52" t="s">
        <v>154</v>
      </c>
      <c r="W52" s="52" t="s">
        <v>154</v>
      </c>
      <c r="X52" s="47" t="s">
        <v>239</v>
      </c>
      <c r="Y52" s="52">
        <v>35</v>
      </c>
      <c r="Z52" s="52"/>
      <c r="AA52" s="52"/>
      <c r="AB52" s="52"/>
      <c r="AC52" s="52" t="s">
        <v>154</v>
      </c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48" t="str">
        <f t="shared" si="0"/>
        <v>//</v>
      </c>
      <c r="BI52" s="49" t="str">
        <f t="shared" si="1"/>
        <v>//</v>
      </c>
      <c r="BJ52" s="49">
        <f t="shared" si="2"/>
        <v>0</v>
      </c>
      <c r="BK52" s="50" t="str">
        <f t="shared" si="3"/>
        <v>//</v>
      </c>
      <c r="BL52" s="35" t="str">
        <f t="shared" si="4"/>
        <v>120คลองนาทวี</v>
      </c>
      <c r="BM52" s="35" t="str">
        <f t="shared" si="5"/>
        <v>/</v>
      </c>
      <c r="BN52" s="35" t="str">
        <f t="shared" si="6"/>
        <v>//</v>
      </c>
      <c r="BO52" s="35" t="str">
        <f t="shared" si="7"/>
        <v>0.7 -1</v>
      </c>
      <c r="BP52" s="35" t="str">
        <f t="shared" si="8"/>
        <v>/</v>
      </c>
      <c r="BQ52" s="36" t="str">
        <f t="shared" si="9"/>
        <v>/</v>
      </c>
      <c r="BR52" s="36">
        <f t="shared" si="10"/>
        <v>35</v>
      </c>
      <c r="BS52" s="37">
        <f t="shared" si="11"/>
        <v>0</v>
      </c>
      <c r="BT52" s="38">
        <f t="shared" si="12"/>
        <v>0</v>
      </c>
      <c r="BU52" s="39">
        <f t="shared" si="13"/>
        <v>0</v>
      </c>
      <c r="BV52" s="40">
        <f t="shared" si="14"/>
        <v>0</v>
      </c>
      <c r="BW52" s="41">
        <f t="shared" si="15"/>
        <v>0</v>
      </c>
      <c r="BX52" s="42" t="str">
        <f t="shared" si="16"/>
        <v>1200.7 -135</v>
      </c>
      <c r="BY52" s="35" t="str">
        <f t="shared" si="17"/>
        <v>//////</v>
      </c>
      <c r="BZ52" s="43" t="str">
        <f t="shared" si="18"/>
        <v>คลองนาทวี</v>
      </c>
    </row>
    <row r="53" spans="1:78" s="54" customFormat="1" ht="21.75" customHeight="1" x14ac:dyDescent="0.2">
      <c r="A53" s="51">
        <v>44</v>
      </c>
      <c r="B53" s="52" t="s">
        <v>240</v>
      </c>
      <c r="C53" s="52"/>
      <c r="D53" s="52" t="s">
        <v>225</v>
      </c>
      <c r="E53" s="52" t="s">
        <v>237</v>
      </c>
      <c r="F53" s="52" t="s">
        <v>15</v>
      </c>
      <c r="G53" s="53">
        <v>4</v>
      </c>
      <c r="H53" s="52" t="s">
        <v>238</v>
      </c>
      <c r="I53" s="52"/>
      <c r="J53" s="52"/>
      <c r="K53" s="52" t="s">
        <v>154</v>
      </c>
      <c r="L53" s="52"/>
      <c r="M53" s="52"/>
      <c r="N53" s="52"/>
      <c r="O53" s="47">
        <v>120</v>
      </c>
      <c r="P53" s="47"/>
      <c r="Q53" s="47" t="s">
        <v>155</v>
      </c>
      <c r="R53" s="47"/>
      <c r="S53" s="52" t="s">
        <v>154</v>
      </c>
      <c r="T53" s="52"/>
      <c r="U53" s="52"/>
      <c r="V53" s="52" t="s">
        <v>154</v>
      </c>
      <c r="W53" s="52" t="s">
        <v>154</v>
      </c>
      <c r="X53" s="47" t="s">
        <v>239</v>
      </c>
      <c r="Y53" s="52">
        <v>30</v>
      </c>
      <c r="Z53" s="52"/>
      <c r="AA53" s="52"/>
      <c r="AB53" s="52"/>
      <c r="AC53" s="52" t="s">
        <v>154</v>
      </c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48" t="str">
        <f t="shared" si="0"/>
        <v>/</v>
      </c>
      <c r="BI53" s="49" t="str">
        <f t="shared" si="1"/>
        <v>/</v>
      </c>
      <c r="BJ53" s="49">
        <f t="shared" si="2"/>
        <v>0</v>
      </c>
      <c r="BK53" s="50" t="str">
        <f t="shared" si="3"/>
        <v>/</v>
      </c>
      <c r="BL53" s="35" t="str">
        <f t="shared" si="4"/>
        <v>120คลองนาทวี</v>
      </c>
      <c r="BM53" s="35" t="str">
        <f t="shared" si="5"/>
        <v>/</v>
      </c>
      <c r="BN53" s="35" t="str">
        <f t="shared" si="6"/>
        <v>//</v>
      </c>
      <c r="BO53" s="35" t="str">
        <f t="shared" si="7"/>
        <v>0.7 -1</v>
      </c>
      <c r="BP53" s="35" t="str">
        <f t="shared" si="8"/>
        <v>/</v>
      </c>
      <c r="BQ53" s="36" t="str">
        <f t="shared" si="9"/>
        <v>/</v>
      </c>
      <c r="BR53" s="36">
        <f t="shared" si="10"/>
        <v>30</v>
      </c>
      <c r="BS53" s="37">
        <f t="shared" si="11"/>
        <v>0</v>
      </c>
      <c r="BT53" s="38">
        <f t="shared" si="12"/>
        <v>0</v>
      </c>
      <c r="BU53" s="39">
        <f t="shared" si="13"/>
        <v>0</v>
      </c>
      <c r="BV53" s="40">
        <f t="shared" si="14"/>
        <v>0</v>
      </c>
      <c r="BW53" s="41">
        <f t="shared" si="15"/>
        <v>0</v>
      </c>
      <c r="BX53" s="42" t="str">
        <f t="shared" si="16"/>
        <v>1200.7 -130</v>
      </c>
      <c r="BY53" s="35" t="str">
        <f t="shared" si="17"/>
        <v>/////</v>
      </c>
      <c r="BZ53" s="43" t="str">
        <f t="shared" si="18"/>
        <v>คลองนาทวี</v>
      </c>
    </row>
    <row r="54" spans="1:78" s="54" customFormat="1" ht="21.75" customHeight="1" x14ac:dyDescent="0.2">
      <c r="A54" s="51">
        <v>45</v>
      </c>
      <c r="B54" s="52" t="s">
        <v>241</v>
      </c>
      <c r="C54" s="52"/>
      <c r="D54" s="52" t="s">
        <v>225</v>
      </c>
      <c r="E54" s="52" t="s">
        <v>242</v>
      </c>
      <c r="F54" s="52" t="s">
        <v>15</v>
      </c>
      <c r="G54" s="53">
        <v>1</v>
      </c>
      <c r="H54" s="52" t="s">
        <v>243</v>
      </c>
      <c r="I54" s="52"/>
      <c r="J54" s="52" t="s">
        <v>154</v>
      </c>
      <c r="K54" s="52"/>
      <c r="L54" s="52"/>
      <c r="M54" s="52"/>
      <c r="N54" s="52"/>
      <c r="O54" s="47">
        <v>120</v>
      </c>
      <c r="P54" s="47"/>
      <c r="Q54" s="47" t="s">
        <v>165</v>
      </c>
      <c r="R54" s="47"/>
      <c r="S54" s="52"/>
      <c r="T54" s="52" t="s">
        <v>154</v>
      </c>
      <c r="U54" s="52"/>
      <c r="V54" s="52" t="s">
        <v>154</v>
      </c>
      <c r="W54" s="52" t="s">
        <v>154</v>
      </c>
      <c r="X54" s="47" t="s">
        <v>222</v>
      </c>
      <c r="Y54" s="47">
        <v>197</v>
      </c>
      <c r="Z54" s="52"/>
      <c r="AA54" s="52"/>
      <c r="AB54" s="52"/>
      <c r="AC54" s="52"/>
      <c r="AD54" s="52" t="s">
        <v>154</v>
      </c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48" t="str">
        <f t="shared" si="0"/>
        <v>/</v>
      </c>
      <c r="BI54" s="49" t="str">
        <f t="shared" si="1"/>
        <v>/</v>
      </c>
      <c r="BJ54" s="49">
        <f t="shared" si="2"/>
        <v>0</v>
      </c>
      <c r="BK54" s="50" t="str">
        <f t="shared" si="3"/>
        <v>/</v>
      </c>
      <c r="BL54" s="35" t="str">
        <f t="shared" si="4"/>
        <v>120ที่ลุ่มต่ำ</v>
      </c>
      <c r="BM54" s="35" t="str">
        <f t="shared" si="5"/>
        <v>/</v>
      </c>
      <c r="BN54" s="35" t="str">
        <f t="shared" si="6"/>
        <v>//</v>
      </c>
      <c r="BO54" s="35" t="str">
        <f t="shared" si="7"/>
        <v>0.6 - 1</v>
      </c>
      <c r="BP54" s="35" t="str">
        <f t="shared" si="8"/>
        <v>/</v>
      </c>
      <c r="BQ54" s="36">
        <f t="shared" si="9"/>
        <v>0</v>
      </c>
      <c r="BR54" s="36">
        <f t="shared" si="10"/>
        <v>197</v>
      </c>
      <c r="BS54" s="37">
        <f t="shared" si="11"/>
        <v>0</v>
      </c>
      <c r="BT54" s="38">
        <f t="shared" si="12"/>
        <v>0</v>
      </c>
      <c r="BU54" s="39">
        <f t="shared" si="13"/>
        <v>0</v>
      </c>
      <c r="BV54" s="40">
        <f t="shared" si="14"/>
        <v>0</v>
      </c>
      <c r="BW54" s="41">
        <f t="shared" si="15"/>
        <v>0</v>
      </c>
      <c r="BX54" s="42" t="str">
        <f t="shared" si="16"/>
        <v>1200.6 - 1197</v>
      </c>
      <c r="BY54" s="35" t="str">
        <f t="shared" si="17"/>
        <v>/////</v>
      </c>
      <c r="BZ54" s="43" t="str">
        <f t="shared" si="18"/>
        <v>ที่ลุ่มต่ำ</v>
      </c>
    </row>
    <row r="55" spans="1:78" s="54" customFormat="1" ht="21.75" customHeight="1" x14ac:dyDescent="0.2">
      <c r="A55" s="51">
        <v>46</v>
      </c>
      <c r="B55" s="52" t="s">
        <v>244</v>
      </c>
      <c r="C55" s="52"/>
      <c r="D55" s="52" t="s">
        <v>225</v>
      </c>
      <c r="E55" s="52" t="s">
        <v>242</v>
      </c>
      <c r="F55" s="52" t="s">
        <v>15</v>
      </c>
      <c r="G55" s="53">
        <v>4</v>
      </c>
      <c r="H55" s="52" t="s">
        <v>243</v>
      </c>
      <c r="I55" s="52"/>
      <c r="J55" s="52" t="s">
        <v>154</v>
      </c>
      <c r="K55" s="52"/>
      <c r="L55" s="52"/>
      <c r="M55" s="52"/>
      <c r="N55" s="52"/>
      <c r="O55" s="47">
        <v>120</v>
      </c>
      <c r="P55" s="47"/>
      <c r="Q55" s="47" t="s">
        <v>165</v>
      </c>
      <c r="R55" s="47"/>
      <c r="S55" s="52"/>
      <c r="T55" s="52" t="s">
        <v>154</v>
      </c>
      <c r="U55" s="52"/>
      <c r="V55" s="52" t="s">
        <v>154</v>
      </c>
      <c r="W55" s="52" t="s">
        <v>154</v>
      </c>
      <c r="X55" s="47" t="s">
        <v>222</v>
      </c>
      <c r="Y55" s="47">
        <v>80</v>
      </c>
      <c r="Z55" s="52"/>
      <c r="AA55" s="52"/>
      <c r="AB55" s="52"/>
      <c r="AC55" s="52"/>
      <c r="AD55" s="52" t="s">
        <v>154</v>
      </c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48" t="str">
        <f t="shared" si="0"/>
        <v>/</v>
      </c>
      <c r="BI55" s="49" t="str">
        <f t="shared" si="1"/>
        <v>/</v>
      </c>
      <c r="BJ55" s="49">
        <f t="shared" si="2"/>
        <v>0</v>
      </c>
      <c r="BK55" s="50" t="str">
        <f t="shared" si="3"/>
        <v>/</v>
      </c>
      <c r="BL55" s="35" t="str">
        <f t="shared" si="4"/>
        <v>120ที่ลุ่มต่ำ</v>
      </c>
      <c r="BM55" s="35" t="str">
        <f t="shared" si="5"/>
        <v>/</v>
      </c>
      <c r="BN55" s="35" t="str">
        <f t="shared" si="6"/>
        <v>//</v>
      </c>
      <c r="BO55" s="35" t="str">
        <f t="shared" si="7"/>
        <v>0.6 - 1</v>
      </c>
      <c r="BP55" s="35" t="str">
        <f t="shared" si="8"/>
        <v>/</v>
      </c>
      <c r="BQ55" s="36">
        <f t="shared" si="9"/>
        <v>0</v>
      </c>
      <c r="BR55" s="36">
        <f t="shared" si="10"/>
        <v>80</v>
      </c>
      <c r="BS55" s="37">
        <f t="shared" si="11"/>
        <v>0</v>
      </c>
      <c r="BT55" s="38">
        <f t="shared" si="12"/>
        <v>0</v>
      </c>
      <c r="BU55" s="39">
        <f t="shared" si="13"/>
        <v>0</v>
      </c>
      <c r="BV55" s="40">
        <f t="shared" si="14"/>
        <v>0</v>
      </c>
      <c r="BW55" s="41">
        <f t="shared" si="15"/>
        <v>0</v>
      </c>
      <c r="BX55" s="42" t="str">
        <f t="shared" si="16"/>
        <v>1200.6 - 180</v>
      </c>
      <c r="BY55" s="35" t="str">
        <f t="shared" si="17"/>
        <v>/////</v>
      </c>
      <c r="BZ55" s="43" t="str">
        <f t="shared" si="18"/>
        <v>ที่ลุ่มต่ำ</v>
      </c>
    </row>
    <row r="56" spans="1:78" s="54" customFormat="1" ht="21.75" customHeight="1" x14ac:dyDescent="0.2">
      <c r="A56" s="51">
        <v>47</v>
      </c>
      <c r="B56" s="52" t="s">
        <v>245</v>
      </c>
      <c r="C56" s="52"/>
      <c r="D56" s="52" t="s">
        <v>225</v>
      </c>
      <c r="E56" s="52" t="s">
        <v>242</v>
      </c>
      <c r="F56" s="52" t="s">
        <v>15</v>
      </c>
      <c r="G56" s="53">
        <v>7</v>
      </c>
      <c r="H56" s="52" t="s">
        <v>243</v>
      </c>
      <c r="I56" s="52"/>
      <c r="J56" s="52" t="s">
        <v>154</v>
      </c>
      <c r="K56" s="52"/>
      <c r="L56" s="52"/>
      <c r="M56" s="52"/>
      <c r="N56" s="52"/>
      <c r="O56" s="47">
        <v>120</v>
      </c>
      <c r="P56" s="47"/>
      <c r="Q56" s="47" t="s">
        <v>165</v>
      </c>
      <c r="R56" s="47"/>
      <c r="S56" s="52" t="s">
        <v>154</v>
      </c>
      <c r="T56" s="52"/>
      <c r="U56" s="52"/>
      <c r="V56" s="52" t="s">
        <v>154</v>
      </c>
      <c r="W56" s="52" t="s">
        <v>154</v>
      </c>
      <c r="X56" s="47" t="s">
        <v>222</v>
      </c>
      <c r="Y56" s="52">
        <v>50</v>
      </c>
      <c r="Z56" s="52"/>
      <c r="AA56" s="52"/>
      <c r="AB56" s="52"/>
      <c r="AC56" s="52"/>
      <c r="AD56" s="52" t="s">
        <v>154</v>
      </c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48" t="str">
        <f t="shared" si="0"/>
        <v>/</v>
      </c>
      <c r="BI56" s="49" t="str">
        <f t="shared" si="1"/>
        <v>/</v>
      </c>
      <c r="BJ56" s="49">
        <f t="shared" si="2"/>
        <v>0</v>
      </c>
      <c r="BK56" s="50" t="str">
        <f t="shared" si="3"/>
        <v>/</v>
      </c>
      <c r="BL56" s="35" t="str">
        <f t="shared" si="4"/>
        <v>120ที่ลุ่มต่ำ</v>
      </c>
      <c r="BM56" s="35" t="str">
        <f t="shared" si="5"/>
        <v>/</v>
      </c>
      <c r="BN56" s="35" t="str">
        <f t="shared" si="6"/>
        <v>//</v>
      </c>
      <c r="BO56" s="35" t="str">
        <f t="shared" si="7"/>
        <v>0.6 - 1</v>
      </c>
      <c r="BP56" s="35" t="str">
        <f t="shared" si="8"/>
        <v>/</v>
      </c>
      <c r="BQ56" s="36" t="str">
        <f t="shared" si="9"/>
        <v>/</v>
      </c>
      <c r="BR56" s="36">
        <f t="shared" si="10"/>
        <v>50</v>
      </c>
      <c r="BS56" s="37">
        <f t="shared" si="11"/>
        <v>0</v>
      </c>
      <c r="BT56" s="38">
        <f t="shared" si="12"/>
        <v>0</v>
      </c>
      <c r="BU56" s="39">
        <f t="shared" si="13"/>
        <v>0</v>
      </c>
      <c r="BV56" s="40">
        <f t="shared" si="14"/>
        <v>0</v>
      </c>
      <c r="BW56" s="41">
        <f t="shared" si="15"/>
        <v>0</v>
      </c>
      <c r="BX56" s="42" t="str">
        <f t="shared" si="16"/>
        <v>1200.6 - 150</v>
      </c>
      <c r="BY56" s="35" t="str">
        <f t="shared" si="17"/>
        <v>/////</v>
      </c>
      <c r="BZ56" s="43" t="str">
        <f t="shared" si="18"/>
        <v>ที่ลุ่มต่ำ</v>
      </c>
    </row>
    <row r="57" spans="1:78" s="54" customFormat="1" ht="21.75" customHeight="1" x14ac:dyDescent="0.2">
      <c r="A57" s="51">
        <v>48</v>
      </c>
      <c r="B57" s="52" t="s">
        <v>246</v>
      </c>
      <c r="C57" s="52"/>
      <c r="D57" s="52" t="s">
        <v>225</v>
      </c>
      <c r="E57" s="52" t="s">
        <v>242</v>
      </c>
      <c r="F57" s="52" t="s">
        <v>15</v>
      </c>
      <c r="G57" s="53">
        <v>9</v>
      </c>
      <c r="H57" s="52" t="s">
        <v>243</v>
      </c>
      <c r="I57" s="52"/>
      <c r="J57" s="52"/>
      <c r="K57" s="52"/>
      <c r="L57" s="52" t="s">
        <v>154</v>
      </c>
      <c r="M57" s="52"/>
      <c r="N57" s="52"/>
      <c r="O57" s="47">
        <v>120</v>
      </c>
      <c r="P57" s="47"/>
      <c r="Q57" s="47" t="s">
        <v>247</v>
      </c>
      <c r="R57" s="47"/>
      <c r="S57" s="52"/>
      <c r="T57" s="52" t="s">
        <v>154</v>
      </c>
      <c r="U57" s="52"/>
      <c r="V57" s="52" t="s">
        <v>154</v>
      </c>
      <c r="W57" s="52" t="s">
        <v>154</v>
      </c>
      <c r="X57" s="47" t="s">
        <v>228</v>
      </c>
      <c r="Y57" s="47">
        <v>65</v>
      </c>
      <c r="Z57" s="52"/>
      <c r="AA57" s="52"/>
      <c r="AB57" s="52"/>
      <c r="AC57" s="52"/>
      <c r="AD57" s="52" t="s">
        <v>154</v>
      </c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48" t="str">
        <f t="shared" si="0"/>
        <v>/</v>
      </c>
      <c r="BI57" s="49" t="str">
        <f t="shared" si="1"/>
        <v>/</v>
      </c>
      <c r="BJ57" s="49">
        <f t="shared" si="2"/>
        <v>0</v>
      </c>
      <c r="BK57" s="50" t="str">
        <f t="shared" si="3"/>
        <v>/</v>
      </c>
      <c r="BL57" s="35" t="str">
        <f t="shared" si="4"/>
        <v>120คลองทับช้าง</v>
      </c>
      <c r="BM57" s="35" t="str">
        <f t="shared" si="5"/>
        <v>/</v>
      </c>
      <c r="BN57" s="35" t="str">
        <f t="shared" si="6"/>
        <v>//</v>
      </c>
      <c r="BO57" s="35" t="str">
        <f t="shared" si="7"/>
        <v>0.8 - 1</v>
      </c>
      <c r="BP57" s="35" t="str">
        <f t="shared" si="8"/>
        <v>/</v>
      </c>
      <c r="BQ57" s="36">
        <f t="shared" si="9"/>
        <v>0</v>
      </c>
      <c r="BR57" s="36">
        <f t="shared" si="10"/>
        <v>65</v>
      </c>
      <c r="BS57" s="37">
        <f t="shared" si="11"/>
        <v>0</v>
      </c>
      <c r="BT57" s="38">
        <f t="shared" si="12"/>
        <v>0</v>
      </c>
      <c r="BU57" s="39">
        <f t="shared" si="13"/>
        <v>0</v>
      </c>
      <c r="BV57" s="40">
        <f t="shared" si="14"/>
        <v>0</v>
      </c>
      <c r="BW57" s="41">
        <f t="shared" si="15"/>
        <v>0</v>
      </c>
      <c r="BX57" s="42" t="str">
        <f t="shared" si="16"/>
        <v>1200.8 - 165</v>
      </c>
      <c r="BY57" s="35" t="str">
        <f t="shared" si="17"/>
        <v>/////</v>
      </c>
      <c r="BZ57" s="43" t="str">
        <f t="shared" si="18"/>
        <v>คลองทับช้าง</v>
      </c>
    </row>
    <row r="58" spans="1:78" ht="21.75" customHeight="1" x14ac:dyDescent="0.2">
      <c r="A58" s="44">
        <v>49</v>
      </c>
      <c r="B58" s="45" t="s">
        <v>248</v>
      </c>
      <c r="C58" s="45"/>
      <c r="D58" s="45" t="s">
        <v>249</v>
      </c>
      <c r="E58" s="45" t="s">
        <v>250</v>
      </c>
      <c r="F58" s="45" t="s">
        <v>15</v>
      </c>
      <c r="G58" s="46">
        <v>1</v>
      </c>
      <c r="H58" s="45" t="s">
        <v>251</v>
      </c>
      <c r="I58" s="45"/>
      <c r="J58" s="45"/>
      <c r="K58" s="45" t="s">
        <v>154</v>
      </c>
      <c r="L58" s="45"/>
      <c r="M58" s="45"/>
      <c r="N58" s="45"/>
      <c r="O58" s="47">
        <v>200</v>
      </c>
      <c r="P58" s="47"/>
      <c r="Q58" s="47"/>
      <c r="R58" s="47"/>
      <c r="S58" s="45" t="s">
        <v>154</v>
      </c>
      <c r="T58" s="45"/>
      <c r="U58" s="45"/>
      <c r="V58" s="45" t="s">
        <v>154</v>
      </c>
      <c r="W58" s="45" t="s">
        <v>154</v>
      </c>
      <c r="X58" s="47">
        <v>0.5</v>
      </c>
      <c r="Y58" s="45"/>
      <c r="Z58" s="45"/>
      <c r="AA58" s="45"/>
      <c r="AB58" s="45"/>
      <c r="AC58" s="45"/>
      <c r="AD58" s="45" t="s">
        <v>154</v>
      </c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8" t="str">
        <f t="shared" si="0"/>
        <v>/</v>
      </c>
      <c r="BI58" s="49" t="str">
        <f t="shared" si="1"/>
        <v>/</v>
      </c>
      <c r="BJ58" s="49">
        <f t="shared" si="2"/>
        <v>0</v>
      </c>
      <c r="BK58" s="50" t="str">
        <f t="shared" si="3"/>
        <v>/</v>
      </c>
      <c r="BL58" s="35" t="str">
        <f t="shared" si="4"/>
        <v>200</v>
      </c>
      <c r="BM58" s="35" t="str">
        <f t="shared" si="5"/>
        <v>/</v>
      </c>
      <c r="BN58" s="35" t="str">
        <f t="shared" si="6"/>
        <v>//</v>
      </c>
      <c r="BO58" s="35">
        <f>X58</f>
        <v>0.5</v>
      </c>
      <c r="BP58" s="35" t="str">
        <f t="shared" si="8"/>
        <v>/</v>
      </c>
      <c r="BQ58" s="36" t="str">
        <f t="shared" si="9"/>
        <v>/</v>
      </c>
      <c r="BR58" s="36">
        <f t="shared" si="10"/>
        <v>0</v>
      </c>
      <c r="BS58" s="37">
        <f t="shared" si="11"/>
        <v>0</v>
      </c>
      <c r="BT58" s="38">
        <f t="shared" si="12"/>
        <v>0</v>
      </c>
      <c r="BU58" s="39">
        <f t="shared" si="13"/>
        <v>0</v>
      </c>
      <c r="BV58" s="40">
        <f t="shared" si="14"/>
        <v>0</v>
      </c>
      <c r="BW58" s="41">
        <f t="shared" si="15"/>
        <v>0</v>
      </c>
      <c r="BX58" s="42" t="str">
        <f>O58&amp;R58&amp;X58&amp;Y58&amp;AE58&amp;AF58&amp;AG58&amp;AI58&amp;AJ58&amp;AK58&amp;AM58&amp;AN58&amp;AO58&amp;AQ58&amp;AR58&amp;AS58&amp;AU58&amp;AV58&amp;AW58&amp;AY58&amp;AZ58</f>
        <v>2000.5</v>
      </c>
      <c r="BY58" s="35" t="str">
        <f t="shared" si="17"/>
        <v>/////</v>
      </c>
      <c r="BZ58" s="43" t="str">
        <f t="shared" si="18"/>
        <v/>
      </c>
    </row>
    <row r="59" spans="1:78" ht="21.75" customHeight="1" x14ac:dyDescent="0.2">
      <c r="A59" s="44">
        <v>50</v>
      </c>
      <c r="B59" s="45" t="s">
        <v>252</v>
      </c>
      <c r="C59" s="45"/>
      <c r="D59" s="45" t="s">
        <v>249</v>
      </c>
      <c r="E59" s="45" t="s">
        <v>253</v>
      </c>
      <c r="F59" s="45" t="s">
        <v>15</v>
      </c>
      <c r="G59" s="46">
        <v>1</v>
      </c>
      <c r="H59" s="45" t="s">
        <v>254</v>
      </c>
      <c r="I59" s="45"/>
      <c r="J59" s="45" t="s">
        <v>154</v>
      </c>
      <c r="K59" s="45"/>
      <c r="L59" s="45"/>
      <c r="M59" s="45"/>
      <c r="N59" s="45"/>
      <c r="O59" s="47">
        <v>200</v>
      </c>
      <c r="P59" s="47"/>
      <c r="Q59" s="47"/>
      <c r="R59" s="47"/>
      <c r="S59" s="45" t="s">
        <v>154</v>
      </c>
      <c r="T59" s="45"/>
      <c r="U59" s="45"/>
      <c r="V59" s="45" t="s">
        <v>154</v>
      </c>
      <c r="W59" s="45" t="s">
        <v>154</v>
      </c>
      <c r="X59" s="47">
        <v>0.5</v>
      </c>
      <c r="Y59" s="45"/>
      <c r="Z59" s="45"/>
      <c r="AA59" s="45"/>
      <c r="AB59" s="45"/>
      <c r="AC59" s="45"/>
      <c r="AD59" s="45" t="s">
        <v>154</v>
      </c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8" t="str">
        <f t="shared" si="0"/>
        <v>/</v>
      </c>
      <c r="BI59" s="49" t="str">
        <f t="shared" si="1"/>
        <v>/</v>
      </c>
      <c r="BJ59" s="49">
        <f t="shared" si="2"/>
        <v>0</v>
      </c>
      <c r="BK59" s="50" t="str">
        <f t="shared" si="3"/>
        <v>/</v>
      </c>
      <c r="BL59" s="35" t="str">
        <f t="shared" si="4"/>
        <v>200</v>
      </c>
      <c r="BM59" s="35" t="str">
        <f t="shared" si="5"/>
        <v>/</v>
      </c>
      <c r="BN59" s="35" t="str">
        <f t="shared" si="6"/>
        <v>//</v>
      </c>
      <c r="BO59" s="35">
        <f t="shared" si="7"/>
        <v>0.5</v>
      </c>
      <c r="BP59" s="35" t="str">
        <f t="shared" si="8"/>
        <v>/</v>
      </c>
      <c r="BQ59" s="36" t="str">
        <f t="shared" si="9"/>
        <v>/</v>
      </c>
      <c r="BR59" s="36">
        <f t="shared" si="10"/>
        <v>0</v>
      </c>
      <c r="BS59" s="37">
        <f t="shared" si="11"/>
        <v>0</v>
      </c>
      <c r="BT59" s="38">
        <f t="shared" si="12"/>
        <v>0</v>
      </c>
      <c r="BU59" s="39">
        <f t="shared" si="13"/>
        <v>0</v>
      </c>
      <c r="BV59" s="40">
        <f t="shared" si="14"/>
        <v>0</v>
      </c>
      <c r="BW59" s="41">
        <f t="shared" si="15"/>
        <v>0</v>
      </c>
      <c r="BX59" s="42" t="str">
        <f t="shared" si="16"/>
        <v>2000.5</v>
      </c>
      <c r="BY59" s="35" t="str">
        <f t="shared" si="17"/>
        <v>/////</v>
      </c>
      <c r="BZ59" s="43" t="str">
        <f t="shared" si="18"/>
        <v/>
      </c>
    </row>
    <row r="60" spans="1:78" ht="21.75" customHeight="1" x14ac:dyDescent="0.2">
      <c r="A60" s="44">
        <v>51</v>
      </c>
      <c r="B60" s="45" t="s">
        <v>255</v>
      </c>
      <c r="C60" s="45"/>
      <c r="D60" s="45" t="s">
        <v>249</v>
      </c>
      <c r="E60" s="45" t="s">
        <v>253</v>
      </c>
      <c r="F60" s="45" t="s">
        <v>15</v>
      </c>
      <c r="G60" s="46">
        <v>3</v>
      </c>
      <c r="H60" s="45" t="s">
        <v>254</v>
      </c>
      <c r="I60" s="45"/>
      <c r="J60" s="45"/>
      <c r="K60" s="45"/>
      <c r="L60" s="45" t="s">
        <v>154</v>
      </c>
      <c r="M60" s="45"/>
      <c r="N60" s="45"/>
      <c r="O60" s="47">
        <v>200</v>
      </c>
      <c r="P60" s="47"/>
      <c r="Q60" s="47"/>
      <c r="R60" s="47"/>
      <c r="S60" s="45" t="s">
        <v>154</v>
      </c>
      <c r="T60" s="45"/>
      <c r="U60" s="45"/>
      <c r="V60" s="45" t="s">
        <v>154</v>
      </c>
      <c r="W60" s="45" t="s">
        <v>154</v>
      </c>
      <c r="X60" s="47">
        <v>0.5</v>
      </c>
      <c r="Y60" s="45"/>
      <c r="Z60" s="45"/>
      <c r="AA60" s="45"/>
      <c r="AB60" s="45"/>
      <c r="AC60" s="45"/>
      <c r="AD60" s="45" t="s">
        <v>154</v>
      </c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8" t="str">
        <f t="shared" si="0"/>
        <v>/</v>
      </c>
      <c r="BI60" s="49" t="str">
        <f t="shared" si="1"/>
        <v>/</v>
      </c>
      <c r="BJ60" s="49">
        <f t="shared" si="2"/>
        <v>0</v>
      </c>
      <c r="BK60" s="50" t="str">
        <f t="shared" si="3"/>
        <v>/</v>
      </c>
      <c r="BL60" s="35" t="str">
        <f t="shared" si="4"/>
        <v>200</v>
      </c>
      <c r="BM60" s="35" t="str">
        <f t="shared" si="5"/>
        <v>/</v>
      </c>
      <c r="BN60" s="35" t="str">
        <f t="shared" si="6"/>
        <v>//</v>
      </c>
      <c r="BO60" s="35">
        <f t="shared" si="7"/>
        <v>0.5</v>
      </c>
      <c r="BP60" s="35" t="str">
        <f t="shared" si="8"/>
        <v>/</v>
      </c>
      <c r="BQ60" s="36" t="str">
        <f t="shared" si="9"/>
        <v>/</v>
      </c>
      <c r="BR60" s="36">
        <f t="shared" si="10"/>
        <v>0</v>
      </c>
      <c r="BS60" s="37">
        <f t="shared" si="11"/>
        <v>0</v>
      </c>
      <c r="BT60" s="38">
        <f t="shared" si="12"/>
        <v>0</v>
      </c>
      <c r="BU60" s="39">
        <f t="shared" si="13"/>
        <v>0</v>
      </c>
      <c r="BV60" s="40">
        <f t="shared" si="14"/>
        <v>0</v>
      </c>
      <c r="BW60" s="41">
        <f t="shared" si="15"/>
        <v>0</v>
      </c>
      <c r="BX60" s="42" t="str">
        <f t="shared" si="16"/>
        <v>2000.5</v>
      </c>
      <c r="BY60" s="35" t="str">
        <f t="shared" si="17"/>
        <v>/////</v>
      </c>
      <c r="BZ60" s="43" t="str">
        <f t="shared" si="18"/>
        <v/>
      </c>
    </row>
    <row r="61" spans="1:78" ht="21.75" customHeight="1" x14ac:dyDescent="0.2">
      <c r="A61" s="44">
        <v>52</v>
      </c>
      <c r="B61" s="45" t="s">
        <v>256</v>
      </c>
      <c r="C61" s="45"/>
      <c r="D61" s="45" t="s">
        <v>249</v>
      </c>
      <c r="E61" s="45" t="s">
        <v>253</v>
      </c>
      <c r="F61" s="45" t="s">
        <v>15</v>
      </c>
      <c r="G61" s="46">
        <v>4</v>
      </c>
      <c r="H61" s="45" t="s">
        <v>254</v>
      </c>
      <c r="I61" s="45"/>
      <c r="J61" s="45" t="s">
        <v>154</v>
      </c>
      <c r="K61" s="45"/>
      <c r="L61" s="45"/>
      <c r="M61" s="45"/>
      <c r="N61" s="45"/>
      <c r="O61" s="47">
        <v>200</v>
      </c>
      <c r="P61" s="47"/>
      <c r="Q61" s="47"/>
      <c r="R61" s="47"/>
      <c r="S61" s="45" t="s">
        <v>154</v>
      </c>
      <c r="T61" s="45"/>
      <c r="U61" s="45"/>
      <c r="V61" s="45" t="s">
        <v>154</v>
      </c>
      <c r="W61" s="45" t="s">
        <v>154</v>
      </c>
      <c r="X61" s="47">
        <v>0.5</v>
      </c>
      <c r="Y61" s="45"/>
      <c r="Z61" s="45"/>
      <c r="AA61" s="45"/>
      <c r="AB61" s="45"/>
      <c r="AC61" s="45"/>
      <c r="AD61" s="45" t="s">
        <v>154</v>
      </c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8" t="str">
        <f t="shared" si="0"/>
        <v>/</v>
      </c>
      <c r="BI61" s="49" t="str">
        <f t="shared" si="1"/>
        <v>/</v>
      </c>
      <c r="BJ61" s="49">
        <f t="shared" si="2"/>
        <v>0</v>
      </c>
      <c r="BK61" s="50" t="str">
        <f t="shared" si="3"/>
        <v>/</v>
      </c>
      <c r="BL61" s="35" t="str">
        <f t="shared" si="4"/>
        <v>200</v>
      </c>
      <c r="BM61" s="35" t="str">
        <f t="shared" si="5"/>
        <v>/</v>
      </c>
      <c r="BN61" s="35" t="str">
        <f t="shared" si="6"/>
        <v>//</v>
      </c>
      <c r="BO61" s="35">
        <f>X61</f>
        <v>0.5</v>
      </c>
      <c r="BP61" s="35" t="str">
        <f t="shared" si="8"/>
        <v>/</v>
      </c>
      <c r="BQ61" s="36" t="str">
        <f t="shared" si="9"/>
        <v>/</v>
      </c>
      <c r="BR61" s="36">
        <f t="shared" si="10"/>
        <v>0</v>
      </c>
      <c r="BS61" s="37">
        <f t="shared" si="11"/>
        <v>0</v>
      </c>
      <c r="BT61" s="38">
        <f t="shared" si="12"/>
        <v>0</v>
      </c>
      <c r="BU61" s="39">
        <f t="shared" si="13"/>
        <v>0</v>
      </c>
      <c r="BV61" s="40">
        <f t="shared" si="14"/>
        <v>0</v>
      </c>
      <c r="BW61" s="41">
        <f t="shared" si="15"/>
        <v>0</v>
      </c>
      <c r="BX61" s="42" t="str">
        <f>O61&amp;R61&amp;X61&amp;Y61&amp;AE61&amp;AF61&amp;AG61&amp;AI61&amp;AJ61&amp;AK61&amp;AM61&amp;AN61&amp;AO61&amp;AQ61&amp;AR61&amp;AS61&amp;AU61&amp;AV61&amp;AW61&amp;AY61&amp;AZ61</f>
        <v>2000.5</v>
      </c>
      <c r="BY61" s="35" t="str">
        <f t="shared" si="17"/>
        <v>/////</v>
      </c>
      <c r="BZ61" s="43" t="str">
        <f t="shared" si="18"/>
        <v/>
      </c>
    </row>
    <row r="62" spans="1:78" s="54" customFormat="1" ht="21.75" customHeight="1" x14ac:dyDescent="0.2">
      <c r="A62" s="51">
        <v>53</v>
      </c>
      <c r="B62" s="52" t="s">
        <v>257</v>
      </c>
      <c r="C62" s="45"/>
      <c r="D62" s="52" t="s">
        <v>258</v>
      </c>
      <c r="E62" s="52" t="s">
        <v>259</v>
      </c>
      <c r="F62" s="52" t="s">
        <v>15</v>
      </c>
      <c r="G62" s="53">
        <v>13</v>
      </c>
      <c r="H62" s="52" t="s">
        <v>260</v>
      </c>
      <c r="I62" s="52"/>
      <c r="J62" s="52" t="s">
        <v>154</v>
      </c>
      <c r="K62" s="52"/>
      <c r="L62" s="52"/>
      <c r="M62" s="52"/>
      <c r="N62" s="52"/>
      <c r="O62" s="47">
        <v>150</v>
      </c>
      <c r="P62" s="47" t="s">
        <v>261</v>
      </c>
      <c r="Q62" s="47"/>
      <c r="R62" s="47"/>
      <c r="S62" s="52" t="s">
        <v>154</v>
      </c>
      <c r="T62" s="52"/>
      <c r="U62" s="52"/>
      <c r="V62" s="52" t="s">
        <v>154</v>
      </c>
      <c r="W62" s="52" t="s">
        <v>154</v>
      </c>
      <c r="X62" s="47">
        <v>0.5</v>
      </c>
      <c r="Y62" s="52"/>
      <c r="Z62" s="52"/>
      <c r="AA62" s="52" t="s">
        <v>154</v>
      </c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>
        <v>1</v>
      </c>
      <c r="AN62" s="52">
        <v>1</v>
      </c>
      <c r="AO62" s="52"/>
      <c r="AP62" s="52" t="s">
        <v>262</v>
      </c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 t="s">
        <v>154</v>
      </c>
      <c r="BB62" s="52" t="s">
        <v>154</v>
      </c>
      <c r="BC62" s="52"/>
      <c r="BD62" s="52"/>
      <c r="BE62" s="52"/>
      <c r="BF62" s="52"/>
      <c r="BG62" s="52"/>
      <c r="BH62" s="48" t="str">
        <f t="shared" si="0"/>
        <v>/</v>
      </c>
      <c r="BI62" s="49" t="str">
        <f t="shared" si="1"/>
        <v>/</v>
      </c>
      <c r="BJ62" s="49">
        <f t="shared" si="2"/>
        <v>0</v>
      </c>
      <c r="BK62" s="50" t="str">
        <f t="shared" si="3"/>
        <v>/</v>
      </c>
      <c r="BL62" s="35" t="str">
        <f t="shared" si="4"/>
        <v>150คลองอู่ตะเภา</v>
      </c>
      <c r="BM62" s="35" t="str">
        <f t="shared" si="5"/>
        <v>/</v>
      </c>
      <c r="BN62" s="35" t="str">
        <f t="shared" si="6"/>
        <v>//</v>
      </c>
      <c r="BO62" s="35">
        <f t="shared" si="7"/>
        <v>0.5</v>
      </c>
      <c r="BP62" s="35" t="str">
        <f t="shared" si="8"/>
        <v>/</v>
      </c>
      <c r="BQ62" s="36" t="str">
        <f t="shared" si="9"/>
        <v>/</v>
      </c>
      <c r="BR62" s="36">
        <f t="shared" si="10"/>
        <v>0</v>
      </c>
      <c r="BS62" s="37">
        <f t="shared" si="11"/>
        <v>0</v>
      </c>
      <c r="BT62" s="38">
        <f t="shared" si="12"/>
        <v>0</v>
      </c>
      <c r="BU62" s="39">
        <f t="shared" si="13"/>
        <v>0</v>
      </c>
      <c r="BV62" s="40">
        <f t="shared" si="14"/>
        <v>0</v>
      </c>
      <c r="BW62" s="41">
        <f t="shared" si="15"/>
        <v>0</v>
      </c>
      <c r="BX62" s="42" t="str">
        <f t="shared" si="16"/>
        <v>1500.511</v>
      </c>
      <c r="BY62" s="35" t="str">
        <f t="shared" si="17"/>
        <v>///////</v>
      </c>
      <c r="BZ62" s="43" t="str">
        <f t="shared" si="18"/>
        <v>คลองอู่ตะเภาเทศบาล</v>
      </c>
    </row>
    <row r="63" spans="1:78" s="54" customFormat="1" ht="21.75" customHeight="1" x14ac:dyDescent="0.2">
      <c r="A63" s="51">
        <v>54</v>
      </c>
      <c r="B63" s="52" t="s">
        <v>263</v>
      </c>
      <c r="C63" s="45"/>
      <c r="D63" s="52" t="s">
        <v>258</v>
      </c>
      <c r="E63" s="52" t="s">
        <v>259</v>
      </c>
      <c r="F63" s="52" t="s">
        <v>15</v>
      </c>
      <c r="G63" s="53">
        <v>15</v>
      </c>
      <c r="H63" s="52" t="s">
        <v>260</v>
      </c>
      <c r="I63" s="52"/>
      <c r="J63" s="52"/>
      <c r="K63" s="52"/>
      <c r="L63" s="52" t="s">
        <v>154</v>
      </c>
      <c r="M63" s="52"/>
      <c r="N63" s="52"/>
      <c r="O63" s="47">
        <v>150</v>
      </c>
      <c r="P63" s="47" t="s">
        <v>261</v>
      </c>
      <c r="Q63" s="47"/>
      <c r="R63" s="47"/>
      <c r="S63" s="47" t="s">
        <v>154</v>
      </c>
      <c r="T63" s="47"/>
      <c r="U63" s="47"/>
      <c r="V63" s="52" t="s">
        <v>154</v>
      </c>
      <c r="W63" s="52"/>
      <c r="X63" s="47">
        <v>0.5</v>
      </c>
      <c r="Y63" s="47">
        <v>8</v>
      </c>
      <c r="Z63" s="52"/>
      <c r="AA63" s="52" t="s">
        <v>154</v>
      </c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>
        <v>1</v>
      </c>
      <c r="AN63" s="52">
        <v>1</v>
      </c>
      <c r="AO63" s="52"/>
      <c r="AP63" s="52" t="s">
        <v>262</v>
      </c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48" t="str">
        <f t="shared" si="0"/>
        <v>/</v>
      </c>
      <c r="BI63" s="49" t="str">
        <f t="shared" si="1"/>
        <v>/</v>
      </c>
      <c r="BJ63" s="49">
        <f t="shared" si="2"/>
        <v>0</v>
      </c>
      <c r="BK63" s="50" t="str">
        <f t="shared" si="3"/>
        <v>/</v>
      </c>
      <c r="BL63" s="35" t="str">
        <f t="shared" si="4"/>
        <v>150คลองอู่ตะเภา</v>
      </c>
      <c r="BM63" s="35" t="str">
        <f t="shared" si="5"/>
        <v>/</v>
      </c>
      <c r="BN63" s="35" t="str">
        <f t="shared" si="6"/>
        <v>/</v>
      </c>
      <c r="BO63" s="35">
        <f t="shared" si="7"/>
        <v>0.5</v>
      </c>
      <c r="BP63" s="35" t="str">
        <f t="shared" si="8"/>
        <v>/</v>
      </c>
      <c r="BQ63" s="36" t="str">
        <f t="shared" si="9"/>
        <v>/</v>
      </c>
      <c r="BR63" s="36">
        <f t="shared" si="10"/>
        <v>8</v>
      </c>
      <c r="BS63" s="37">
        <f t="shared" si="11"/>
        <v>0</v>
      </c>
      <c r="BT63" s="38">
        <f t="shared" si="12"/>
        <v>0</v>
      </c>
      <c r="BU63" s="39">
        <f t="shared" si="13"/>
        <v>0</v>
      </c>
      <c r="BV63" s="40">
        <f t="shared" si="14"/>
        <v>0</v>
      </c>
      <c r="BW63" s="41">
        <f t="shared" si="15"/>
        <v>0</v>
      </c>
      <c r="BX63" s="42" t="str">
        <f t="shared" si="16"/>
        <v>1500.5811</v>
      </c>
      <c r="BY63" s="35" t="str">
        <f t="shared" si="17"/>
        <v>////</v>
      </c>
      <c r="BZ63" s="43" t="str">
        <f t="shared" si="18"/>
        <v>คลองอู่ตะเภาเทศบาล</v>
      </c>
    </row>
    <row r="64" spans="1:78" s="54" customFormat="1" ht="21.75" customHeight="1" x14ac:dyDescent="0.2">
      <c r="A64" s="51">
        <v>55</v>
      </c>
      <c r="B64" s="52" t="s">
        <v>264</v>
      </c>
      <c r="C64" s="45"/>
      <c r="D64" s="52" t="s">
        <v>258</v>
      </c>
      <c r="E64" s="52" t="s">
        <v>265</v>
      </c>
      <c r="F64" s="52" t="s">
        <v>15</v>
      </c>
      <c r="G64" s="53">
        <v>1</v>
      </c>
      <c r="H64" s="52" t="s">
        <v>266</v>
      </c>
      <c r="I64" s="52"/>
      <c r="J64" s="52" t="s">
        <v>154</v>
      </c>
      <c r="K64" s="52"/>
      <c r="L64" s="52"/>
      <c r="M64" s="52"/>
      <c r="N64" s="52"/>
      <c r="O64" s="52">
        <v>100</v>
      </c>
      <c r="P64" s="52" t="s">
        <v>267</v>
      </c>
      <c r="Q64" s="52"/>
      <c r="R64" s="52"/>
      <c r="S64" s="52" t="s">
        <v>154</v>
      </c>
      <c r="T64" s="52"/>
      <c r="U64" s="52"/>
      <c r="V64" s="52" t="s">
        <v>154</v>
      </c>
      <c r="W64" s="52" t="s">
        <v>154</v>
      </c>
      <c r="X64" s="47">
        <v>0.5</v>
      </c>
      <c r="Y64" s="52"/>
      <c r="Z64" s="52"/>
      <c r="AA64" s="52"/>
      <c r="AB64" s="52"/>
      <c r="AC64" s="52" t="s">
        <v>154</v>
      </c>
      <c r="AD64" s="52"/>
      <c r="AE64" s="52">
        <v>1</v>
      </c>
      <c r="AF64" s="52"/>
      <c r="AG64" s="52">
        <v>1</v>
      </c>
      <c r="AH64" s="52"/>
      <c r="AI64" s="52"/>
      <c r="AJ64" s="52"/>
      <c r="AK64" s="52"/>
      <c r="AL64" s="52"/>
      <c r="AM64" s="52">
        <v>1</v>
      </c>
      <c r="AN64" s="52">
        <v>1</v>
      </c>
      <c r="AO64" s="52"/>
      <c r="AP64" s="52" t="s">
        <v>268</v>
      </c>
      <c r="AQ64" s="52"/>
      <c r="AR64" s="52"/>
      <c r="AS64" s="52"/>
      <c r="AT64" s="52"/>
      <c r="AU64" s="52"/>
      <c r="AV64" s="52"/>
      <c r="AW64" s="52"/>
      <c r="AX64" s="52"/>
      <c r="AY64" s="52">
        <v>3</v>
      </c>
      <c r="AZ64" s="52">
        <v>120</v>
      </c>
      <c r="BA64" s="52" t="s">
        <v>154</v>
      </c>
      <c r="BB64" s="52" t="s">
        <v>154</v>
      </c>
      <c r="BC64" s="52"/>
      <c r="BD64" s="52"/>
      <c r="BE64" s="52"/>
      <c r="BF64" s="52"/>
      <c r="BG64" s="52"/>
      <c r="BH64" s="48" t="str">
        <f t="shared" si="0"/>
        <v>/</v>
      </c>
      <c r="BI64" s="49" t="str">
        <f t="shared" si="1"/>
        <v>/</v>
      </c>
      <c r="BJ64" s="49">
        <f t="shared" si="2"/>
        <v>0</v>
      </c>
      <c r="BK64" s="50" t="str">
        <f t="shared" si="3"/>
        <v>/</v>
      </c>
      <c r="BL64" s="35" t="str">
        <f t="shared" si="4"/>
        <v>100คลอง</v>
      </c>
      <c r="BM64" s="35" t="str">
        <f t="shared" si="5"/>
        <v>/</v>
      </c>
      <c r="BN64" s="35" t="str">
        <f t="shared" si="6"/>
        <v>//</v>
      </c>
      <c r="BO64" s="35">
        <f t="shared" si="7"/>
        <v>0.5</v>
      </c>
      <c r="BP64" s="35" t="str">
        <f t="shared" si="8"/>
        <v>/</v>
      </c>
      <c r="BQ64" s="36" t="str">
        <f t="shared" si="9"/>
        <v>/</v>
      </c>
      <c r="BR64" s="36">
        <f t="shared" si="10"/>
        <v>0</v>
      </c>
      <c r="BS64" s="37">
        <f t="shared" si="11"/>
        <v>0</v>
      </c>
      <c r="BT64" s="38">
        <f t="shared" si="12"/>
        <v>0</v>
      </c>
      <c r="BU64" s="39">
        <f t="shared" si="13"/>
        <v>0</v>
      </c>
      <c r="BV64" s="40">
        <f t="shared" si="14"/>
        <v>0</v>
      </c>
      <c r="BW64" s="41">
        <f t="shared" si="15"/>
        <v>0</v>
      </c>
      <c r="BX64" s="42" t="str">
        <f t="shared" si="16"/>
        <v>1000.511113120</v>
      </c>
      <c r="BY64" s="35" t="str">
        <f t="shared" si="17"/>
        <v>///////</v>
      </c>
      <c r="BZ64" s="43" t="str">
        <f t="shared" si="18"/>
        <v>คลองปค.</v>
      </c>
    </row>
    <row r="65" spans="1:78" s="54" customFormat="1" ht="21.75" customHeight="1" x14ac:dyDescent="0.2">
      <c r="A65" s="51">
        <v>56</v>
      </c>
      <c r="B65" s="52" t="s">
        <v>269</v>
      </c>
      <c r="C65" s="45"/>
      <c r="D65" s="52" t="s">
        <v>258</v>
      </c>
      <c r="E65" s="52" t="s">
        <v>265</v>
      </c>
      <c r="F65" s="52" t="s">
        <v>15</v>
      </c>
      <c r="G65" s="53">
        <v>2</v>
      </c>
      <c r="H65" s="52" t="s">
        <v>266</v>
      </c>
      <c r="I65" s="52"/>
      <c r="J65" s="52" t="s">
        <v>154</v>
      </c>
      <c r="K65" s="52"/>
      <c r="L65" s="52"/>
      <c r="M65" s="52"/>
      <c r="N65" s="52"/>
      <c r="O65" s="47">
        <v>100</v>
      </c>
      <c r="P65" s="47" t="s">
        <v>267</v>
      </c>
      <c r="Q65" s="47"/>
      <c r="R65" s="47"/>
      <c r="S65" s="52" t="s">
        <v>154</v>
      </c>
      <c r="T65" s="52"/>
      <c r="U65" s="52"/>
      <c r="V65" s="52" t="s">
        <v>154</v>
      </c>
      <c r="W65" s="52" t="s">
        <v>154</v>
      </c>
      <c r="X65" s="47">
        <v>0.5</v>
      </c>
      <c r="Y65" s="52"/>
      <c r="Z65" s="52"/>
      <c r="AA65" s="52"/>
      <c r="AB65" s="52"/>
      <c r="AC65" s="52" t="s">
        <v>154</v>
      </c>
      <c r="AD65" s="52"/>
      <c r="AE65" s="52">
        <v>1</v>
      </c>
      <c r="AF65" s="52"/>
      <c r="AG65" s="52">
        <v>1</v>
      </c>
      <c r="AH65" s="52"/>
      <c r="AI65" s="52"/>
      <c r="AJ65" s="52"/>
      <c r="AK65" s="52"/>
      <c r="AL65" s="52"/>
      <c r="AM65" s="52">
        <v>1</v>
      </c>
      <c r="AN65" s="52">
        <v>1</v>
      </c>
      <c r="AO65" s="52"/>
      <c r="AP65" s="52" t="s">
        <v>268</v>
      </c>
      <c r="AQ65" s="52"/>
      <c r="AR65" s="52"/>
      <c r="AS65" s="52"/>
      <c r="AT65" s="52"/>
      <c r="AU65" s="52"/>
      <c r="AV65" s="52"/>
      <c r="AW65" s="52"/>
      <c r="AX65" s="52"/>
      <c r="AY65" s="52">
        <v>1</v>
      </c>
      <c r="AZ65" s="52">
        <v>40</v>
      </c>
      <c r="BA65" s="52" t="s">
        <v>154</v>
      </c>
      <c r="BB65" s="52" t="s">
        <v>154</v>
      </c>
      <c r="BC65" s="52"/>
      <c r="BD65" s="52"/>
      <c r="BE65" s="52"/>
      <c r="BF65" s="52"/>
      <c r="BG65" s="52"/>
      <c r="BH65" s="48" t="str">
        <f t="shared" si="0"/>
        <v>/</v>
      </c>
      <c r="BI65" s="49" t="str">
        <f t="shared" si="1"/>
        <v>/</v>
      </c>
      <c r="BJ65" s="49">
        <f t="shared" si="2"/>
        <v>0</v>
      </c>
      <c r="BK65" s="50" t="str">
        <f t="shared" si="3"/>
        <v>/</v>
      </c>
      <c r="BL65" s="35" t="str">
        <f t="shared" si="4"/>
        <v>100คลอง</v>
      </c>
      <c r="BM65" s="35" t="str">
        <f t="shared" si="5"/>
        <v>/</v>
      </c>
      <c r="BN65" s="35" t="str">
        <f t="shared" si="6"/>
        <v>//</v>
      </c>
      <c r="BO65" s="35">
        <f t="shared" si="7"/>
        <v>0.5</v>
      </c>
      <c r="BP65" s="35" t="str">
        <f t="shared" si="8"/>
        <v>/</v>
      </c>
      <c r="BQ65" s="36" t="str">
        <f t="shared" si="9"/>
        <v>/</v>
      </c>
      <c r="BR65" s="36">
        <f t="shared" si="10"/>
        <v>0</v>
      </c>
      <c r="BS65" s="37">
        <f t="shared" si="11"/>
        <v>0</v>
      </c>
      <c r="BT65" s="38">
        <f t="shared" si="12"/>
        <v>0</v>
      </c>
      <c r="BU65" s="39">
        <f t="shared" si="13"/>
        <v>0</v>
      </c>
      <c r="BV65" s="40">
        <f t="shared" si="14"/>
        <v>0</v>
      </c>
      <c r="BW65" s="41">
        <f t="shared" si="15"/>
        <v>0</v>
      </c>
      <c r="BX65" s="42" t="str">
        <f t="shared" si="16"/>
        <v>1000.51111140</v>
      </c>
      <c r="BY65" s="35" t="str">
        <f t="shared" si="17"/>
        <v>///////</v>
      </c>
      <c r="BZ65" s="43" t="str">
        <f t="shared" si="18"/>
        <v>คลองปค.</v>
      </c>
    </row>
    <row r="66" spans="1:78" s="54" customFormat="1" ht="21.75" customHeight="1" x14ac:dyDescent="0.2">
      <c r="A66" s="51">
        <v>57</v>
      </c>
      <c r="B66" s="52" t="s">
        <v>270</v>
      </c>
      <c r="C66" s="45"/>
      <c r="D66" s="52" t="s">
        <v>258</v>
      </c>
      <c r="E66" s="52" t="s">
        <v>265</v>
      </c>
      <c r="F66" s="52" t="s">
        <v>15</v>
      </c>
      <c r="G66" s="53">
        <v>3</v>
      </c>
      <c r="H66" s="52" t="s">
        <v>266</v>
      </c>
      <c r="I66" s="52"/>
      <c r="J66" s="52" t="s">
        <v>154</v>
      </c>
      <c r="K66" s="52"/>
      <c r="L66" s="52"/>
      <c r="M66" s="52"/>
      <c r="N66" s="52"/>
      <c r="O66" s="52"/>
      <c r="P66" s="52" t="s">
        <v>267</v>
      </c>
      <c r="Q66" s="52"/>
      <c r="R66" s="52"/>
      <c r="S66" s="52" t="s">
        <v>154</v>
      </c>
      <c r="T66" s="52"/>
      <c r="U66" s="52"/>
      <c r="V66" s="52" t="s">
        <v>154</v>
      </c>
      <c r="W66" s="52" t="s">
        <v>154</v>
      </c>
      <c r="X66" s="47">
        <v>0.5</v>
      </c>
      <c r="Y66" s="52"/>
      <c r="Z66" s="52"/>
      <c r="AA66" s="52"/>
      <c r="AB66" s="52"/>
      <c r="AC66" s="52" t="s">
        <v>154</v>
      </c>
      <c r="AD66" s="52"/>
      <c r="AE66" s="52">
        <v>1</v>
      </c>
      <c r="AF66" s="52">
        <v>1</v>
      </c>
      <c r="AG66" s="52"/>
      <c r="AH66" s="52"/>
      <c r="AI66" s="52"/>
      <c r="AJ66" s="52"/>
      <c r="AK66" s="52"/>
      <c r="AL66" s="52"/>
      <c r="AM66" s="52">
        <v>1</v>
      </c>
      <c r="AN66" s="52">
        <v>1</v>
      </c>
      <c r="AO66" s="52"/>
      <c r="AP66" s="52" t="s">
        <v>271</v>
      </c>
      <c r="AQ66" s="52"/>
      <c r="AR66" s="52"/>
      <c r="AS66" s="52"/>
      <c r="AT66" s="52"/>
      <c r="AU66" s="52"/>
      <c r="AV66" s="52"/>
      <c r="AW66" s="52"/>
      <c r="AX66" s="52"/>
      <c r="AY66" s="52">
        <v>1</v>
      </c>
      <c r="AZ66" s="52">
        <v>20</v>
      </c>
      <c r="BA66" s="52" t="s">
        <v>154</v>
      </c>
      <c r="BB66" s="52" t="s">
        <v>154</v>
      </c>
      <c r="BC66" s="52"/>
      <c r="BD66" s="52"/>
      <c r="BE66" s="52"/>
      <c r="BF66" s="52"/>
      <c r="BG66" s="52"/>
      <c r="BH66" s="48" t="str">
        <f t="shared" si="0"/>
        <v>/</v>
      </c>
      <c r="BI66" s="49" t="str">
        <f t="shared" si="1"/>
        <v>/</v>
      </c>
      <c r="BJ66" s="49">
        <f t="shared" si="2"/>
        <v>0</v>
      </c>
      <c r="BK66" s="50" t="str">
        <f t="shared" si="3"/>
        <v>/</v>
      </c>
      <c r="BL66" s="35" t="str">
        <f t="shared" si="4"/>
        <v>คลอง</v>
      </c>
      <c r="BM66" s="35" t="str">
        <f t="shared" si="5"/>
        <v>/</v>
      </c>
      <c r="BN66" s="35" t="str">
        <f t="shared" si="6"/>
        <v>//</v>
      </c>
      <c r="BO66" s="35">
        <f t="shared" si="7"/>
        <v>0.5</v>
      </c>
      <c r="BP66" s="35" t="str">
        <f t="shared" si="8"/>
        <v>/</v>
      </c>
      <c r="BQ66" s="36" t="str">
        <f t="shared" si="9"/>
        <v>/</v>
      </c>
      <c r="BR66" s="36">
        <f t="shared" si="10"/>
        <v>0</v>
      </c>
      <c r="BS66" s="37">
        <f t="shared" si="11"/>
        <v>0</v>
      </c>
      <c r="BT66" s="38">
        <f t="shared" si="12"/>
        <v>0</v>
      </c>
      <c r="BU66" s="39">
        <f t="shared" si="13"/>
        <v>0</v>
      </c>
      <c r="BV66" s="40">
        <f t="shared" si="14"/>
        <v>0</v>
      </c>
      <c r="BW66" s="41">
        <f t="shared" si="15"/>
        <v>0</v>
      </c>
      <c r="BX66" s="42" t="str">
        <f t="shared" si="16"/>
        <v>0.51111120</v>
      </c>
      <c r="BY66" s="35" t="str">
        <f t="shared" si="17"/>
        <v>///////</v>
      </c>
      <c r="BZ66" s="43" t="str">
        <f t="shared" si="18"/>
        <v>คลองอบต.</v>
      </c>
    </row>
    <row r="67" spans="1:78" s="54" customFormat="1" ht="21.75" customHeight="1" x14ac:dyDescent="0.2">
      <c r="A67" s="51">
        <v>58</v>
      </c>
      <c r="B67" s="52" t="s">
        <v>272</v>
      </c>
      <c r="C67" s="45"/>
      <c r="D67" s="52" t="s">
        <v>258</v>
      </c>
      <c r="E67" s="52" t="s">
        <v>265</v>
      </c>
      <c r="F67" s="52" t="s">
        <v>15</v>
      </c>
      <c r="G67" s="53">
        <v>4</v>
      </c>
      <c r="H67" s="52" t="s">
        <v>266</v>
      </c>
      <c r="I67" s="52"/>
      <c r="J67" s="52" t="s">
        <v>154</v>
      </c>
      <c r="K67" s="52"/>
      <c r="L67" s="52"/>
      <c r="M67" s="52"/>
      <c r="N67" s="52"/>
      <c r="O67" s="52"/>
      <c r="P67" s="52" t="s">
        <v>267</v>
      </c>
      <c r="Q67" s="52"/>
      <c r="R67" s="52"/>
      <c r="S67" s="52" t="s">
        <v>154</v>
      </c>
      <c r="T67" s="52"/>
      <c r="U67" s="52"/>
      <c r="V67" s="52" t="s">
        <v>154</v>
      </c>
      <c r="W67" s="52" t="s">
        <v>154</v>
      </c>
      <c r="X67" s="47">
        <v>0.5</v>
      </c>
      <c r="Y67" s="52"/>
      <c r="Z67" s="52"/>
      <c r="AA67" s="52"/>
      <c r="AB67" s="52"/>
      <c r="AC67" s="52" t="s">
        <v>154</v>
      </c>
      <c r="AD67" s="52"/>
      <c r="AE67" s="52">
        <v>1</v>
      </c>
      <c r="AF67" s="52">
        <v>1</v>
      </c>
      <c r="AG67" s="52"/>
      <c r="AH67" s="52"/>
      <c r="AI67" s="52"/>
      <c r="AJ67" s="52"/>
      <c r="AK67" s="52"/>
      <c r="AL67" s="52"/>
      <c r="AM67" s="52">
        <v>1</v>
      </c>
      <c r="AN67" s="52">
        <v>1</v>
      </c>
      <c r="AO67" s="52"/>
      <c r="AP67" s="52" t="s">
        <v>268</v>
      </c>
      <c r="AQ67" s="52"/>
      <c r="AR67" s="52"/>
      <c r="AS67" s="52"/>
      <c r="AT67" s="52"/>
      <c r="AU67" s="52"/>
      <c r="AV67" s="52"/>
      <c r="AW67" s="52"/>
      <c r="AX67" s="52"/>
      <c r="AY67" s="52">
        <v>1</v>
      </c>
      <c r="AZ67" s="52">
        <v>20</v>
      </c>
      <c r="BA67" s="52" t="s">
        <v>154</v>
      </c>
      <c r="BB67" s="52" t="s">
        <v>154</v>
      </c>
      <c r="BC67" s="52"/>
      <c r="BD67" s="52"/>
      <c r="BE67" s="52"/>
      <c r="BF67" s="52"/>
      <c r="BG67" s="52"/>
      <c r="BH67" s="48" t="str">
        <f t="shared" si="0"/>
        <v>/</v>
      </c>
      <c r="BI67" s="49" t="str">
        <f t="shared" si="1"/>
        <v>/</v>
      </c>
      <c r="BJ67" s="49">
        <f t="shared" si="2"/>
        <v>0</v>
      </c>
      <c r="BK67" s="50" t="str">
        <f t="shared" si="3"/>
        <v>/</v>
      </c>
      <c r="BL67" s="35" t="str">
        <f t="shared" si="4"/>
        <v>คลอง</v>
      </c>
      <c r="BM67" s="35" t="str">
        <f t="shared" si="5"/>
        <v>/</v>
      </c>
      <c r="BN67" s="35" t="str">
        <f t="shared" si="6"/>
        <v>//</v>
      </c>
      <c r="BO67" s="35">
        <f t="shared" si="7"/>
        <v>0.5</v>
      </c>
      <c r="BP67" s="35" t="str">
        <f t="shared" si="8"/>
        <v>/</v>
      </c>
      <c r="BQ67" s="36" t="str">
        <f t="shared" si="9"/>
        <v>/</v>
      </c>
      <c r="BR67" s="36">
        <f t="shared" si="10"/>
        <v>0</v>
      </c>
      <c r="BS67" s="37">
        <f t="shared" si="11"/>
        <v>0</v>
      </c>
      <c r="BT67" s="38">
        <f t="shared" si="12"/>
        <v>0</v>
      </c>
      <c r="BU67" s="39">
        <f t="shared" si="13"/>
        <v>0</v>
      </c>
      <c r="BV67" s="40">
        <f t="shared" si="14"/>
        <v>0</v>
      </c>
      <c r="BW67" s="41">
        <f t="shared" si="15"/>
        <v>0</v>
      </c>
      <c r="BX67" s="42" t="str">
        <f t="shared" si="16"/>
        <v>0.51111120</v>
      </c>
      <c r="BY67" s="35" t="str">
        <f t="shared" si="17"/>
        <v>///////</v>
      </c>
      <c r="BZ67" s="43" t="str">
        <f t="shared" si="18"/>
        <v>คลองปค.</v>
      </c>
    </row>
    <row r="68" spans="1:78" s="54" customFormat="1" ht="21.75" customHeight="1" x14ac:dyDescent="0.2">
      <c r="A68" s="51">
        <v>59</v>
      </c>
      <c r="B68" s="52" t="s">
        <v>273</v>
      </c>
      <c r="C68" s="45"/>
      <c r="D68" s="52" t="s">
        <v>258</v>
      </c>
      <c r="E68" s="52" t="s">
        <v>265</v>
      </c>
      <c r="F68" s="52" t="s">
        <v>15</v>
      </c>
      <c r="G68" s="53">
        <v>5</v>
      </c>
      <c r="H68" s="52" t="s">
        <v>266</v>
      </c>
      <c r="I68" s="52"/>
      <c r="J68" s="52" t="s">
        <v>154</v>
      </c>
      <c r="K68" s="52"/>
      <c r="L68" s="52"/>
      <c r="M68" s="52"/>
      <c r="N68" s="52"/>
      <c r="O68" s="52"/>
      <c r="P68" s="52" t="s">
        <v>267</v>
      </c>
      <c r="Q68" s="52"/>
      <c r="R68" s="52"/>
      <c r="S68" s="52" t="s">
        <v>154</v>
      </c>
      <c r="T68" s="52"/>
      <c r="U68" s="52"/>
      <c r="V68" s="52" t="s">
        <v>154</v>
      </c>
      <c r="W68" s="52" t="s">
        <v>154</v>
      </c>
      <c r="X68" s="47">
        <v>0.5</v>
      </c>
      <c r="Y68" s="52"/>
      <c r="Z68" s="52"/>
      <c r="AA68" s="52"/>
      <c r="AB68" s="52"/>
      <c r="AC68" s="52" t="s">
        <v>154</v>
      </c>
      <c r="AD68" s="52"/>
      <c r="AE68" s="52">
        <v>1</v>
      </c>
      <c r="AF68" s="52">
        <v>1</v>
      </c>
      <c r="AG68" s="52"/>
      <c r="AH68" s="52"/>
      <c r="AI68" s="52"/>
      <c r="AJ68" s="52"/>
      <c r="AK68" s="52"/>
      <c r="AL68" s="52"/>
      <c r="AM68" s="52">
        <v>1</v>
      </c>
      <c r="AN68" s="52">
        <v>1</v>
      </c>
      <c r="AO68" s="52"/>
      <c r="AP68" s="52" t="s">
        <v>268</v>
      </c>
      <c r="AQ68" s="52"/>
      <c r="AR68" s="52"/>
      <c r="AS68" s="52"/>
      <c r="AT68" s="52"/>
      <c r="AU68" s="52"/>
      <c r="AV68" s="52"/>
      <c r="AW68" s="52"/>
      <c r="AX68" s="52"/>
      <c r="AY68" s="52">
        <v>2</v>
      </c>
      <c r="AZ68" s="52">
        <v>30</v>
      </c>
      <c r="BA68" s="52" t="s">
        <v>154</v>
      </c>
      <c r="BB68" s="52" t="s">
        <v>154</v>
      </c>
      <c r="BC68" s="52"/>
      <c r="BD68" s="52"/>
      <c r="BE68" s="52"/>
      <c r="BF68" s="52"/>
      <c r="BG68" s="52"/>
      <c r="BH68" s="48" t="str">
        <f t="shared" si="0"/>
        <v>/</v>
      </c>
      <c r="BI68" s="49" t="str">
        <f t="shared" si="1"/>
        <v>/</v>
      </c>
      <c r="BJ68" s="49">
        <f t="shared" si="2"/>
        <v>0</v>
      </c>
      <c r="BK68" s="50" t="str">
        <f t="shared" si="3"/>
        <v>/</v>
      </c>
      <c r="BL68" s="35" t="str">
        <f t="shared" si="4"/>
        <v>คลอง</v>
      </c>
      <c r="BM68" s="35" t="str">
        <f t="shared" si="5"/>
        <v>/</v>
      </c>
      <c r="BN68" s="35" t="str">
        <f t="shared" si="6"/>
        <v>//</v>
      </c>
      <c r="BO68" s="35">
        <f t="shared" si="7"/>
        <v>0.5</v>
      </c>
      <c r="BP68" s="35" t="str">
        <f t="shared" si="8"/>
        <v>/</v>
      </c>
      <c r="BQ68" s="36" t="str">
        <f t="shared" si="9"/>
        <v>/</v>
      </c>
      <c r="BR68" s="36">
        <f t="shared" si="10"/>
        <v>0</v>
      </c>
      <c r="BS68" s="37">
        <f t="shared" si="11"/>
        <v>0</v>
      </c>
      <c r="BT68" s="38">
        <f t="shared" si="12"/>
        <v>0</v>
      </c>
      <c r="BU68" s="39">
        <f t="shared" si="13"/>
        <v>0</v>
      </c>
      <c r="BV68" s="40">
        <f t="shared" si="14"/>
        <v>0</v>
      </c>
      <c r="BW68" s="41">
        <f t="shared" si="15"/>
        <v>0</v>
      </c>
      <c r="BX68" s="42" t="str">
        <f t="shared" si="16"/>
        <v>0.51111230</v>
      </c>
      <c r="BY68" s="35" t="str">
        <f t="shared" si="17"/>
        <v>///////</v>
      </c>
      <c r="BZ68" s="43" t="str">
        <f t="shared" si="18"/>
        <v>คลองปค.</v>
      </c>
    </row>
    <row r="69" spans="1:78" s="54" customFormat="1" ht="21.75" customHeight="1" x14ac:dyDescent="0.2">
      <c r="A69" s="51">
        <v>60</v>
      </c>
      <c r="B69" s="52" t="s">
        <v>274</v>
      </c>
      <c r="C69" s="45"/>
      <c r="D69" s="52" t="s">
        <v>258</v>
      </c>
      <c r="E69" s="52" t="s">
        <v>265</v>
      </c>
      <c r="F69" s="52" t="s">
        <v>15</v>
      </c>
      <c r="G69" s="53">
        <v>6</v>
      </c>
      <c r="H69" s="52" t="s">
        <v>266</v>
      </c>
      <c r="I69" s="52"/>
      <c r="J69" s="52" t="s">
        <v>154</v>
      </c>
      <c r="K69" s="52"/>
      <c r="L69" s="52"/>
      <c r="M69" s="52"/>
      <c r="N69" s="52"/>
      <c r="O69" s="52"/>
      <c r="P69" s="52" t="s">
        <v>267</v>
      </c>
      <c r="Q69" s="52" t="s">
        <v>275</v>
      </c>
      <c r="R69" s="52"/>
      <c r="S69" s="52" t="s">
        <v>154</v>
      </c>
      <c r="T69" s="52"/>
      <c r="U69" s="52"/>
      <c r="V69" s="52" t="s">
        <v>154</v>
      </c>
      <c r="W69" s="52" t="s">
        <v>154</v>
      </c>
      <c r="X69" s="47">
        <v>0.5</v>
      </c>
      <c r="Y69" s="52"/>
      <c r="Z69" s="52"/>
      <c r="AA69" s="52"/>
      <c r="AB69" s="52"/>
      <c r="AC69" s="52" t="s">
        <v>154</v>
      </c>
      <c r="AD69" s="52"/>
      <c r="AE69" s="52">
        <v>1</v>
      </c>
      <c r="AF69" s="52"/>
      <c r="AG69" s="52">
        <v>1</v>
      </c>
      <c r="AH69" s="52"/>
      <c r="AI69" s="52"/>
      <c r="AJ69" s="52"/>
      <c r="AK69" s="52"/>
      <c r="AL69" s="52"/>
      <c r="AM69" s="52">
        <v>1</v>
      </c>
      <c r="AN69" s="52">
        <v>1</v>
      </c>
      <c r="AO69" s="52"/>
      <c r="AP69" s="52" t="s">
        <v>271</v>
      </c>
      <c r="AQ69" s="52">
        <v>1</v>
      </c>
      <c r="AR69" s="52">
        <v>1</v>
      </c>
      <c r="AS69" s="52"/>
      <c r="AT69" s="52" t="s">
        <v>276</v>
      </c>
      <c r="AU69" s="52"/>
      <c r="AV69" s="52"/>
      <c r="AW69" s="52"/>
      <c r="AX69" s="52"/>
      <c r="AY69" s="52">
        <v>2</v>
      </c>
      <c r="AZ69" s="52">
        <v>90</v>
      </c>
      <c r="BA69" s="52" t="s">
        <v>154</v>
      </c>
      <c r="BB69" s="52" t="s">
        <v>154</v>
      </c>
      <c r="BC69" s="52"/>
      <c r="BD69" s="52"/>
      <c r="BE69" s="52"/>
      <c r="BF69" s="52"/>
      <c r="BG69" s="52"/>
      <c r="BH69" s="48" t="str">
        <f t="shared" si="0"/>
        <v>/</v>
      </c>
      <c r="BI69" s="49" t="str">
        <f t="shared" si="1"/>
        <v>/</v>
      </c>
      <c r="BJ69" s="49">
        <f t="shared" si="2"/>
        <v>0</v>
      </c>
      <c r="BK69" s="50" t="str">
        <f t="shared" si="3"/>
        <v>/</v>
      </c>
      <c r="BL69" s="35" t="str">
        <f t="shared" si="4"/>
        <v>คลองป้าย</v>
      </c>
      <c r="BM69" s="35" t="str">
        <f t="shared" si="5"/>
        <v>/</v>
      </c>
      <c r="BN69" s="35" t="str">
        <f t="shared" si="6"/>
        <v>//</v>
      </c>
      <c r="BO69" s="35">
        <f t="shared" si="7"/>
        <v>0.5</v>
      </c>
      <c r="BP69" s="35" t="str">
        <f t="shared" si="8"/>
        <v>/</v>
      </c>
      <c r="BQ69" s="36" t="str">
        <f t="shared" si="9"/>
        <v>/</v>
      </c>
      <c r="BR69" s="36">
        <f t="shared" si="10"/>
        <v>0</v>
      </c>
      <c r="BS69" s="37">
        <f t="shared" si="11"/>
        <v>0</v>
      </c>
      <c r="BT69" s="38">
        <f t="shared" si="12"/>
        <v>0</v>
      </c>
      <c r="BU69" s="39">
        <f t="shared" si="13"/>
        <v>0</v>
      </c>
      <c r="BV69" s="40">
        <f t="shared" si="14"/>
        <v>0</v>
      </c>
      <c r="BW69" s="41">
        <f t="shared" si="15"/>
        <v>0</v>
      </c>
      <c r="BX69" s="42" t="str">
        <f t="shared" si="16"/>
        <v>0.5111111290</v>
      </c>
      <c r="BY69" s="35" t="str">
        <f t="shared" si="17"/>
        <v>///////</v>
      </c>
      <c r="BZ69" s="43" t="str">
        <f t="shared" si="18"/>
        <v>คลองป้ายอบต.ชป.</v>
      </c>
    </row>
    <row r="70" spans="1:78" s="54" customFormat="1" ht="21.75" customHeight="1" x14ac:dyDescent="0.2">
      <c r="A70" s="51">
        <v>61</v>
      </c>
      <c r="B70" s="52" t="s">
        <v>277</v>
      </c>
      <c r="C70" s="45"/>
      <c r="D70" s="52" t="s">
        <v>278</v>
      </c>
      <c r="E70" s="52" t="s">
        <v>279</v>
      </c>
      <c r="F70" s="52" t="s">
        <v>15</v>
      </c>
      <c r="G70" s="53">
        <v>1</v>
      </c>
      <c r="H70" s="52" t="s">
        <v>280</v>
      </c>
      <c r="I70" s="52"/>
      <c r="J70" s="52"/>
      <c r="K70" s="52"/>
      <c r="L70" s="52" t="s">
        <v>154</v>
      </c>
      <c r="M70" s="52"/>
      <c r="N70" s="52"/>
      <c r="O70" s="52">
        <v>120</v>
      </c>
      <c r="P70" s="52"/>
      <c r="Q70" s="52"/>
      <c r="R70" s="52"/>
      <c r="S70" s="52" t="s">
        <v>154</v>
      </c>
      <c r="T70" s="52"/>
      <c r="U70" s="52"/>
      <c r="V70" s="52" t="s">
        <v>154</v>
      </c>
      <c r="W70" s="52" t="s">
        <v>154</v>
      </c>
      <c r="X70" s="47">
        <v>0.5</v>
      </c>
      <c r="Y70" s="52">
        <v>10</v>
      </c>
      <c r="Z70" s="52" t="s">
        <v>154</v>
      </c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>
        <v>1</v>
      </c>
      <c r="AN70" s="52">
        <v>1</v>
      </c>
      <c r="AO70" s="52"/>
      <c r="AP70" s="52" t="s">
        <v>281</v>
      </c>
      <c r="AQ70" s="52"/>
      <c r="AR70" s="52"/>
      <c r="AS70" s="52"/>
      <c r="AT70" s="52"/>
      <c r="AU70" s="52"/>
      <c r="AV70" s="52"/>
      <c r="AW70" s="52"/>
      <c r="AX70" s="52"/>
      <c r="AY70" s="52">
        <v>1</v>
      </c>
      <c r="AZ70" s="52">
        <v>100</v>
      </c>
      <c r="BA70" s="52" t="s">
        <v>154</v>
      </c>
      <c r="BB70" s="52"/>
      <c r="BC70" s="52"/>
      <c r="BD70" s="52"/>
      <c r="BE70" s="52"/>
      <c r="BF70" s="52"/>
      <c r="BG70" s="52"/>
      <c r="BH70" s="48" t="str">
        <f t="shared" si="0"/>
        <v>/</v>
      </c>
      <c r="BI70" s="49" t="str">
        <f t="shared" si="1"/>
        <v>/</v>
      </c>
      <c r="BJ70" s="49">
        <f t="shared" si="2"/>
        <v>0</v>
      </c>
      <c r="BK70" s="50" t="str">
        <f t="shared" si="3"/>
        <v>/</v>
      </c>
      <c r="BL70" s="35" t="str">
        <f t="shared" si="4"/>
        <v>120</v>
      </c>
      <c r="BM70" s="35" t="str">
        <f t="shared" si="5"/>
        <v>/</v>
      </c>
      <c r="BN70" s="35" t="str">
        <f t="shared" si="6"/>
        <v>//</v>
      </c>
      <c r="BO70" s="35">
        <f t="shared" si="7"/>
        <v>0.5</v>
      </c>
      <c r="BP70" s="35" t="str">
        <f t="shared" si="8"/>
        <v>/</v>
      </c>
      <c r="BQ70" s="36" t="str">
        <f t="shared" si="9"/>
        <v>/</v>
      </c>
      <c r="BR70" s="36">
        <f t="shared" si="10"/>
        <v>10</v>
      </c>
      <c r="BS70" s="37">
        <f t="shared" si="11"/>
        <v>0</v>
      </c>
      <c r="BT70" s="38">
        <f t="shared" si="12"/>
        <v>0</v>
      </c>
      <c r="BU70" s="39">
        <f t="shared" si="13"/>
        <v>0</v>
      </c>
      <c r="BV70" s="40">
        <f t="shared" si="14"/>
        <v>0</v>
      </c>
      <c r="BW70" s="41">
        <f t="shared" si="15"/>
        <v>0</v>
      </c>
      <c r="BX70" s="42" t="str">
        <f t="shared" si="16"/>
        <v>1200.510111100</v>
      </c>
      <c r="BY70" s="35" t="str">
        <f t="shared" si="17"/>
        <v>//////</v>
      </c>
      <c r="BZ70" s="43" t="str">
        <f t="shared" si="18"/>
        <v>ผญบ.</v>
      </c>
    </row>
    <row r="71" spans="1:78" s="54" customFormat="1" ht="21.75" customHeight="1" x14ac:dyDescent="0.2">
      <c r="A71" s="51">
        <v>62</v>
      </c>
      <c r="B71" s="52" t="s">
        <v>282</v>
      </c>
      <c r="C71" s="52"/>
      <c r="D71" s="52" t="s">
        <v>278</v>
      </c>
      <c r="E71" s="52" t="s">
        <v>279</v>
      </c>
      <c r="F71" s="52" t="s">
        <v>15</v>
      </c>
      <c r="G71" s="53">
        <v>2</v>
      </c>
      <c r="H71" s="52" t="s">
        <v>280</v>
      </c>
      <c r="I71" s="52"/>
      <c r="J71" s="52"/>
      <c r="K71" s="52"/>
      <c r="L71" s="52" t="s">
        <v>154</v>
      </c>
      <c r="M71" s="52"/>
      <c r="N71" s="52"/>
      <c r="O71" s="52">
        <v>120</v>
      </c>
      <c r="P71" s="52"/>
      <c r="Q71" s="52"/>
      <c r="R71" s="52"/>
      <c r="S71" s="52" t="s">
        <v>154</v>
      </c>
      <c r="T71" s="52"/>
      <c r="U71" s="52"/>
      <c r="V71" s="52" t="s">
        <v>154</v>
      </c>
      <c r="W71" s="52" t="s">
        <v>154</v>
      </c>
      <c r="X71" s="47">
        <v>0.5</v>
      </c>
      <c r="Y71" s="52">
        <v>2</v>
      </c>
      <c r="Z71" s="52" t="s">
        <v>154</v>
      </c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>
        <v>1</v>
      </c>
      <c r="AN71" s="52">
        <v>1</v>
      </c>
      <c r="AO71" s="52"/>
      <c r="AP71" s="52" t="s">
        <v>281</v>
      </c>
      <c r="AQ71" s="52"/>
      <c r="AR71" s="52"/>
      <c r="AS71" s="52"/>
      <c r="AT71" s="52"/>
      <c r="AU71" s="52"/>
      <c r="AV71" s="52"/>
      <c r="AW71" s="52"/>
      <c r="AX71" s="52"/>
      <c r="AY71" s="52">
        <v>1</v>
      </c>
      <c r="AZ71" s="52">
        <v>800</v>
      </c>
      <c r="BA71" s="52" t="s">
        <v>154</v>
      </c>
      <c r="BB71" s="52" t="s">
        <v>154</v>
      </c>
      <c r="BC71" s="52"/>
      <c r="BD71" s="52"/>
      <c r="BE71" s="52"/>
      <c r="BF71" s="52"/>
      <c r="BG71" s="52"/>
      <c r="BH71" s="48" t="str">
        <f t="shared" si="0"/>
        <v>/</v>
      </c>
      <c r="BI71" s="49" t="str">
        <f t="shared" si="1"/>
        <v>/</v>
      </c>
      <c r="BJ71" s="49">
        <f t="shared" si="2"/>
        <v>0</v>
      </c>
      <c r="BK71" s="50" t="str">
        <f t="shared" si="3"/>
        <v>/</v>
      </c>
      <c r="BL71" s="35" t="str">
        <f t="shared" si="4"/>
        <v>120</v>
      </c>
      <c r="BM71" s="35" t="str">
        <f t="shared" si="5"/>
        <v>/</v>
      </c>
      <c r="BN71" s="35" t="str">
        <f t="shared" si="6"/>
        <v>//</v>
      </c>
      <c r="BO71" s="35">
        <f t="shared" si="7"/>
        <v>0.5</v>
      </c>
      <c r="BP71" s="35" t="str">
        <f t="shared" si="8"/>
        <v>/</v>
      </c>
      <c r="BQ71" s="36" t="str">
        <f t="shared" si="9"/>
        <v>/</v>
      </c>
      <c r="BR71" s="36">
        <f t="shared" si="10"/>
        <v>2</v>
      </c>
      <c r="BS71" s="37">
        <f t="shared" si="11"/>
        <v>0</v>
      </c>
      <c r="BT71" s="38">
        <f t="shared" si="12"/>
        <v>0</v>
      </c>
      <c r="BU71" s="39">
        <f t="shared" si="13"/>
        <v>0</v>
      </c>
      <c r="BV71" s="40">
        <f t="shared" si="14"/>
        <v>0</v>
      </c>
      <c r="BW71" s="41">
        <f t="shared" si="15"/>
        <v>0</v>
      </c>
      <c r="BX71" s="42" t="str">
        <f t="shared" si="16"/>
        <v>1200.52111800</v>
      </c>
      <c r="BY71" s="35" t="str">
        <f t="shared" si="17"/>
        <v>///////</v>
      </c>
      <c r="BZ71" s="43" t="str">
        <f t="shared" si="18"/>
        <v>ผญบ.</v>
      </c>
    </row>
    <row r="72" spans="1:78" s="54" customFormat="1" ht="21.75" customHeight="1" x14ac:dyDescent="0.2">
      <c r="A72" s="51">
        <v>63</v>
      </c>
      <c r="B72" s="52" t="s">
        <v>283</v>
      </c>
      <c r="C72" s="52"/>
      <c r="D72" s="52" t="s">
        <v>278</v>
      </c>
      <c r="E72" s="52" t="s">
        <v>279</v>
      </c>
      <c r="F72" s="52" t="s">
        <v>15</v>
      </c>
      <c r="G72" s="53">
        <v>3</v>
      </c>
      <c r="H72" s="52" t="s">
        <v>280</v>
      </c>
      <c r="I72" s="52"/>
      <c r="J72" s="52"/>
      <c r="K72" s="52"/>
      <c r="L72" s="52" t="s">
        <v>154</v>
      </c>
      <c r="M72" s="52"/>
      <c r="N72" s="52"/>
      <c r="O72" s="52">
        <v>120</v>
      </c>
      <c r="P72" s="52"/>
      <c r="Q72" s="52"/>
      <c r="R72" s="52"/>
      <c r="S72" s="52" t="s">
        <v>154</v>
      </c>
      <c r="T72" s="52"/>
      <c r="U72" s="52"/>
      <c r="V72" s="52" t="s">
        <v>154</v>
      </c>
      <c r="W72" s="52" t="s">
        <v>154</v>
      </c>
      <c r="X72" s="47">
        <v>0.5</v>
      </c>
      <c r="Y72" s="52">
        <v>7</v>
      </c>
      <c r="Z72" s="52" t="s">
        <v>154</v>
      </c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>
        <v>1</v>
      </c>
      <c r="AN72" s="52">
        <v>1</v>
      </c>
      <c r="AO72" s="52"/>
      <c r="AP72" s="52" t="s">
        <v>281</v>
      </c>
      <c r="AQ72" s="52"/>
      <c r="AR72" s="52"/>
      <c r="AS72" s="52"/>
      <c r="AT72" s="52"/>
      <c r="AU72" s="52"/>
      <c r="AV72" s="52"/>
      <c r="AW72" s="52"/>
      <c r="AX72" s="52"/>
      <c r="AY72" s="52">
        <v>1</v>
      </c>
      <c r="AZ72" s="52">
        <v>100</v>
      </c>
      <c r="BA72" s="52" t="s">
        <v>154</v>
      </c>
      <c r="BB72" s="52"/>
      <c r="BC72" s="52"/>
      <c r="BD72" s="52"/>
      <c r="BE72" s="52"/>
      <c r="BF72" s="52"/>
      <c r="BG72" s="52"/>
      <c r="BH72" s="48" t="str">
        <f t="shared" si="0"/>
        <v>/</v>
      </c>
      <c r="BI72" s="49" t="str">
        <f t="shared" si="1"/>
        <v>/</v>
      </c>
      <c r="BJ72" s="49">
        <f t="shared" si="2"/>
        <v>0</v>
      </c>
      <c r="BK72" s="50" t="str">
        <f t="shared" si="3"/>
        <v>/</v>
      </c>
      <c r="BL72" s="35" t="str">
        <f t="shared" si="4"/>
        <v>120</v>
      </c>
      <c r="BM72" s="35" t="str">
        <f t="shared" si="5"/>
        <v>/</v>
      </c>
      <c r="BN72" s="35" t="str">
        <f t="shared" si="6"/>
        <v>//</v>
      </c>
      <c r="BO72" s="35">
        <f t="shared" si="7"/>
        <v>0.5</v>
      </c>
      <c r="BP72" s="35" t="str">
        <f t="shared" si="8"/>
        <v>/</v>
      </c>
      <c r="BQ72" s="36" t="str">
        <f t="shared" si="9"/>
        <v>/</v>
      </c>
      <c r="BR72" s="36">
        <f t="shared" si="10"/>
        <v>7</v>
      </c>
      <c r="BS72" s="37">
        <f t="shared" si="11"/>
        <v>0</v>
      </c>
      <c r="BT72" s="38">
        <f t="shared" si="12"/>
        <v>0</v>
      </c>
      <c r="BU72" s="39">
        <f t="shared" si="13"/>
        <v>0</v>
      </c>
      <c r="BV72" s="40">
        <f t="shared" si="14"/>
        <v>0</v>
      </c>
      <c r="BW72" s="41">
        <f t="shared" si="15"/>
        <v>0</v>
      </c>
      <c r="BX72" s="42" t="str">
        <f t="shared" si="16"/>
        <v>1200.57111100</v>
      </c>
      <c r="BY72" s="35" t="str">
        <f t="shared" si="17"/>
        <v>//////</v>
      </c>
      <c r="BZ72" s="43" t="str">
        <f t="shared" si="18"/>
        <v>ผญบ.</v>
      </c>
    </row>
    <row r="73" spans="1:78" s="54" customFormat="1" ht="21.75" customHeight="1" x14ac:dyDescent="0.2">
      <c r="A73" s="51">
        <v>64</v>
      </c>
      <c r="B73" s="52" t="s">
        <v>284</v>
      </c>
      <c r="C73" s="52"/>
      <c r="D73" s="52" t="s">
        <v>278</v>
      </c>
      <c r="E73" s="52" t="s">
        <v>279</v>
      </c>
      <c r="F73" s="52" t="s">
        <v>15</v>
      </c>
      <c r="G73" s="53">
        <v>4</v>
      </c>
      <c r="H73" s="52" t="s">
        <v>280</v>
      </c>
      <c r="I73" s="52"/>
      <c r="J73" s="52"/>
      <c r="K73" s="52"/>
      <c r="L73" s="52" t="s">
        <v>154</v>
      </c>
      <c r="M73" s="52"/>
      <c r="N73" s="52"/>
      <c r="O73" s="52">
        <v>120</v>
      </c>
      <c r="P73" s="52"/>
      <c r="Q73" s="52"/>
      <c r="R73" s="52"/>
      <c r="S73" s="52" t="s">
        <v>154</v>
      </c>
      <c r="T73" s="52"/>
      <c r="U73" s="52"/>
      <c r="V73" s="52" t="s">
        <v>154</v>
      </c>
      <c r="W73" s="52" t="s">
        <v>154</v>
      </c>
      <c r="X73" s="47">
        <v>0.5</v>
      </c>
      <c r="Y73" s="52"/>
      <c r="Z73" s="52" t="s">
        <v>154</v>
      </c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>
        <v>1</v>
      </c>
      <c r="AN73" s="52">
        <v>1</v>
      </c>
      <c r="AO73" s="52"/>
      <c r="AP73" s="52" t="s">
        <v>281</v>
      </c>
      <c r="AQ73" s="52"/>
      <c r="AR73" s="52"/>
      <c r="AS73" s="52"/>
      <c r="AT73" s="52"/>
      <c r="AU73" s="52"/>
      <c r="AV73" s="52"/>
      <c r="AW73" s="52"/>
      <c r="AX73" s="52"/>
      <c r="AY73" s="52">
        <v>2</v>
      </c>
      <c r="AZ73" s="52">
        <v>1400</v>
      </c>
      <c r="BA73" s="52" t="s">
        <v>154</v>
      </c>
      <c r="BB73" s="52"/>
      <c r="BC73" s="52"/>
      <c r="BD73" s="52"/>
      <c r="BE73" s="52"/>
      <c r="BF73" s="52"/>
      <c r="BG73" s="52"/>
      <c r="BH73" s="48" t="str">
        <f t="shared" si="0"/>
        <v>/</v>
      </c>
      <c r="BI73" s="49" t="str">
        <f t="shared" si="1"/>
        <v>/</v>
      </c>
      <c r="BJ73" s="49">
        <f t="shared" si="2"/>
        <v>0</v>
      </c>
      <c r="BK73" s="50" t="str">
        <f t="shared" si="3"/>
        <v>/</v>
      </c>
      <c r="BL73" s="35" t="str">
        <f t="shared" si="4"/>
        <v>120</v>
      </c>
      <c r="BM73" s="35" t="str">
        <f t="shared" si="5"/>
        <v>/</v>
      </c>
      <c r="BN73" s="35" t="str">
        <f t="shared" si="6"/>
        <v>//</v>
      </c>
      <c r="BO73" s="35">
        <f t="shared" si="7"/>
        <v>0.5</v>
      </c>
      <c r="BP73" s="35" t="str">
        <f t="shared" si="8"/>
        <v>/</v>
      </c>
      <c r="BQ73" s="36" t="str">
        <f t="shared" si="9"/>
        <v>/</v>
      </c>
      <c r="BR73" s="36">
        <f t="shared" si="10"/>
        <v>0</v>
      </c>
      <c r="BS73" s="37">
        <f t="shared" si="11"/>
        <v>0</v>
      </c>
      <c r="BT73" s="38">
        <f t="shared" si="12"/>
        <v>0</v>
      </c>
      <c r="BU73" s="39">
        <f t="shared" si="13"/>
        <v>0</v>
      </c>
      <c r="BV73" s="40">
        <f t="shared" si="14"/>
        <v>0</v>
      </c>
      <c r="BW73" s="41">
        <f t="shared" si="15"/>
        <v>0</v>
      </c>
      <c r="BX73" s="42" t="str">
        <f t="shared" si="16"/>
        <v>1200.51121400</v>
      </c>
      <c r="BY73" s="35" t="str">
        <f t="shared" si="17"/>
        <v>//////</v>
      </c>
      <c r="BZ73" s="43" t="str">
        <f t="shared" si="18"/>
        <v>ผญบ.</v>
      </c>
    </row>
    <row r="74" spans="1:78" s="54" customFormat="1" ht="21.75" customHeight="1" x14ac:dyDescent="0.2">
      <c r="A74" s="51">
        <v>65</v>
      </c>
      <c r="B74" s="52" t="s">
        <v>285</v>
      </c>
      <c r="C74" s="52"/>
      <c r="D74" s="52" t="s">
        <v>278</v>
      </c>
      <c r="E74" s="52" t="s">
        <v>279</v>
      </c>
      <c r="F74" s="52" t="s">
        <v>15</v>
      </c>
      <c r="G74" s="53">
        <v>5</v>
      </c>
      <c r="H74" s="52" t="s">
        <v>280</v>
      </c>
      <c r="I74" s="52"/>
      <c r="J74" s="52"/>
      <c r="K74" s="52"/>
      <c r="L74" s="52" t="s">
        <v>154</v>
      </c>
      <c r="M74" s="52"/>
      <c r="N74" s="52"/>
      <c r="O74" s="52">
        <v>120</v>
      </c>
      <c r="P74" s="52"/>
      <c r="Q74" s="52"/>
      <c r="R74" s="52"/>
      <c r="S74" s="52" t="s">
        <v>154</v>
      </c>
      <c r="T74" s="52"/>
      <c r="U74" s="52"/>
      <c r="V74" s="52" t="s">
        <v>154</v>
      </c>
      <c r="W74" s="52" t="s">
        <v>154</v>
      </c>
      <c r="X74" s="47">
        <v>0.5</v>
      </c>
      <c r="Y74" s="52"/>
      <c r="Z74" s="52" t="s">
        <v>154</v>
      </c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>
        <v>1</v>
      </c>
      <c r="AN74" s="52">
        <v>1</v>
      </c>
      <c r="AO74" s="52"/>
      <c r="AP74" s="52" t="s">
        <v>281</v>
      </c>
      <c r="AQ74" s="52"/>
      <c r="AR74" s="52"/>
      <c r="AS74" s="52"/>
      <c r="AT74" s="52"/>
      <c r="AU74" s="52"/>
      <c r="AV74" s="52"/>
      <c r="AW74" s="52"/>
      <c r="AX74" s="52"/>
      <c r="AY74" s="52">
        <v>1</v>
      </c>
      <c r="AZ74" s="52">
        <v>100</v>
      </c>
      <c r="BA74" s="52" t="s">
        <v>154</v>
      </c>
      <c r="BB74" s="52"/>
      <c r="BC74" s="52"/>
      <c r="BD74" s="52"/>
      <c r="BE74" s="52"/>
      <c r="BF74" s="52"/>
      <c r="BG74" s="52"/>
      <c r="BH74" s="48" t="str">
        <f t="shared" ref="BH74:BH137" si="19">J74&amp;K74&amp;L74&amp;M74&amp;N74</f>
        <v>/</v>
      </c>
      <c r="BI74" s="49" t="str">
        <f t="shared" ref="BI74:BI137" si="20">J74&amp;K74&amp;L74&amp;M74</f>
        <v>/</v>
      </c>
      <c r="BJ74" s="49">
        <f t="shared" ref="BJ74:BJ137" si="21">N74</f>
        <v>0</v>
      </c>
      <c r="BK74" s="50" t="str">
        <f t="shared" ref="BK74:BK137" si="22">J74&amp;K74&amp;L74&amp;M74</f>
        <v>/</v>
      </c>
      <c r="BL74" s="35" t="str">
        <f t="shared" ref="BL74:BL137" si="23">O74&amp;P74&amp;Q74&amp;R74</f>
        <v>120</v>
      </c>
      <c r="BM74" s="35" t="str">
        <f t="shared" ref="BM74:BM137" si="24">S74&amp;T74&amp;U74</f>
        <v>/</v>
      </c>
      <c r="BN74" s="35" t="str">
        <f t="shared" ref="BN74:BN137" si="25">V74&amp;W74</f>
        <v>//</v>
      </c>
      <c r="BO74" s="35">
        <f t="shared" ref="BO74:BO137" si="26">X74</f>
        <v>0.5</v>
      </c>
      <c r="BP74" s="35" t="str">
        <f t="shared" ref="BP74:BP137" si="27">Z74&amp;AA74&amp;AB74&amp;AC74&amp;AD74</f>
        <v>/</v>
      </c>
      <c r="BQ74" s="36" t="str">
        <f t="shared" ref="BQ74:BQ137" si="28">S74</f>
        <v>/</v>
      </c>
      <c r="BR74" s="36">
        <f t="shared" ref="BR74:BR137" si="29">Y74</f>
        <v>0</v>
      </c>
      <c r="BS74" s="37">
        <f t="shared" ref="BS74:BS137" si="30">AE74-(AF74+AG74)</f>
        <v>0</v>
      </c>
      <c r="BT74" s="38">
        <f t="shared" ref="BT74:BT137" si="31">AI74-(AJ74+AK74)</f>
        <v>0</v>
      </c>
      <c r="BU74" s="39">
        <f t="shared" ref="BU74:BU137" si="32">AM74-(AN74+AO74)</f>
        <v>0</v>
      </c>
      <c r="BV74" s="40">
        <f t="shared" ref="BV74:BV137" si="33">AQ74-(AR74+AS74)</f>
        <v>0</v>
      </c>
      <c r="BW74" s="41">
        <f t="shared" ref="BW74:BW137" si="34">AU74-(AV74+AW74)</f>
        <v>0</v>
      </c>
      <c r="BX74" s="42" t="str">
        <f t="shared" ref="BX74:BX137" si="35">O74&amp;R74&amp;X74&amp;Y74&amp;AE74&amp;AF74&amp;AG74&amp;AI74&amp;AJ74&amp;AK74&amp;AM74&amp;AN74&amp;AO74&amp;AQ74&amp;AR74&amp;AS74&amp;AU74&amp;AV74&amp;AW74&amp;AY74&amp;AZ74</f>
        <v>1200.5111100</v>
      </c>
      <c r="BY74" s="35" t="str">
        <f t="shared" ref="BY74:BY137" si="36">J74&amp;K74&amp;L74&amp;M74&amp;N74&amp;S74&amp;T74&amp;U74&amp;V74&amp;W74&amp;Z74&amp;AA74&amp;AB74&amp;AC74&amp;AD74&amp;BA74&amp;BB74&amp;BC74&amp;BD74&amp;BE74</f>
        <v>//////</v>
      </c>
      <c r="BZ74" s="43" t="str">
        <f t="shared" ref="BZ74:BZ137" si="37">P74&amp;Q74&amp;AH74&amp;AL74&amp;AP74&amp;AT74&amp;AX74&amp;BF74&amp;BG74</f>
        <v>ผญบ.</v>
      </c>
    </row>
    <row r="75" spans="1:78" s="54" customFormat="1" ht="21.75" customHeight="1" x14ac:dyDescent="0.2">
      <c r="A75" s="51">
        <v>66</v>
      </c>
      <c r="B75" s="52" t="s">
        <v>286</v>
      </c>
      <c r="C75" s="52"/>
      <c r="D75" s="52" t="s">
        <v>278</v>
      </c>
      <c r="E75" s="52" t="s">
        <v>279</v>
      </c>
      <c r="F75" s="52" t="s">
        <v>15</v>
      </c>
      <c r="G75" s="53">
        <v>6</v>
      </c>
      <c r="H75" s="52" t="s">
        <v>280</v>
      </c>
      <c r="I75" s="52"/>
      <c r="J75" s="52"/>
      <c r="K75" s="52"/>
      <c r="L75" s="52" t="s">
        <v>154</v>
      </c>
      <c r="M75" s="52"/>
      <c r="N75" s="52"/>
      <c r="O75" s="52">
        <v>120</v>
      </c>
      <c r="P75" s="52"/>
      <c r="Q75" s="52"/>
      <c r="R75" s="52"/>
      <c r="S75" s="52" t="s">
        <v>154</v>
      </c>
      <c r="T75" s="52"/>
      <c r="U75" s="52"/>
      <c r="V75" s="52" t="s">
        <v>154</v>
      </c>
      <c r="W75" s="52" t="s">
        <v>154</v>
      </c>
      <c r="X75" s="47">
        <v>0.5</v>
      </c>
      <c r="Y75" s="52"/>
      <c r="Z75" s="52" t="s">
        <v>154</v>
      </c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>
        <v>1</v>
      </c>
      <c r="AN75" s="52">
        <v>1</v>
      </c>
      <c r="AO75" s="52"/>
      <c r="AP75" s="52" t="s">
        <v>281</v>
      </c>
      <c r="AQ75" s="52"/>
      <c r="AR75" s="52"/>
      <c r="AS75" s="52"/>
      <c r="AT75" s="52"/>
      <c r="AU75" s="52"/>
      <c r="AV75" s="52"/>
      <c r="AW75" s="52"/>
      <c r="AX75" s="52"/>
      <c r="AY75" s="52">
        <v>1</v>
      </c>
      <c r="AZ75" s="52">
        <v>100</v>
      </c>
      <c r="BA75" s="52" t="s">
        <v>154</v>
      </c>
      <c r="BB75" s="52"/>
      <c r="BC75" s="52"/>
      <c r="BD75" s="52"/>
      <c r="BE75" s="52" t="s">
        <v>154</v>
      </c>
      <c r="BF75" s="52"/>
      <c r="BG75" s="52"/>
      <c r="BH75" s="48" t="str">
        <f t="shared" si="19"/>
        <v>/</v>
      </c>
      <c r="BI75" s="49" t="str">
        <f t="shared" si="20"/>
        <v>/</v>
      </c>
      <c r="BJ75" s="49">
        <f t="shared" si="21"/>
        <v>0</v>
      </c>
      <c r="BK75" s="50" t="str">
        <f t="shared" si="22"/>
        <v>/</v>
      </c>
      <c r="BL75" s="35" t="str">
        <f t="shared" si="23"/>
        <v>120</v>
      </c>
      <c r="BM75" s="35" t="str">
        <f t="shared" si="24"/>
        <v>/</v>
      </c>
      <c r="BN75" s="35" t="str">
        <f t="shared" si="25"/>
        <v>//</v>
      </c>
      <c r="BO75" s="35">
        <f t="shared" si="26"/>
        <v>0.5</v>
      </c>
      <c r="BP75" s="35" t="str">
        <f t="shared" si="27"/>
        <v>/</v>
      </c>
      <c r="BQ75" s="36" t="str">
        <f t="shared" si="28"/>
        <v>/</v>
      </c>
      <c r="BR75" s="36">
        <f t="shared" si="29"/>
        <v>0</v>
      </c>
      <c r="BS75" s="37">
        <f t="shared" si="30"/>
        <v>0</v>
      </c>
      <c r="BT75" s="38">
        <f t="shared" si="31"/>
        <v>0</v>
      </c>
      <c r="BU75" s="39">
        <f t="shared" si="32"/>
        <v>0</v>
      </c>
      <c r="BV75" s="40">
        <f t="shared" si="33"/>
        <v>0</v>
      </c>
      <c r="BW75" s="41">
        <f t="shared" si="34"/>
        <v>0</v>
      </c>
      <c r="BX75" s="42" t="str">
        <f t="shared" si="35"/>
        <v>1200.5111100</v>
      </c>
      <c r="BY75" s="35" t="str">
        <f t="shared" si="36"/>
        <v>///////</v>
      </c>
      <c r="BZ75" s="43" t="str">
        <f t="shared" si="37"/>
        <v>ผญบ.</v>
      </c>
    </row>
    <row r="76" spans="1:78" s="54" customFormat="1" ht="21.75" customHeight="1" x14ac:dyDescent="0.2">
      <c r="A76" s="51">
        <v>67</v>
      </c>
      <c r="B76" s="52" t="s">
        <v>287</v>
      </c>
      <c r="C76" s="52"/>
      <c r="D76" s="52" t="s">
        <v>278</v>
      </c>
      <c r="E76" s="52" t="s">
        <v>279</v>
      </c>
      <c r="F76" s="52" t="s">
        <v>15</v>
      </c>
      <c r="G76" s="53">
        <v>8</v>
      </c>
      <c r="H76" s="52" t="s">
        <v>280</v>
      </c>
      <c r="I76" s="52"/>
      <c r="J76" s="52"/>
      <c r="K76" s="52"/>
      <c r="L76" s="52" t="s">
        <v>154</v>
      </c>
      <c r="M76" s="52"/>
      <c r="N76" s="52"/>
      <c r="O76" s="52">
        <v>120</v>
      </c>
      <c r="P76" s="52"/>
      <c r="Q76" s="52"/>
      <c r="R76" s="52"/>
      <c r="S76" s="52" t="s">
        <v>154</v>
      </c>
      <c r="T76" s="52"/>
      <c r="U76" s="52"/>
      <c r="V76" s="52" t="s">
        <v>154</v>
      </c>
      <c r="W76" s="52" t="s">
        <v>154</v>
      </c>
      <c r="X76" s="47">
        <v>0.5</v>
      </c>
      <c r="Y76" s="52">
        <v>5</v>
      </c>
      <c r="Z76" s="52" t="s">
        <v>154</v>
      </c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>
        <v>1</v>
      </c>
      <c r="AN76" s="52">
        <v>1</v>
      </c>
      <c r="AO76" s="52"/>
      <c r="AP76" s="52" t="s">
        <v>281</v>
      </c>
      <c r="AQ76" s="52"/>
      <c r="AR76" s="52"/>
      <c r="AS76" s="52"/>
      <c r="AT76" s="52"/>
      <c r="AU76" s="52"/>
      <c r="AV76" s="52"/>
      <c r="AW76" s="52"/>
      <c r="AX76" s="52"/>
      <c r="AY76" s="52">
        <v>1</v>
      </c>
      <c r="AZ76" s="52">
        <v>100</v>
      </c>
      <c r="BA76" s="52" t="s">
        <v>154</v>
      </c>
      <c r="BB76" s="52"/>
      <c r="BC76" s="52"/>
      <c r="BD76" s="52"/>
      <c r="BE76" s="52"/>
      <c r="BF76" s="52"/>
      <c r="BG76" s="52"/>
      <c r="BH76" s="48" t="str">
        <f t="shared" si="19"/>
        <v>/</v>
      </c>
      <c r="BI76" s="49" t="str">
        <f t="shared" si="20"/>
        <v>/</v>
      </c>
      <c r="BJ76" s="49">
        <f t="shared" si="21"/>
        <v>0</v>
      </c>
      <c r="BK76" s="50" t="str">
        <f t="shared" si="22"/>
        <v>/</v>
      </c>
      <c r="BL76" s="35" t="str">
        <f t="shared" si="23"/>
        <v>120</v>
      </c>
      <c r="BM76" s="35" t="str">
        <f t="shared" si="24"/>
        <v>/</v>
      </c>
      <c r="BN76" s="35" t="str">
        <f t="shared" si="25"/>
        <v>//</v>
      </c>
      <c r="BO76" s="35">
        <f t="shared" si="26"/>
        <v>0.5</v>
      </c>
      <c r="BP76" s="35" t="str">
        <f t="shared" si="27"/>
        <v>/</v>
      </c>
      <c r="BQ76" s="36" t="str">
        <f t="shared" si="28"/>
        <v>/</v>
      </c>
      <c r="BR76" s="36">
        <f t="shared" si="29"/>
        <v>5</v>
      </c>
      <c r="BS76" s="37">
        <f t="shared" si="30"/>
        <v>0</v>
      </c>
      <c r="BT76" s="38">
        <f t="shared" si="31"/>
        <v>0</v>
      </c>
      <c r="BU76" s="39">
        <f t="shared" si="32"/>
        <v>0</v>
      </c>
      <c r="BV76" s="40">
        <f t="shared" si="33"/>
        <v>0</v>
      </c>
      <c r="BW76" s="41">
        <f t="shared" si="34"/>
        <v>0</v>
      </c>
      <c r="BX76" s="42" t="str">
        <f t="shared" si="35"/>
        <v>1200.55111100</v>
      </c>
      <c r="BY76" s="35" t="str">
        <f t="shared" si="36"/>
        <v>//////</v>
      </c>
      <c r="BZ76" s="43" t="str">
        <f t="shared" si="37"/>
        <v>ผญบ.</v>
      </c>
    </row>
    <row r="77" spans="1:78" s="54" customFormat="1" ht="21.75" customHeight="1" x14ac:dyDescent="0.2">
      <c r="A77" s="51">
        <v>68</v>
      </c>
      <c r="B77" s="52" t="s">
        <v>288</v>
      </c>
      <c r="C77" s="52"/>
      <c r="D77" s="52" t="s">
        <v>278</v>
      </c>
      <c r="E77" s="52" t="s">
        <v>279</v>
      </c>
      <c r="F77" s="52" t="s">
        <v>15</v>
      </c>
      <c r="G77" s="53">
        <v>9</v>
      </c>
      <c r="H77" s="52" t="s">
        <v>280</v>
      </c>
      <c r="I77" s="52"/>
      <c r="J77" s="52"/>
      <c r="K77" s="52"/>
      <c r="L77" s="52" t="s">
        <v>154</v>
      </c>
      <c r="M77" s="52"/>
      <c r="N77" s="52"/>
      <c r="O77" s="52">
        <v>120</v>
      </c>
      <c r="P77" s="52"/>
      <c r="Q77" s="52"/>
      <c r="R77" s="52"/>
      <c r="S77" s="52" t="s">
        <v>154</v>
      </c>
      <c r="T77" s="52"/>
      <c r="U77" s="52"/>
      <c r="V77" s="52" t="s">
        <v>154</v>
      </c>
      <c r="W77" s="52" t="s">
        <v>154</v>
      </c>
      <c r="X77" s="47">
        <v>0.5</v>
      </c>
      <c r="Y77" s="52"/>
      <c r="Z77" s="52" t="s">
        <v>154</v>
      </c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>
        <v>1</v>
      </c>
      <c r="AN77" s="52">
        <v>1</v>
      </c>
      <c r="AO77" s="52"/>
      <c r="AP77" s="52" t="s">
        <v>281</v>
      </c>
      <c r="AQ77" s="52"/>
      <c r="AR77" s="52"/>
      <c r="AS77" s="52"/>
      <c r="AT77" s="52"/>
      <c r="AU77" s="52"/>
      <c r="AV77" s="52"/>
      <c r="AW77" s="52"/>
      <c r="AX77" s="52"/>
      <c r="AY77" s="52">
        <v>1</v>
      </c>
      <c r="AZ77" s="52">
        <v>500</v>
      </c>
      <c r="BA77" s="52" t="s">
        <v>154</v>
      </c>
      <c r="BB77" s="52"/>
      <c r="BC77" s="52"/>
      <c r="BD77" s="52"/>
      <c r="BE77" s="52"/>
      <c r="BF77" s="52"/>
      <c r="BG77" s="52"/>
      <c r="BH77" s="48" t="str">
        <f t="shared" si="19"/>
        <v>/</v>
      </c>
      <c r="BI77" s="49" t="str">
        <f t="shared" si="20"/>
        <v>/</v>
      </c>
      <c r="BJ77" s="49">
        <f t="shared" si="21"/>
        <v>0</v>
      </c>
      <c r="BK77" s="50" t="str">
        <f t="shared" si="22"/>
        <v>/</v>
      </c>
      <c r="BL77" s="35" t="str">
        <f t="shared" si="23"/>
        <v>120</v>
      </c>
      <c r="BM77" s="35" t="str">
        <f t="shared" si="24"/>
        <v>/</v>
      </c>
      <c r="BN77" s="35" t="str">
        <f t="shared" si="25"/>
        <v>//</v>
      </c>
      <c r="BO77" s="35">
        <f t="shared" si="26"/>
        <v>0.5</v>
      </c>
      <c r="BP77" s="35" t="str">
        <f t="shared" si="27"/>
        <v>/</v>
      </c>
      <c r="BQ77" s="36" t="str">
        <f t="shared" si="28"/>
        <v>/</v>
      </c>
      <c r="BR77" s="36">
        <f t="shared" si="29"/>
        <v>0</v>
      </c>
      <c r="BS77" s="37">
        <f t="shared" si="30"/>
        <v>0</v>
      </c>
      <c r="BT77" s="38">
        <f t="shared" si="31"/>
        <v>0</v>
      </c>
      <c r="BU77" s="39">
        <f t="shared" si="32"/>
        <v>0</v>
      </c>
      <c r="BV77" s="40">
        <f t="shared" si="33"/>
        <v>0</v>
      </c>
      <c r="BW77" s="41">
        <f t="shared" si="34"/>
        <v>0</v>
      </c>
      <c r="BX77" s="42" t="str">
        <f t="shared" si="35"/>
        <v>1200.5111500</v>
      </c>
      <c r="BY77" s="35" t="str">
        <f t="shared" si="36"/>
        <v>//////</v>
      </c>
      <c r="BZ77" s="43" t="str">
        <f t="shared" si="37"/>
        <v>ผญบ.</v>
      </c>
    </row>
    <row r="78" spans="1:78" s="54" customFormat="1" ht="21.75" customHeight="1" x14ac:dyDescent="0.2">
      <c r="A78" s="51">
        <v>69</v>
      </c>
      <c r="B78" s="52" t="s">
        <v>289</v>
      </c>
      <c r="C78" s="52"/>
      <c r="D78" s="52" t="s">
        <v>278</v>
      </c>
      <c r="E78" s="52" t="s">
        <v>290</v>
      </c>
      <c r="F78" s="52" t="s">
        <v>15</v>
      </c>
      <c r="G78" s="53">
        <v>2</v>
      </c>
      <c r="H78" s="52" t="s">
        <v>291</v>
      </c>
      <c r="I78" s="52"/>
      <c r="J78" s="52" t="s">
        <v>154</v>
      </c>
      <c r="K78" s="52"/>
      <c r="L78" s="52"/>
      <c r="M78" s="52"/>
      <c r="N78" s="52"/>
      <c r="O78" s="47">
        <v>150</v>
      </c>
      <c r="P78" s="47"/>
      <c r="Q78" s="47"/>
      <c r="R78" s="47"/>
      <c r="S78" s="52" t="s">
        <v>154</v>
      </c>
      <c r="T78" s="52"/>
      <c r="U78" s="52"/>
      <c r="V78" s="52" t="s">
        <v>154</v>
      </c>
      <c r="W78" s="52" t="s">
        <v>154</v>
      </c>
      <c r="X78" s="52">
        <v>0.2</v>
      </c>
      <c r="Y78" s="52">
        <v>9</v>
      </c>
      <c r="Z78" s="52"/>
      <c r="AA78" s="52"/>
      <c r="AB78" s="52"/>
      <c r="AC78" s="52"/>
      <c r="AD78" s="52" t="s">
        <v>154</v>
      </c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 t="s">
        <v>154</v>
      </c>
      <c r="BB78" s="52"/>
      <c r="BC78" s="52"/>
      <c r="BD78" s="52"/>
      <c r="BE78" s="52"/>
      <c r="BF78" s="52"/>
      <c r="BG78" s="52"/>
      <c r="BH78" s="48" t="str">
        <f t="shared" si="19"/>
        <v>/</v>
      </c>
      <c r="BI78" s="49" t="str">
        <f t="shared" si="20"/>
        <v>/</v>
      </c>
      <c r="BJ78" s="49">
        <f t="shared" si="21"/>
        <v>0</v>
      </c>
      <c r="BK78" s="50" t="str">
        <f t="shared" si="22"/>
        <v>/</v>
      </c>
      <c r="BL78" s="35" t="str">
        <f t="shared" si="23"/>
        <v>150</v>
      </c>
      <c r="BM78" s="35" t="str">
        <f t="shared" si="24"/>
        <v>/</v>
      </c>
      <c r="BN78" s="35" t="str">
        <f t="shared" si="25"/>
        <v>//</v>
      </c>
      <c r="BO78" s="35">
        <f t="shared" si="26"/>
        <v>0.2</v>
      </c>
      <c r="BP78" s="35" t="str">
        <f t="shared" si="27"/>
        <v>/</v>
      </c>
      <c r="BQ78" s="36" t="str">
        <f t="shared" si="28"/>
        <v>/</v>
      </c>
      <c r="BR78" s="36">
        <f t="shared" si="29"/>
        <v>9</v>
      </c>
      <c r="BS78" s="37">
        <f t="shared" si="30"/>
        <v>0</v>
      </c>
      <c r="BT78" s="38">
        <f t="shared" si="31"/>
        <v>0</v>
      </c>
      <c r="BU78" s="39">
        <f t="shared" si="32"/>
        <v>0</v>
      </c>
      <c r="BV78" s="40">
        <f t="shared" si="33"/>
        <v>0</v>
      </c>
      <c r="BW78" s="41">
        <f t="shared" si="34"/>
        <v>0</v>
      </c>
      <c r="BX78" s="42" t="str">
        <f t="shared" si="35"/>
        <v>1500.29</v>
      </c>
      <c r="BY78" s="35" t="str">
        <f t="shared" si="36"/>
        <v>//////</v>
      </c>
      <c r="BZ78" s="43" t="str">
        <f t="shared" si="37"/>
        <v/>
      </c>
    </row>
    <row r="79" spans="1:78" s="54" customFormat="1" ht="21.75" customHeight="1" x14ac:dyDescent="0.2">
      <c r="A79" s="51">
        <v>70</v>
      </c>
      <c r="B79" s="52" t="s">
        <v>292</v>
      </c>
      <c r="C79" s="52"/>
      <c r="D79" s="52" t="s">
        <v>278</v>
      </c>
      <c r="E79" s="52" t="s">
        <v>290</v>
      </c>
      <c r="F79" s="52" t="s">
        <v>15</v>
      </c>
      <c r="G79" s="53">
        <v>4</v>
      </c>
      <c r="H79" s="52" t="s">
        <v>291</v>
      </c>
      <c r="I79" s="52"/>
      <c r="J79" s="52"/>
      <c r="K79" s="52" t="s">
        <v>154</v>
      </c>
      <c r="L79" s="52"/>
      <c r="M79" s="52"/>
      <c r="N79" s="52"/>
      <c r="O79" s="47"/>
      <c r="P79" s="47"/>
      <c r="Q79" s="47" t="s">
        <v>293</v>
      </c>
      <c r="R79" s="47"/>
      <c r="S79" s="52" t="s">
        <v>154</v>
      </c>
      <c r="T79" s="52"/>
      <c r="U79" s="52"/>
      <c r="V79" s="52" t="s">
        <v>154</v>
      </c>
      <c r="W79" s="52" t="s">
        <v>154</v>
      </c>
      <c r="X79" s="52">
        <v>0.3</v>
      </c>
      <c r="Y79" s="52">
        <v>10</v>
      </c>
      <c r="Z79" s="52" t="s">
        <v>154</v>
      </c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 t="s">
        <v>154</v>
      </c>
      <c r="BB79" s="52"/>
      <c r="BC79" s="52"/>
      <c r="BD79" s="52"/>
      <c r="BE79" s="52"/>
      <c r="BF79" s="52"/>
      <c r="BG79" s="52"/>
      <c r="BH79" s="48" t="str">
        <f t="shared" si="19"/>
        <v>/</v>
      </c>
      <c r="BI79" s="49" t="str">
        <f t="shared" si="20"/>
        <v>/</v>
      </c>
      <c r="BJ79" s="49">
        <f t="shared" si="21"/>
        <v>0</v>
      </c>
      <c r="BK79" s="50" t="str">
        <f t="shared" si="22"/>
        <v>/</v>
      </c>
      <c r="BL79" s="35" t="str">
        <f t="shared" si="23"/>
        <v>ทะเลสาบสงขลา</v>
      </c>
      <c r="BM79" s="35" t="str">
        <f t="shared" si="24"/>
        <v>/</v>
      </c>
      <c r="BN79" s="35" t="str">
        <f t="shared" si="25"/>
        <v>//</v>
      </c>
      <c r="BO79" s="35">
        <f t="shared" si="26"/>
        <v>0.3</v>
      </c>
      <c r="BP79" s="35" t="str">
        <f t="shared" si="27"/>
        <v>/</v>
      </c>
      <c r="BQ79" s="36" t="str">
        <f t="shared" si="28"/>
        <v>/</v>
      </c>
      <c r="BR79" s="36">
        <f t="shared" si="29"/>
        <v>10</v>
      </c>
      <c r="BS79" s="37">
        <f t="shared" si="30"/>
        <v>0</v>
      </c>
      <c r="BT79" s="38">
        <f t="shared" si="31"/>
        <v>0</v>
      </c>
      <c r="BU79" s="39">
        <f t="shared" si="32"/>
        <v>0</v>
      </c>
      <c r="BV79" s="40">
        <f t="shared" si="33"/>
        <v>0</v>
      </c>
      <c r="BW79" s="41">
        <f t="shared" si="34"/>
        <v>0</v>
      </c>
      <c r="BX79" s="42" t="str">
        <f t="shared" si="35"/>
        <v>0.310</v>
      </c>
      <c r="BY79" s="35" t="str">
        <f t="shared" si="36"/>
        <v>//////</v>
      </c>
      <c r="BZ79" s="43" t="str">
        <f t="shared" si="37"/>
        <v>ทะเลสาบสงขลา</v>
      </c>
    </row>
    <row r="80" spans="1:78" s="54" customFormat="1" ht="21.75" customHeight="1" x14ac:dyDescent="0.2">
      <c r="A80" s="51">
        <v>71</v>
      </c>
      <c r="B80" s="52" t="s">
        <v>294</v>
      </c>
      <c r="C80" s="52"/>
      <c r="D80" s="52" t="s">
        <v>278</v>
      </c>
      <c r="E80" s="52" t="s">
        <v>290</v>
      </c>
      <c r="F80" s="52" t="s">
        <v>15</v>
      </c>
      <c r="G80" s="53">
        <v>7</v>
      </c>
      <c r="H80" s="52" t="s">
        <v>291</v>
      </c>
      <c r="I80" s="52"/>
      <c r="J80" s="52"/>
      <c r="K80" s="52" t="s">
        <v>154</v>
      </c>
      <c r="L80" s="52"/>
      <c r="M80" s="52"/>
      <c r="N80" s="52"/>
      <c r="O80" s="47"/>
      <c r="P80" s="47"/>
      <c r="Q80" s="47" t="s">
        <v>293</v>
      </c>
      <c r="R80" s="47"/>
      <c r="S80" s="52" t="s">
        <v>154</v>
      </c>
      <c r="T80" s="52"/>
      <c r="U80" s="52"/>
      <c r="V80" s="52" t="s">
        <v>154</v>
      </c>
      <c r="W80" s="52" t="s">
        <v>154</v>
      </c>
      <c r="X80" s="52">
        <v>0.2</v>
      </c>
      <c r="Y80" s="52">
        <v>12</v>
      </c>
      <c r="Z80" s="52"/>
      <c r="AA80" s="52"/>
      <c r="AB80" s="52"/>
      <c r="AC80" s="52"/>
      <c r="AD80" s="52" t="s">
        <v>154</v>
      </c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 t="s">
        <v>154</v>
      </c>
      <c r="BB80" s="52"/>
      <c r="BC80" s="52"/>
      <c r="BD80" s="52"/>
      <c r="BE80" s="52"/>
      <c r="BF80" s="52"/>
      <c r="BG80" s="52"/>
      <c r="BH80" s="48" t="str">
        <f t="shared" si="19"/>
        <v>/</v>
      </c>
      <c r="BI80" s="49" t="str">
        <f t="shared" si="20"/>
        <v>/</v>
      </c>
      <c r="BJ80" s="49">
        <f t="shared" si="21"/>
        <v>0</v>
      </c>
      <c r="BK80" s="50" t="str">
        <f t="shared" si="22"/>
        <v>/</v>
      </c>
      <c r="BL80" s="35" t="str">
        <f t="shared" si="23"/>
        <v>ทะเลสาบสงขลา</v>
      </c>
      <c r="BM80" s="35" t="str">
        <f t="shared" si="24"/>
        <v>/</v>
      </c>
      <c r="BN80" s="35" t="str">
        <f t="shared" si="25"/>
        <v>//</v>
      </c>
      <c r="BO80" s="35">
        <f t="shared" si="26"/>
        <v>0.2</v>
      </c>
      <c r="BP80" s="35" t="str">
        <f t="shared" si="27"/>
        <v>/</v>
      </c>
      <c r="BQ80" s="36" t="str">
        <f t="shared" si="28"/>
        <v>/</v>
      </c>
      <c r="BR80" s="36">
        <f t="shared" si="29"/>
        <v>12</v>
      </c>
      <c r="BS80" s="37">
        <f t="shared" si="30"/>
        <v>0</v>
      </c>
      <c r="BT80" s="38">
        <f t="shared" si="31"/>
        <v>0</v>
      </c>
      <c r="BU80" s="39">
        <f t="shared" si="32"/>
        <v>0</v>
      </c>
      <c r="BV80" s="40">
        <f t="shared" si="33"/>
        <v>0</v>
      </c>
      <c r="BW80" s="41">
        <f t="shared" si="34"/>
        <v>0</v>
      </c>
      <c r="BX80" s="42" t="str">
        <f t="shared" si="35"/>
        <v>0.212</v>
      </c>
      <c r="BY80" s="35" t="str">
        <f t="shared" si="36"/>
        <v>//////</v>
      </c>
      <c r="BZ80" s="43" t="str">
        <f t="shared" si="37"/>
        <v>ทะเลสาบสงขลา</v>
      </c>
    </row>
    <row r="81" spans="1:78" s="54" customFormat="1" ht="21.75" customHeight="1" x14ac:dyDescent="0.2">
      <c r="A81" s="51">
        <v>72</v>
      </c>
      <c r="B81" s="52" t="s">
        <v>295</v>
      </c>
      <c r="C81" s="52"/>
      <c r="D81" s="52" t="s">
        <v>278</v>
      </c>
      <c r="E81" s="52" t="s">
        <v>290</v>
      </c>
      <c r="F81" s="52" t="s">
        <v>15</v>
      </c>
      <c r="G81" s="53">
        <v>8</v>
      </c>
      <c r="H81" s="52" t="s">
        <v>291</v>
      </c>
      <c r="I81" s="52"/>
      <c r="J81" s="52" t="s">
        <v>154</v>
      </c>
      <c r="K81" s="52"/>
      <c r="L81" s="52"/>
      <c r="M81" s="52"/>
      <c r="N81" s="52"/>
      <c r="O81" s="47">
        <v>170</v>
      </c>
      <c r="P81" s="47"/>
      <c r="Q81" s="47"/>
      <c r="R81" s="47"/>
      <c r="S81" s="52" t="s">
        <v>154</v>
      </c>
      <c r="T81" s="52"/>
      <c r="U81" s="52"/>
      <c r="V81" s="52" t="s">
        <v>154</v>
      </c>
      <c r="W81" s="52" t="s">
        <v>154</v>
      </c>
      <c r="X81" s="52">
        <v>0.2</v>
      </c>
      <c r="Y81" s="52">
        <v>10</v>
      </c>
      <c r="Z81" s="52"/>
      <c r="AA81" s="52"/>
      <c r="AB81" s="52"/>
      <c r="AC81" s="52"/>
      <c r="AD81" s="52" t="s">
        <v>154</v>
      </c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 t="s">
        <v>154</v>
      </c>
      <c r="BB81" s="52"/>
      <c r="BC81" s="52"/>
      <c r="BD81" s="52"/>
      <c r="BE81" s="52"/>
      <c r="BF81" s="52"/>
      <c r="BG81" s="52"/>
      <c r="BH81" s="48" t="str">
        <f t="shared" si="19"/>
        <v>/</v>
      </c>
      <c r="BI81" s="49" t="str">
        <f t="shared" si="20"/>
        <v>/</v>
      </c>
      <c r="BJ81" s="49">
        <f t="shared" si="21"/>
        <v>0</v>
      </c>
      <c r="BK81" s="50" t="str">
        <f t="shared" si="22"/>
        <v>/</v>
      </c>
      <c r="BL81" s="35" t="str">
        <f t="shared" si="23"/>
        <v>170</v>
      </c>
      <c r="BM81" s="35" t="str">
        <f t="shared" si="24"/>
        <v>/</v>
      </c>
      <c r="BN81" s="35" t="str">
        <f t="shared" si="25"/>
        <v>//</v>
      </c>
      <c r="BO81" s="35">
        <f t="shared" si="26"/>
        <v>0.2</v>
      </c>
      <c r="BP81" s="35" t="str">
        <f t="shared" si="27"/>
        <v>/</v>
      </c>
      <c r="BQ81" s="36" t="str">
        <f t="shared" si="28"/>
        <v>/</v>
      </c>
      <c r="BR81" s="36">
        <f t="shared" si="29"/>
        <v>10</v>
      </c>
      <c r="BS81" s="37">
        <f t="shared" si="30"/>
        <v>0</v>
      </c>
      <c r="BT81" s="38">
        <f t="shared" si="31"/>
        <v>0</v>
      </c>
      <c r="BU81" s="39">
        <f t="shared" si="32"/>
        <v>0</v>
      </c>
      <c r="BV81" s="40">
        <f t="shared" si="33"/>
        <v>0</v>
      </c>
      <c r="BW81" s="41">
        <f t="shared" si="34"/>
        <v>0</v>
      </c>
      <c r="BX81" s="42" t="str">
        <f t="shared" si="35"/>
        <v>1700.210</v>
      </c>
      <c r="BY81" s="35" t="str">
        <f t="shared" si="36"/>
        <v>//////</v>
      </c>
      <c r="BZ81" s="43" t="str">
        <f t="shared" si="37"/>
        <v/>
      </c>
    </row>
    <row r="82" spans="1:78" s="54" customFormat="1" ht="21.75" customHeight="1" x14ac:dyDescent="0.2">
      <c r="A82" s="51">
        <v>73</v>
      </c>
      <c r="B82" s="52" t="s">
        <v>296</v>
      </c>
      <c r="C82" s="52"/>
      <c r="D82" s="52" t="s">
        <v>278</v>
      </c>
      <c r="E82" s="52" t="s">
        <v>290</v>
      </c>
      <c r="F82" s="52" t="s">
        <v>15</v>
      </c>
      <c r="G82" s="53">
        <v>9</v>
      </c>
      <c r="H82" s="52" t="s">
        <v>291</v>
      </c>
      <c r="I82" s="52"/>
      <c r="J82" s="52"/>
      <c r="K82" s="52" t="s">
        <v>154</v>
      </c>
      <c r="L82" s="52"/>
      <c r="M82" s="52"/>
      <c r="N82" s="52"/>
      <c r="O82" s="47"/>
      <c r="P82" s="47"/>
      <c r="Q82" s="47" t="s">
        <v>293</v>
      </c>
      <c r="R82" s="47"/>
      <c r="S82" s="52" t="s">
        <v>154</v>
      </c>
      <c r="T82" s="52"/>
      <c r="U82" s="52"/>
      <c r="V82" s="52" t="s">
        <v>154</v>
      </c>
      <c r="W82" s="52" t="s">
        <v>154</v>
      </c>
      <c r="X82" s="52">
        <v>0.5</v>
      </c>
      <c r="Y82" s="52">
        <v>15</v>
      </c>
      <c r="Z82" s="52"/>
      <c r="AA82" s="52"/>
      <c r="AB82" s="52"/>
      <c r="AC82" s="52"/>
      <c r="AD82" s="52" t="s">
        <v>154</v>
      </c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 t="s">
        <v>154</v>
      </c>
      <c r="BB82" s="52"/>
      <c r="BC82" s="52"/>
      <c r="BD82" s="52"/>
      <c r="BE82" s="52"/>
      <c r="BF82" s="52"/>
      <c r="BG82" s="52"/>
      <c r="BH82" s="48" t="str">
        <f t="shared" si="19"/>
        <v>/</v>
      </c>
      <c r="BI82" s="49" t="str">
        <f t="shared" si="20"/>
        <v>/</v>
      </c>
      <c r="BJ82" s="49">
        <f t="shared" si="21"/>
        <v>0</v>
      </c>
      <c r="BK82" s="50" t="str">
        <f t="shared" si="22"/>
        <v>/</v>
      </c>
      <c r="BL82" s="35" t="str">
        <f t="shared" si="23"/>
        <v>ทะเลสาบสงขลา</v>
      </c>
      <c r="BM82" s="35" t="str">
        <f t="shared" si="24"/>
        <v>/</v>
      </c>
      <c r="BN82" s="35" t="str">
        <f t="shared" si="25"/>
        <v>//</v>
      </c>
      <c r="BO82" s="35">
        <f t="shared" si="26"/>
        <v>0.5</v>
      </c>
      <c r="BP82" s="35" t="str">
        <f t="shared" si="27"/>
        <v>/</v>
      </c>
      <c r="BQ82" s="36" t="str">
        <f t="shared" si="28"/>
        <v>/</v>
      </c>
      <c r="BR82" s="36">
        <f t="shared" si="29"/>
        <v>15</v>
      </c>
      <c r="BS82" s="37">
        <f t="shared" si="30"/>
        <v>0</v>
      </c>
      <c r="BT82" s="38">
        <f t="shared" si="31"/>
        <v>0</v>
      </c>
      <c r="BU82" s="39">
        <f t="shared" si="32"/>
        <v>0</v>
      </c>
      <c r="BV82" s="40">
        <f t="shared" si="33"/>
        <v>0</v>
      </c>
      <c r="BW82" s="41">
        <f t="shared" si="34"/>
        <v>0</v>
      </c>
      <c r="BX82" s="42" t="str">
        <f t="shared" si="35"/>
        <v>0.515</v>
      </c>
      <c r="BY82" s="35" t="str">
        <f t="shared" si="36"/>
        <v>//////</v>
      </c>
      <c r="BZ82" s="43" t="str">
        <f t="shared" si="37"/>
        <v>ทะเลสาบสงขลา</v>
      </c>
    </row>
    <row r="83" spans="1:78" s="54" customFormat="1" ht="21.75" customHeight="1" x14ac:dyDescent="0.2">
      <c r="A83" s="51">
        <v>74</v>
      </c>
      <c r="B83" s="52" t="s">
        <v>297</v>
      </c>
      <c r="C83" s="52"/>
      <c r="D83" s="52" t="s">
        <v>278</v>
      </c>
      <c r="E83" s="52" t="s">
        <v>298</v>
      </c>
      <c r="F83" s="52" t="s">
        <v>15</v>
      </c>
      <c r="G83" s="53">
        <v>1</v>
      </c>
      <c r="H83" s="52" t="s">
        <v>299</v>
      </c>
      <c r="I83" s="52"/>
      <c r="J83" s="52" t="s">
        <v>154</v>
      </c>
      <c r="K83" s="52"/>
      <c r="L83" s="52"/>
      <c r="M83" s="52"/>
      <c r="N83" s="52"/>
      <c r="O83" s="52">
        <v>100</v>
      </c>
      <c r="P83" s="52"/>
      <c r="Q83" s="52"/>
      <c r="R83" s="52"/>
      <c r="S83" s="52"/>
      <c r="T83" s="52" t="s">
        <v>154</v>
      </c>
      <c r="U83" s="52"/>
      <c r="V83" s="52" t="s">
        <v>154</v>
      </c>
      <c r="W83" s="52" t="s">
        <v>154</v>
      </c>
      <c r="X83" s="52">
        <v>0.5</v>
      </c>
      <c r="Y83" s="47">
        <v>8</v>
      </c>
      <c r="Z83" s="52"/>
      <c r="AA83" s="52"/>
      <c r="AB83" s="52"/>
      <c r="AC83" s="52"/>
      <c r="AD83" s="52" t="s">
        <v>154</v>
      </c>
      <c r="AE83" s="52"/>
      <c r="AF83" s="52"/>
      <c r="AG83" s="52"/>
      <c r="AH83" s="52"/>
      <c r="AI83" s="52"/>
      <c r="AJ83" s="52"/>
      <c r="AK83" s="52"/>
      <c r="AL83" s="52"/>
      <c r="AM83" s="52">
        <v>1</v>
      </c>
      <c r="AN83" s="52">
        <v>1</v>
      </c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48" t="str">
        <f t="shared" si="19"/>
        <v>/</v>
      </c>
      <c r="BI83" s="49" t="str">
        <f t="shared" si="20"/>
        <v>/</v>
      </c>
      <c r="BJ83" s="49">
        <f t="shared" si="21"/>
        <v>0</v>
      </c>
      <c r="BK83" s="50" t="str">
        <f t="shared" si="22"/>
        <v>/</v>
      </c>
      <c r="BL83" s="35" t="str">
        <f t="shared" si="23"/>
        <v>100</v>
      </c>
      <c r="BM83" s="35" t="str">
        <f t="shared" si="24"/>
        <v>/</v>
      </c>
      <c r="BN83" s="35" t="str">
        <f t="shared" si="25"/>
        <v>//</v>
      </c>
      <c r="BO83" s="35">
        <f t="shared" si="26"/>
        <v>0.5</v>
      </c>
      <c r="BP83" s="35" t="str">
        <f t="shared" si="27"/>
        <v>/</v>
      </c>
      <c r="BQ83" s="36">
        <f t="shared" si="28"/>
        <v>0</v>
      </c>
      <c r="BR83" s="36">
        <f t="shared" si="29"/>
        <v>8</v>
      </c>
      <c r="BS83" s="37">
        <f t="shared" si="30"/>
        <v>0</v>
      </c>
      <c r="BT83" s="38">
        <f t="shared" si="31"/>
        <v>0</v>
      </c>
      <c r="BU83" s="39">
        <f t="shared" si="32"/>
        <v>0</v>
      </c>
      <c r="BV83" s="40">
        <f t="shared" si="33"/>
        <v>0</v>
      </c>
      <c r="BW83" s="41">
        <f t="shared" si="34"/>
        <v>0</v>
      </c>
      <c r="BX83" s="42" t="str">
        <f t="shared" si="35"/>
        <v>1000.5811</v>
      </c>
      <c r="BY83" s="35" t="str">
        <f t="shared" si="36"/>
        <v>/////</v>
      </c>
      <c r="BZ83" s="43" t="str">
        <f t="shared" si="37"/>
        <v/>
      </c>
    </row>
    <row r="84" spans="1:78" s="54" customFormat="1" ht="21.75" customHeight="1" x14ac:dyDescent="0.2">
      <c r="A84" s="51">
        <v>75</v>
      </c>
      <c r="B84" s="52" t="s">
        <v>300</v>
      </c>
      <c r="C84" s="52"/>
      <c r="D84" s="52" t="s">
        <v>278</v>
      </c>
      <c r="E84" s="52" t="s">
        <v>298</v>
      </c>
      <c r="F84" s="52" t="s">
        <v>15</v>
      </c>
      <c r="G84" s="53">
        <v>2</v>
      </c>
      <c r="H84" s="52" t="s">
        <v>299</v>
      </c>
      <c r="I84" s="52"/>
      <c r="J84" s="52" t="s">
        <v>154</v>
      </c>
      <c r="K84" s="52"/>
      <c r="L84" s="52"/>
      <c r="M84" s="52"/>
      <c r="N84" s="52"/>
      <c r="O84" s="52">
        <v>100</v>
      </c>
      <c r="P84" s="52"/>
      <c r="Q84" s="52"/>
      <c r="R84" s="52"/>
      <c r="S84" s="52"/>
      <c r="T84" s="52" t="s">
        <v>154</v>
      </c>
      <c r="U84" s="52"/>
      <c r="V84" s="52" t="s">
        <v>154</v>
      </c>
      <c r="W84" s="52" t="s">
        <v>154</v>
      </c>
      <c r="X84" s="52">
        <v>0.5</v>
      </c>
      <c r="Y84" s="47">
        <v>10</v>
      </c>
      <c r="Z84" s="52"/>
      <c r="AA84" s="52"/>
      <c r="AB84" s="52"/>
      <c r="AC84" s="52"/>
      <c r="AD84" s="52" t="s">
        <v>154</v>
      </c>
      <c r="AE84" s="52"/>
      <c r="AF84" s="52"/>
      <c r="AG84" s="52"/>
      <c r="AH84" s="52"/>
      <c r="AI84" s="52"/>
      <c r="AJ84" s="52"/>
      <c r="AK84" s="52"/>
      <c r="AL84" s="52"/>
      <c r="AM84" s="52">
        <v>1</v>
      </c>
      <c r="AN84" s="52">
        <v>1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>
        <v>1</v>
      </c>
      <c r="AZ84" s="52">
        <v>3000</v>
      </c>
      <c r="BA84" s="52"/>
      <c r="BB84" s="52"/>
      <c r="BC84" s="52"/>
      <c r="BD84" s="52"/>
      <c r="BE84" s="52"/>
      <c r="BF84" s="52"/>
      <c r="BG84" s="52"/>
      <c r="BH84" s="48" t="str">
        <f t="shared" si="19"/>
        <v>/</v>
      </c>
      <c r="BI84" s="49" t="str">
        <f t="shared" si="20"/>
        <v>/</v>
      </c>
      <c r="BJ84" s="49">
        <f t="shared" si="21"/>
        <v>0</v>
      </c>
      <c r="BK84" s="50" t="str">
        <f t="shared" si="22"/>
        <v>/</v>
      </c>
      <c r="BL84" s="35" t="str">
        <f t="shared" si="23"/>
        <v>100</v>
      </c>
      <c r="BM84" s="35" t="str">
        <f t="shared" si="24"/>
        <v>/</v>
      </c>
      <c r="BN84" s="35" t="str">
        <f t="shared" si="25"/>
        <v>//</v>
      </c>
      <c r="BO84" s="35">
        <f t="shared" si="26"/>
        <v>0.5</v>
      </c>
      <c r="BP84" s="35" t="str">
        <f t="shared" si="27"/>
        <v>/</v>
      </c>
      <c r="BQ84" s="36">
        <f t="shared" si="28"/>
        <v>0</v>
      </c>
      <c r="BR84" s="36">
        <f t="shared" si="29"/>
        <v>10</v>
      </c>
      <c r="BS84" s="37">
        <f t="shared" si="30"/>
        <v>0</v>
      </c>
      <c r="BT84" s="38">
        <f t="shared" si="31"/>
        <v>0</v>
      </c>
      <c r="BU84" s="39">
        <f t="shared" si="32"/>
        <v>0</v>
      </c>
      <c r="BV84" s="40">
        <f t="shared" si="33"/>
        <v>0</v>
      </c>
      <c r="BW84" s="41">
        <f t="shared" si="34"/>
        <v>0</v>
      </c>
      <c r="BX84" s="42" t="str">
        <f t="shared" si="35"/>
        <v>1000.5101113000</v>
      </c>
      <c r="BY84" s="35" t="str">
        <f t="shared" si="36"/>
        <v>/////</v>
      </c>
      <c r="BZ84" s="43" t="str">
        <f t="shared" si="37"/>
        <v/>
      </c>
    </row>
    <row r="85" spans="1:78" s="54" customFormat="1" ht="21.75" customHeight="1" x14ac:dyDescent="0.2">
      <c r="A85" s="51">
        <v>76</v>
      </c>
      <c r="B85" s="52" t="s">
        <v>301</v>
      </c>
      <c r="C85" s="52"/>
      <c r="D85" s="52" t="s">
        <v>278</v>
      </c>
      <c r="E85" s="52" t="s">
        <v>298</v>
      </c>
      <c r="F85" s="52" t="s">
        <v>15</v>
      </c>
      <c r="G85" s="53">
        <v>3</v>
      </c>
      <c r="H85" s="52" t="s">
        <v>299</v>
      </c>
      <c r="I85" s="52"/>
      <c r="J85" s="52" t="s">
        <v>154</v>
      </c>
      <c r="K85" s="52"/>
      <c r="L85" s="52"/>
      <c r="M85" s="52"/>
      <c r="N85" s="52"/>
      <c r="O85" s="52">
        <v>100</v>
      </c>
      <c r="P85" s="52"/>
      <c r="Q85" s="52"/>
      <c r="R85" s="52"/>
      <c r="S85" s="52"/>
      <c r="T85" s="52" t="s">
        <v>154</v>
      </c>
      <c r="U85" s="52"/>
      <c r="V85" s="52" t="s">
        <v>154</v>
      </c>
      <c r="W85" s="52" t="s">
        <v>154</v>
      </c>
      <c r="X85" s="52">
        <v>0.5</v>
      </c>
      <c r="Y85" s="47">
        <v>7</v>
      </c>
      <c r="Z85" s="52" t="s">
        <v>154</v>
      </c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>
        <v>1</v>
      </c>
      <c r="AN85" s="52">
        <v>1</v>
      </c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>
        <v>1</v>
      </c>
      <c r="AZ85" s="52">
        <v>500</v>
      </c>
      <c r="BA85" s="52" t="s">
        <v>154</v>
      </c>
      <c r="BB85" s="52" t="s">
        <v>154</v>
      </c>
      <c r="BC85" s="52"/>
      <c r="BD85" s="52"/>
      <c r="BE85" s="52"/>
      <c r="BF85" s="52"/>
      <c r="BG85" s="52"/>
      <c r="BH85" s="48" t="str">
        <f t="shared" si="19"/>
        <v>/</v>
      </c>
      <c r="BI85" s="49" t="str">
        <f t="shared" si="20"/>
        <v>/</v>
      </c>
      <c r="BJ85" s="49">
        <f t="shared" si="21"/>
        <v>0</v>
      </c>
      <c r="BK85" s="50" t="str">
        <f t="shared" si="22"/>
        <v>/</v>
      </c>
      <c r="BL85" s="35" t="str">
        <f t="shared" si="23"/>
        <v>100</v>
      </c>
      <c r="BM85" s="35" t="str">
        <f t="shared" si="24"/>
        <v>/</v>
      </c>
      <c r="BN85" s="35" t="str">
        <f t="shared" si="25"/>
        <v>//</v>
      </c>
      <c r="BO85" s="35">
        <f t="shared" si="26"/>
        <v>0.5</v>
      </c>
      <c r="BP85" s="35" t="str">
        <f t="shared" si="27"/>
        <v>/</v>
      </c>
      <c r="BQ85" s="36">
        <f t="shared" si="28"/>
        <v>0</v>
      </c>
      <c r="BR85" s="36">
        <f t="shared" si="29"/>
        <v>7</v>
      </c>
      <c r="BS85" s="37">
        <f t="shared" si="30"/>
        <v>0</v>
      </c>
      <c r="BT85" s="38">
        <f t="shared" si="31"/>
        <v>0</v>
      </c>
      <c r="BU85" s="39">
        <f t="shared" si="32"/>
        <v>0</v>
      </c>
      <c r="BV85" s="40">
        <f t="shared" si="33"/>
        <v>0</v>
      </c>
      <c r="BW85" s="41">
        <f t="shared" si="34"/>
        <v>0</v>
      </c>
      <c r="BX85" s="42" t="str">
        <f t="shared" si="35"/>
        <v>1000.57111500</v>
      </c>
      <c r="BY85" s="35" t="str">
        <f t="shared" si="36"/>
        <v>///////</v>
      </c>
      <c r="BZ85" s="43" t="str">
        <f t="shared" si="37"/>
        <v/>
      </c>
    </row>
    <row r="86" spans="1:78" s="54" customFormat="1" ht="21.75" customHeight="1" x14ac:dyDescent="0.2">
      <c r="A86" s="51">
        <v>77</v>
      </c>
      <c r="B86" s="52" t="s">
        <v>302</v>
      </c>
      <c r="C86" s="52"/>
      <c r="D86" s="52" t="s">
        <v>278</v>
      </c>
      <c r="E86" s="52" t="s">
        <v>298</v>
      </c>
      <c r="F86" s="52" t="s">
        <v>15</v>
      </c>
      <c r="G86" s="53">
        <v>4</v>
      </c>
      <c r="H86" s="52" t="s">
        <v>299</v>
      </c>
      <c r="I86" s="52"/>
      <c r="J86" s="52" t="s">
        <v>154</v>
      </c>
      <c r="K86" s="52"/>
      <c r="L86" s="52"/>
      <c r="M86" s="52"/>
      <c r="N86" s="52"/>
      <c r="O86" s="52">
        <v>100</v>
      </c>
      <c r="P86" s="52"/>
      <c r="Q86" s="52"/>
      <c r="R86" s="52"/>
      <c r="S86" s="52"/>
      <c r="T86" s="52" t="s">
        <v>154</v>
      </c>
      <c r="U86" s="52"/>
      <c r="V86" s="52" t="s">
        <v>154</v>
      </c>
      <c r="W86" s="52" t="s">
        <v>154</v>
      </c>
      <c r="X86" s="52">
        <v>0.6</v>
      </c>
      <c r="Y86" s="47">
        <v>8</v>
      </c>
      <c r="Z86" s="52" t="s">
        <v>154</v>
      </c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>
        <v>1</v>
      </c>
      <c r="AN86" s="52">
        <v>1</v>
      </c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>
        <v>1</v>
      </c>
      <c r="AZ86" s="52">
        <v>1500</v>
      </c>
      <c r="BA86" s="52"/>
      <c r="BB86" s="52"/>
      <c r="BC86" s="52"/>
      <c r="BD86" s="52" t="s">
        <v>154</v>
      </c>
      <c r="BE86" s="52"/>
      <c r="BF86" s="52"/>
      <c r="BG86" s="52"/>
      <c r="BH86" s="48" t="str">
        <f t="shared" si="19"/>
        <v>/</v>
      </c>
      <c r="BI86" s="49" t="str">
        <f t="shared" si="20"/>
        <v>/</v>
      </c>
      <c r="BJ86" s="49">
        <f t="shared" si="21"/>
        <v>0</v>
      </c>
      <c r="BK86" s="50" t="str">
        <f t="shared" si="22"/>
        <v>/</v>
      </c>
      <c r="BL86" s="35" t="str">
        <f t="shared" si="23"/>
        <v>100</v>
      </c>
      <c r="BM86" s="35" t="str">
        <f t="shared" si="24"/>
        <v>/</v>
      </c>
      <c r="BN86" s="35" t="str">
        <f t="shared" si="25"/>
        <v>//</v>
      </c>
      <c r="BO86" s="35">
        <f t="shared" si="26"/>
        <v>0.6</v>
      </c>
      <c r="BP86" s="35" t="str">
        <f t="shared" si="27"/>
        <v>/</v>
      </c>
      <c r="BQ86" s="36">
        <f t="shared" si="28"/>
        <v>0</v>
      </c>
      <c r="BR86" s="36">
        <f t="shared" si="29"/>
        <v>8</v>
      </c>
      <c r="BS86" s="37">
        <f t="shared" si="30"/>
        <v>0</v>
      </c>
      <c r="BT86" s="38">
        <f t="shared" si="31"/>
        <v>0</v>
      </c>
      <c r="BU86" s="39">
        <f t="shared" si="32"/>
        <v>0</v>
      </c>
      <c r="BV86" s="40">
        <f t="shared" si="33"/>
        <v>0</v>
      </c>
      <c r="BW86" s="41">
        <f t="shared" si="34"/>
        <v>0</v>
      </c>
      <c r="BX86" s="42" t="str">
        <f t="shared" si="35"/>
        <v>1000.681111500</v>
      </c>
      <c r="BY86" s="35" t="str">
        <f t="shared" si="36"/>
        <v>//////</v>
      </c>
      <c r="BZ86" s="43" t="str">
        <f t="shared" si="37"/>
        <v/>
      </c>
    </row>
    <row r="87" spans="1:78" s="54" customFormat="1" ht="21.75" customHeight="1" x14ac:dyDescent="0.2">
      <c r="A87" s="51">
        <v>78</v>
      </c>
      <c r="B87" s="52" t="s">
        <v>303</v>
      </c>
      <c r="C87" s="52"/>
      <c r="D87" s="52" t="s">
        <v>278</v>
      </c>
      <c r="E87" s="52" t="s">
        <v>298</v>
      </c>
      <c r="F87" s="52" t="s">
        <v>15</v>
      </c>
      <c r="G87" s="53">
        <v>5</v>
      </c>
      <c r="H87" s="52" t="s">
        <v>299</v>
      </c>
      <c r="I87" s="52"/>
      <c r="J87" s="52" t="s">
        <v>154</v>
      </c>
      <c r="K87" s="52"/>
      <c r="L87" s="52"/>
      <c r="M87" s="52"/>
      <c r="N87" s="52"/>
      <c r="O87" s="52">
        <v>100</v>
      </c>
      <c r="P87" s="52"/>
      <c r="Q87" s="52"/>
      <c r="R87" s="52"/>
      <c r="S87" s="52"/>
      <c r="T87" s="52" t="s">
        <v>154</v>
      </c>
      <c r="U87" s="52"/>
      <c r="V87" s="52" t="s">
        <v>154</v>
      </c>
      <c r="W87" s="52" t="s">
        <v>154</v>
      </c>
      <c r="X87" s="52">
        <v>0.7</v>
      </c>
      <c r="Y87" s="47">
        <v>8</v>
      </c>
      <c r="Z87" s="52" t="s">
        <v>154</v>
      </c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>
        <v>1</v>
      </c>
      <c r="AN87" s="52">
        <v>1</v>
      </c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>
        <v>1</v>
      </c>
      <c r="AZ87" s="52">
        <v>2500</v>
      </c>
      <c r="BA87" s="52" t="s">
        <v>154</v>
      </c>
      <c r="BB87" s="52" t="s">
        <v>154</v>
      </c>
      <c r="BC87" s="52"/>
      <c r="BD87" s="52" t="s">
        <v>154</v>
      </c>
      <c r="BE87" s="52"/>
      <c r="BF87" s="52"/>
      <c r="BG87" s="52"/>
      <c r="BH87" s="48" t="str">
        <f t="shared" si="19"/>
        <v>/</v>
      </c>
      <c r="BI87" s="49" t="str">
        <f t="shared" si="20"/>
        <v>/</v>
      </c>
      <c r="BJ87" s="49">
        <f t="shared" si="21"/>
        <v>0</v>
      </c>
      <c r="BK87" s="50" t="str">
        <f t="shared" si="22"/>
        <v>/</v>
      </c>
      <c r="BL87" s="35" t="str">
        <f t="shared" si="23"/>
        <v>100</v>
      </c>
      <c r="BM87" s="35" t="str">
        <f t="shared" si="24"/>
        <v>/</v>
      </c>
      <c r="BN87" s="35" t="str">
        <f t="shared" si="25"/>
        <v>//</v>
      </c>
      <c r="BO87" s="35">
        <f t="shared" si="26"/>
        <v>0.7</v>
      </c>
      <c r="BP87" s="35" t="str">
        <f t="shared" si="27"/>
        <v>/</v>
      </c>
      <c r="BQ87" s="36">
        <f t="shared" si="28"/>
        <v>0</v>
      </c>
      <c r="BR87" s="36">
        <f t="shared" si="29"/>
        <v>8</v>
      </c>
      <c r="BS87" s="37">
        <f t="shared" si="30"/>
        <v>0</v>
      </c>
      <c r="BT87" s="38">
        <f t="shared" si="31"/>
        <v>0</v>
      </c>
      <c r="BU87" s="39">
        <f t="shared" si="32"/>
        <v>0</v>
      </c>
      <c r="BV87" s="40">
        <f t="shared" si="33"/>
        <v>0</v>
      </c>
      <c r="BW87" s="41">
        <f t="shared" si="34"/>
        <v>0</v>
      </c>
      <c r="BX87" s="42" t="str">
        <f t="shared" si="35"/>
        <v>1000.781112500</v>
      </c>
      <c r="BY87" s="35" t="str">
        <f t="shared" si="36"/>
        <v>////////</v>
      </c>
      <c r="BZ87" s="43" t="str">
        <f t="shared" si="37"/>
        <v/>
      </c>
    </row>
    <row r="88" spans="1:78" s="54" customFormat="1" ht="21.75" customHeight="1" x14ac:dyDescent="0.2">
      <c r="A88" s="51">
        <v>79</v>
      </c>
      <c r="B88" s="52" t="s">
        <v>304</v>
      </c>
      <c r="C88" s="52"/>
      <c r="D88" s="52" t="s">
        <v>278</v>
      </c>
      <c r="E88" s="52" t="s">
        <v>298</v>
      </c>
      <c r="F88" s="52" t="s">
        <v>15</v>
      </c>
      <c r="G88" s="53">
        <v>6</v>
      </c>
      <c r="H88" s="52" t="s">
        <v>299</v>
      </c>
      <c r="I88" s="52"/>
      <c r="J88" s="52"/>
      <c r="K88" s="52"/>
      <c r="L88" s="52" t="s">
        <v>154</v>
      </c>
      <c r="M88" s="52"/>
      <c r="N88" s="52"/>
      <c r="O88" s="52">
        <v>100</v>
      </c>
      <c r="P88" s="52"/>
      <c r="Q88" s="52"/>
      <c r="R88" s="52"/>
      <c r="S88" s="52"/>
      <c r="T88" s="52" t="s">
        <v>154</v>
      </c>
      <c r="U88" s="52"/>
      <c r="V88" s="52" t="s">
        <v>154</v>
      </c>
      <c r="W88" s="52" t="s">
        <v>154</v>
      </c>
      <c r="X88" s="47">
        <v>0.6</v>
      </c>
      <c r="Y88" s="47">
        <v>8</v>
      </c>
      <c r="Z88" s="52" t="s">
        <v>154</v>
      </c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>
        <v>1</v>
      </c>
      <c r="AN88" s="52">
        <v>1</v>
      </c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>
        <v>1</v>
      </c>
      <c r="AZ88" s="52">
        <v>1000</v>
      </c>
      <c r="BA88" s="52"/>
      <c r="BB88" s="52"/>
      <c r="BC88" s="52"/>
      <c r="BD88" s="52"/>
      <c r="BE88" s="52"/>
      <c r="BF88" s="52"/>
      <c r="BG88" s="52"/>
      <c r="BH88" s="48" t="str">
        <f t="shared" si="19"/>
        <v>/</v>
      </c>
      <c r="BI88" s="49" t="str">
        <f t="shared" si="20"/>
        <v>/</v>
      </c>
      <c r="BJ88" s="49">
        <f t="shared" si="21"/>
        <v>0</v>
      </c>
      <c r="BK88" s="50" t="str">
        <f t="shared" si="22"/>
        <v>/</v>
      </c>
      <c r="BL88" s="35" t="str">
        <f t="shared" si="23"/>
        <v>100</v>
      </c>
      <c r="BM88" s="35" t="str">
        <f t="shared" si="24"/>
        <v>/</v>
      </c>
      <c r="BN88" s="35" t="str">
        <f t="shared" si="25"/>
        <v>//</v>
      </c>
      <c r="BO88" s="35">
        <f t="shared" si="26"/>
        <v>0.6</v>
      </c>
      <c r="BP88" s="35" t="str">
        <f t="shared" si="27"/>
        <v>/</v>
      </c>
      <c r="BQ88" s="36">
        <f t="shared" si="28"/>
        <v>0</v>
      </c>
      <c r="BR88" s="36">
        <f t="shared" si="29"/>
        <v>8</v>
      </c>
      <c r="BS88" s="37">
        <f t="shared" si="30"/>
        <v>0</v>
      </c>
      <c r="BT88" s="38">
        <f t="shared" si="31"/>
        <v>0</v>
      </c>
      <c r="BU88" s="39">
        <f t="shared" si="32"/>
        <v>0</v>
      </c>
      <c r="BV88" s="40">
        <f t="shared" si="33"/>
        <v>0</v>
      </c>
      <c r="BW88" s="41">
        <f t="shared" si="34"/>
        <v>0</v>
      </c>
      <c r="BX88" s="42" t="str">
        <f t="shared" si="35"/>
        <v>1000.681111000</v>
      </c>
      <c r="BY88" s="35" t="str">
        <f t="shared" si="36"/>
        <v>/////</v>
      </c>
      <c r="BZ88" s="43" t="str">
        <f t="shared" si="37"/>
        <v/>
      </c>
    </row>
    <row r="89" spans="1:78" s="54" customFormat="1" ht="21.75" customHeight="1" x14ac:dyDescent="0.2">
      <c r="A89" s="51">
        <v>80</v>
      </c>
      <c r="B89" s="52" t="s">
        <v>305</v>
      </c>
      <c r="C89" s="52"/>
      <c r="D89" s="52" t="s">
        <v>278</v>
      </c>
      <c r="E89" s="52" t="s">
        <v>298</v>
      </c>
      <c r="F89" s="52" t="s">
        <v>15</v>
      </c>
      <c r="G89" s="53">
        <v>7</v>
      </c>
      <c r="H89" s="52" t="s">
        <v>299</v>
      </c>
      <c r="I89" s="52"/>
      <c r="J89" s="52"/>
      <c r="K89" s="52"/>
      <c r="L89" s="52" t="s">
        <v>154</v>
      </c>
      <c r="M89" s="52"/>
      <c r="N89" s="52"/>
      <c r="O89" s="52">
        <v>100</v>
      </c>
      <c r="P89" s="52"/>
      <c r="Q89" s="52"/>
      <c r="R89" s="52"/>
      <c r="S89" s="52"/>
      <c r="T89" s="52" t="s">
        <v>154</v>
      </c>
      <c r="U89" s="52"/>
      <c r="V89" s="52" t="s">
        <v>154</v>
      </c>
      <c r="W89" s="52" t="s">
        <v>154</v>
      </c>
      <c r="X89" s="52">
        <v>0.7</v>
      </c>
      <c r="Y89" s="47">
        <v>8</v>
      </c>
      <c r="Z89" s="52" t="s">
        <v>154</v>
      </c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>
        <v>1</v>
      </c>
      <c r="AN89" s="52">
        <v>1</v>
      </c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 t="s">
        <v>154</v>
      </c>
      <c r="BB89" s="52" t="s">
        <v>154</v>
      </c>
      <c r="BC89" s="52"/>
      <c r="BD89" s="52"/>
      <c r="BE89" s="52"/>
      <c r="BF89" s="52"/>
      <c r="BG89" s="52"/>
      <c r="BH89" s="48" t="str">
        <f t="shared" si="19"/>
        <v>/</v>
      </c>
      <c r="BI89" s="49" t="str">
        <f t="shared" si="20"/>
        <v>/</v>
      </c>
      <c r="BJ89" s="49">
        <f t="shared" si="21"/>
        <v>0</v>
      </c>
      <c r="BK89" s="50" t="str">
        <f t="shared" si="22"/>
        <v>/</v>
      </c>
      <c r="BL89" s="35" t="str">
        <f t="shared" si="23"/>
        <v>100</v>
      </c>
      <c r="BM89" s="35" t="str">
        <f t="shared" si="24"/>
        <v>/</v>
      </c>
      <c r="BN89" s="35" t="str">
        <f t="shared" si="25"/>
        <v>//</v>
      </c>
      <c r="BO89" s="35">
        <f t="shared" si="26"/>
        <v>0.7</v>
      </c>
      <c r="BP89" s="35" t="str">
        <f t="shared" si="27"/>
        <v>/</v>
      </c>
      <c r="BQ89" s="36">
        <f t="shared" si="28"/>
        <v>0</v>
      </c>
      <c r="BR89" s="36">
        <f t="shared" si="29"/>
        <v>8</v>
      </c>
      <c r="BS89" s="37">
        <f t="shared" si="30"/>
        <v>0</v>
      </c>
      <c r="BT89" s="38">
        <f t="shared" si="31"/>
        <v>0</v>
      </c>
      <c r="BU89" s="39">
        <f t="shared" si="32"/>
        <v>0</v>
      </c>
      <c r="BV89" s="40">
        <f t="shared" si="33"/>
        <v>0</v>
      </c>
      <c r="BW89" s="41">
        <f t="shared" si="34"/>
        <v>0</v>
      </c>
      <c r="BX89" s="42" t="str">
        <f t="shared" si="35"/>
        <v>1000.7811</v>
      </c>
      <c r="BY89" s="35" t="str">
        <f t="shared" si="36"/>
        <v>///////</v>
      </c>
      <c r="BZ89" s="43" t="str">
        <f t="shared" si="37"/>
        <v/>
      </c>
    </row>
    <row r="90" spans="1:78" s="54" customFormat="1" ht="21.75" customHeight="1" x14ac:dyDescent="0.2">
      <c r="A90" s="51">
        <v>81</v>
      </c>
      <c r="B90" s="52" t="s">
        <v>306</v>
      </c>
      <c r="C90" s="52"/>
      <c r="D90" s="52" t="s">
        <v>278</v>
      </c>
      <c r="E90" s="52" t="s">
        <v>298</v>
      </c>
      <c r="F90" s="52" t="s">
        <v>15</v>
      </c>
      <c r="G90" s="53">
        <v>8</v>
      </c>
      <c r="H90" s="52" t="s">
        <v>299</v>
      </c>
      <c r="I90" s="52"/>
      <c r="J90" s="52"/>
      <c r="K90" s="52"/>
      <c r="L90" s="52" t="s">
        <v>154</v>
      </c>
      <c r="M90" s="52"/>
      <c r="N90" s="52"/>
      <c r="O90" s="52">
        <v>100</v>
      </c>
      <c r="P90" s="52"/>
      <c r="Q90" s="52"/>
      <c r="R90" s="52"/>
      <c r="S90" s="52"/>
      <c r="T90" s="52" t="s">
        <v>154</v>
      </c>
      <c r="U90" s="52"/>
      <c r="V90" s="52" t="s">
        <v>154</v>
      </c>
      <c r="W90" s="52" t="s">
        <v>154</v>
      </c>
      <c r="X90" s="52">
        <v>0.8</v>
      </c>
      <c r="Y90" s="47">
        <v>13</v>
      </c>
      <c r="Z90" s="52" t="s">
        <v>154</v>
      </c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>
        <v>1</v>
      </c>
      <c r="AN90" s="52">
        <v>1</v>
      </c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 t="s">
        <v>154</v>
      </c>
      <c r="BE90" s="52"/>
      <c r="BF90" s="52"/>
      <c r="BG90" s="52"/>
      <c r="BH90" s="48" t="str">
        <f t="shared" si="19"/>
        <v>/</v>
      </c>
      <c r="BI90" s="49" t="str">
        <f t="shared" si="20"/>
        <v>/</v>
      </c>
      <c r="BJ90" s="49">
        <f t="shared" si="21"/>
        <v>0</v>
      </c>
      <c r="BK90" s="50" t="str">
        <f t="shared" si="22"/>
        <v>/</v>
      </c>
      <c r="BL90" s="35" t="str">
        <f t="shared" si="23"/>
        <v>100</v>
      </c>
      <c r="BM90" s="35" t="str">
        <f t="shared" si="24"/>
        <v>/</v>
      </c>
      <c r="BN90" s="35" t="str">
        <f t="shared" si="25"/>
        <v>//</v>
      </c>
      <c r="BO90" s="35">
        <f t="shared" si="26"/>
        <v>0.8</v>
      </c>
      <c r="BP90" s="35" t="str">
        <f t="shared" si="27"/>
        <v>/</v>
      </c>
      <c r="BQ90" s="36">
        <f t="shared" si="28"/>
        <v>0</v>
      </c>
      <c r="BR90" s="36">
        <f t="shared" si="29"/>
        <v>13</v>
      </c>
      <c r="BS90" s="37">
        <f t="shared" si="30"/>
        <v>0</v>
      </c>
      <c r="BT90" s="38">
        <f t="shared" si="31"/>
        <v>0</v>
      </c>
      <c r="BU90" s="39">
        <f t="shared" si="32"/>
        <v>0</v>
      </c>
      <c r="BV90" s="40">
        <f t="shared" si="33"/>
        <v>0</v>
      </c>
      <c r="BW90" s="41">
        <f t="shared" si="34"/>
        <v>0</v>
      </c>
      <c r="BX90" s="42" t="str">
        <f t="shared" si="35"/>
        <v>1000.81311</v>
      </c>
      <c r="BY90" s="35" t="str">
        <f t="shared" si="36"/>
        <v>//////</v>
      </c>
      <c r="BZ90" s="43" t="str">
        <f t="shared" si="37"/>
        <v/>
      </c>
    </row>
    <row r="91" spans="1:78" s="54" customFormat="1" ht="21.75" customHeight="1" x14ac:dyDescent="0.2">
      <c r="A91" s="51">
        <v>82</v>
      </c>
      <c r="B91" s="52" t="s">
        <v>307</v>
      </c>
      <c r="C91" s="52"/>
      <c r="D91" s="52" t="s">
        <v>278</v>
      </c>
      <c r="E91" s="52" t="s">
        <v>298</v>
      </c>
      <c r="F91" s="52" t="s">
        <v>15</v>
      </c>
      <c r="G91" s="53">
        <v>9</v>
      </c>
      <c r="H91" s="52" t="s">
        <v>299</v>
      </c>
      <c r="I91" s="52"/>
      <c r="J91" s="52"/>
      <c r="K91" s="52"/>
      <c r="L91" s="52" t="s">
        <v>154</v>
      </c>
      <c r="M91" s="52"/>
      <c r="N91" s="52"/>
      <c r="O91" s="52">
        <v>100</v>
      </c>
      <c r="P91" s="52"/>
      <c r="Q91" s="52"/>
      <c r="R91" s="52"/>
      <c r="S91" s="52"/>
      <c r="T91" s="52" t="s">
        <v>154</v>
      </c>
      <c r="U91" s="52"/>
      <c r="V91" s="52" t="s">
        <v>154</v>
      </c>
      <c r="W91" s="52" t="s">
        <v>154</v>
      </c>
      <c r="X91" s="47">
        <v>0.4</v>
      </c>
      <c r="Y91" s="47">
        <v>7</v>
      </c>
      <c r="Z91" s="52" t="s">
        <v>154</v>
      </c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>
        <v>1</v>
      </c>
      <c r="AN91" s="52">
        <v>1</v>
      </c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48" t="str">
        <f t="shared" si="19"/>
        <v>/</v>
      </c>
      <c r="BI91" s="49" t="str">
        <f t="shared" si="20"/>
        <v>/</v>
      </c>
      <c r="BJ91" s="49">
        <f t="shared" si="21"/>
        <v>0</v>
      </c>
      <c r="BK91" s="50" t="str">
        <f t="shared" si="22"/>
        <v>/</v>
      </c>
      <c r="BL91" s="35" t="str">
        <f t="shared" si="23"/>
        <v>100</v>
      </c>
      <c r="BM91" s="35" t="str">
        <f t="shared" si="24"/>
        <v>/</v>
      </c>
      <c r="BN91" s="35" t="str">
        <f t="shared" si="25"/>
        <v>//</v>
      </c>
      <c r="BO91" s="35">
        <f t="shared" si="26"/>
        <v>0.4</v>
      </c>
      <c r="BP91" s="35" t="str">
        <f t="shared" si="27"/>
        <v>/</v>
      </c>
      <c r="BQ91" s="36">
        <f t="shared" si="28"/>
        <v>0</v>
      </c>
      <c r="BR91" s="36">
        <f t="shared" si="29"/>
        <v>7</v>
      </c>
      <c r="BS91" s="37">
        <f t="shared" si="30"/>
        <v>0</v>
      </c>
      <c r="BT91" s="38">
        <f t="shared" si="31"/>
        <v>0</v>
      </c>
      <c r="BU91" s="39">
        <f t="shared" si="32"/>
        <v>0</v>
      </c>
      <c r="BV91" s="40">
        <f t="shared" si="33"/>
        <v>0</v>
      </c>
      <c r="BW91" s="41">
        <f t="shared" si="34"/>
        <v>0</v>
      </c>
      <c r="BX91" s="42" t="str">
        <f t="shared" si="35"/>
        <v>1000.4711</v>
      </c>
      <c r="BY91" s="35" t="str">
        <f t="shared" si="36"/>
        <v>/////</v>
      </c>
      <c r="BZ91" s="43" t="str">
        <f t="shared" si="37"/>
        <v/>
      </c>
    </row>
    <row r="92" spans="1:78" s="54" customFormat="1" ht="21.75" customHeight="1" x14ac:dyDescent="0.2">
      <c r="A92" s="51">
        <v>83</v>
      </c>
      <c r="B92" s="52" t="s">
        <v>308</v>
      </c>
      <c r="C92" s="52"/>
      <c r="D92" s="52" t="s">
        <v>278</v>
      </c>
      <c r="E92" s="52" t="s">
        <v>298</v>
      </c>
      <c r="F92" s="52" t="s">
        <v>15</v>
      </c>
      <c r="G92" s="53">
        <v>10</v>
      </c>
      <c r="H92" s="52" t="s">
        <v>299</v>
      </c>
      <c r="I92" s="52"/>
      <c r="J92" s="52"/>
      <c r="K92" s="52"/>
      <c r="L92" s="52" t="s">
        <v>154</v>
      </c>
      <c r="M92" s="52"/>
      <c r="N92" s="52"/>
      <c r="O92" s="52">
        <v>100</v>
      </c>
      <c r="P92" s="52"/>
      <c r="Q92" s="52"/>
      <c r="R92" s="52"/>
      <c r="S92" s="52"/>
      <c r="T92" s="52" t="s">
        <v>154</v>
      </c>
      <c r="U92" s="52"/>
      <c r="V92" s="52" t="s">
        <v>154</v>
      </c>
      <c r="W92" s="52" t="s">
        <v>154</v>
      </c>
      <c r="X92" s="52">
        <v>0.6</v>
      </c>
      <c r="Y92" s="47">
        <v>9</v>
      </c>
      <c r="Z92" s="52" t="s">
        <v>154</v>
      </c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>
        <v>1</v>
      </c>
      <c r="AN92" s="52">
        <v>1</v>
      </c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 t="s">
        <v>154</v>
      </c>
      <c r="BB92" s="52" t="s">
        <v>154</v>
      </c>
      <c r="BC92" s="52"/>
      <c r="BD92" s="52" t="s">
        <v>154</v>
      </c>
      <c r="BE92" s="52"/>
      <c r="BF92" s="52"/>
      <c r="BG92" s="52"/>
      <c r="BH92" s="48" t="str">
        <f t="shared" si="19"/>
        <v>/</v>
      </c>
      <c r="BI92" s="49" t="str">
        <f t="shared" si="20"/>
        <v>/</v>
      </c>
      <c r="BJ92" s="49">
        <f t="shared" si="21"/>
        <v>0</v>
      </c>
      <c r="BK92" s="50" t="str">
        <f t="shared" si="22"/>
        <v>/</v>
      </c>
      <c r="BL92" s="35" t="str">
        <f t="shared" si="23"/>
        <v>100</v>
      </c>
      <c r="BM92" s="35" t="str">
        <f t="shared" si="24"/>
        <v>/</v>
      </c>
      <c r="BN92" s="35" t="str">
        <f t="shared" si="25"/>
        <v>//</v>
      </c>
      <c r="BO92" s="35">
        <f t="shared" si="26"/>
        <v>0.6</v>
      </c>
      <c r="BP92" s="35" t="str">
        <f t="shared" si="27"/>
        <v>/</v>
      </c>
      <c r="BQ92" s="36">
        <f t="shared" si="28"/>
        <v>0</v>
      </c>
      <c r="BR92" s="36">
        <f t="shared" si="29"/>
        <v>9</v>
      </c>
      <c r="BS92" s="37">
        <f t="shared" si="30"/>
        <v>0</v>
      </c>
      <c r="BT92" s="38">
        <f t="shared" si="31"/>
        <v>0</v>
      </c>
      <c r="BU92" s="39">
        <f t="shared" si="32"/>
        <v>0</v>
      </c>
      <c r="BV92" s="40">
        <f t="shared" si="33"/>
        <v>0</v>
      </c>
      <c r="BW92" s="41">
        <f t="shared" si="34"/>
        <v>0</v>
      </c>
      <c r="BX92" s="42" t="str">
        <f t="shared" si="35"/>
        <v>1000.6911</v>
      </c>
      <c r="BY92" s="35" t="str">
        <f t="shared" si="36"/>
        <v>////////</v>
      </c>
      <c r="BZ92" s="43" t="str">
        <f t="shared" si="37"/>
        <v/>
      </c>
    </row>
    <row r="93" spans="1:78" s="54" customFormat="1" ht="21.75" customHeight="1" x14ac:dyDescent="0.2">
      <c r="A93" s="51">
        <v>84</v>
      </c>
      <c r="B93" s="52" t="s">
        <v>309</v>
      </c>
      <c r="C93" s="52"/>
      <c r="D93" s="52" t="s">
        <v>278</v>
      </c>
      <c r="E93" s="52" t="s">
        <v>310</v>
      </c>
      <c r="F93" s="52" t="s">
        <v>311</v>
      </c>
      <c r="G93" s="53"/>
      <c r="H93" s="52" t="s">
        <v>312</v>
      </c>
      <c r="I93" s="52" t="s">
        <v>313</v>
      </c>
      <c r="J93" s="52" t="s">
        <v>154</v>
      </c>
      <c r="K93" s="52"/>
      <c r="L93" s="52"/>
      <c r="M93" s="52"/>
      <c r="N93" s="52"/>
      <c r="O93" s="60">
        <v>150</v>
      </c>
      <c r="P93" s="60"/>
      <c r="Q93" s="60"/>
      <c r="R93" s="52"/>
      <c r="S93" s="52" t="s">
        <v>154</v>
      </c>
      <c r="T93" s="52"/>
      <c r="U93" s="52"/>
      <c r="V93" s="52" t="s">
        <v>154</v>
      </c>
      <c r="W93" s="52" t="s">
        <v>154</v>
      </c>
      <c r="X93" s="47">
        <v>0.3</v>
      </c>
      <c r="Y93" s="52"/>
      <c r="Z93" s="52"/>
      <c r="AA93" s="52"/>
      <c r="AB93" s="52"/>
      <c r="AC93" s="52"/>
      <c r="AD93" s="52" t="s">
        <v>154</v>
      </c>
      <c r="AE93" s="52"/>
      <c r="AF93" s="52"/>
      <c r="AG93" s="52"/>
      <c r="AH93" s="52"/>
      <c r="AI93" s="52"/>
      <c r="AJ93" s="52"/>
      <c r="AK93" s="52"/>
      <c r="AL93" s="52"/>
      <c r="AM93" s="52">
        <v>1</v>
      </c>
      <c r="AN93" s="52">
        <v>1</v>
      </c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 t="s">
        <v>154</v>
      </c>
      <c r="BB93" s="52" t="s">
        <v>154</v>
      </c>
      <c r="BC93" s="52"/>
      <c r="BD93" s="52"/>
      <c r="BE93" s="52"/>
      <c r="BF93" s="52"/>
      <c r="BG93" s="52"/>
      <c r="BH93" s="48" t="str">
        <f t="shared" si="19"/>
        <v>/</v>
      </c>
      <c r="BI93" s="49" t="str">
        <f t="shared" si="20"/>
        <v>/</v>
      </c>
      <c r="BJ93" s="49">
        <f t="shared" si="21"/>
        <v>0</v>
      </c>
      <c r="BK93" s="50" t="str">
        <f t="shared" si="22"/>
        <v>/</v>
      </c>
      <c r="BL93" s="35" t="str">
        <f t="shared" si="23"/>
        <v>150</v>
      </c>
      <c r="BM93" s="35" t="str">
        <f t="shared" si="24"/>
        <v>/</v>
      </c>
      <c r="BN93" s="35" t="str">
        <f t="shared" si="25"/>
        <v>//</v>
      </c>
      <c r="BO93" s="35">
        <f t="shared" si="26"/>
        <v>0.3</v>
      </c>
      <c r="BP93" s="35" t="str">
        <f t="shared" si="27"/>
        <v>/</v>
      </c>
      <c r="BQ93" s="36" t="str">
        <f t="shared" si="28"/>
        <v>/</v>
      </c>
      <c r="BR93" s="36">
        <f t="shared" si="29"/>
        <v>0</v>
      </c>
      <c r="BS93" s="37">
        <f t="shared" si="30"/>
        <v>0</v>
      </c>
      <c r="BT93" s="38">
        <f t="shared" si="31"/>
        <v>0</v>
      </c>
      <c r="BU93" s="39">
        <f t="shared" si="32"/>
        <v>0</v>
      </c>
      <c r="BV93" s="40">
        <f t="shared" si="33"/>
        <v>0</v>
      </c>
      <c r="BW93" s="41">
        <f t="shared" si="34"/>
        <v>0</v>
      </c>
      <c r="BX93" s="42" t="str">
        <f t="shared" si="35"/>
        <v>1500.311</v>
      </c>
      <c r="BY93" s="35" t="str">
        <f t="shared" si="36"/>
        <v>///////</v>
      </c>
      <c r="BZ93" s="43" t="str">
        <f t="shared" si="37"/>
        <v/>
      </c>
    </row>
    <row r="94" spans="1:78" s="54" customFormat="1" ht="21.75" customHeight="1" x14ac:dyDescent="0.2">
      <c r="A94" s="51">
        <v>85</v>
      </c>
      <c r="B94" s="52" t="s">
        <v>314</v>
      </c>
      <c r="C94" s="52"/>
      <c r="D94" s="52" t="s">
        <v>278</v>
      </c>
      <c r="E94" s="52" t="s">
        <v>310</v>
      </c>
      <c r="F94" s="52" t="s">
        <v>311</v>
      </c>
      <c r="G94" s="53"/>
      <c r="H94" s="52" t="s">
        <v>312</v>
      </c>
      <c r="I94" s="52" t="s">
        <v>315</v>
      </c>
      <c r="J94" s="52" t="s">
        <v>154</v>
      </c>
      <c r="K94" s="52"/>
      <c r="L94" s="52"/>
      <c r="M94" s="52"/>
      <c r="N94" s="52"/>
      <c r="O94" s="60">
        <v>150</v>
      </c>
      <c r="P94" s="60"/>
      <c r="Q94" s="60"/>
      <c r="R94" s="52"/>
      <c r="S94" s="52" t="s">
        <v>154</v>
      </c>
      <c r="T94" s="52"/>
      <c r="U94" s="52"/>
      <c r="V94" s="52" t="s">
        <v>154</v>
      </c>
      <c r="W94" s="52" t="s">
        <v>154</v>
      </c>
      <c r="X94" s="47">
        <v>0.3</v>
      </c>
      <c r="Y94" s="52"/>
      <c r="Z94" s="52"/>
      <c r="AA94" s="52"/>
      <c r="AB94" s="52"/>
      <c r="AC94" s="52"/>
      <c r="AD94" s="52" t="s">
        <v>154</v>
      </c>
      <c r="AE94" s="52"/>
      <c r="AF94" s="52"/>
      <c r="AG94" s="52"/>
      <c r="AH94" s="52"/>
      <c r="AI94" s="52"/>
      <c r="AJ94" s="52"/>
      <c r="AK94" s="52"/>
      <c r="AL94" s="52"/>
      <c r="AM94" s="52">
        <v>1</v>
      </c>
      <c r="AN94" s="52">
        <v>1</v>
      </c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 t="s">
        <v>154</v>
      </c>
      <c r="BB94" s="52" t="s">
        <v>154</v>
      </c>
      <c r="BC94" s="52"/>
      <c r="BD94" s="52"/>
      <c r="BE94" s="52"/>
      <c r="BF94" s="52"/>
      <c r="BG94" s="52"/>
      <c r="BH94" s="48" t="str">
        <f t="shared" si="19"/>
        <v>/</v>
      </c>
      <c r="BI94" s="49" t="str">
        <f t="shared" si="20"/>
        <v>/</v>
      </c>
      <c r="BJ94" s="49">
        <f t="shared" si="21"/>
        <v>0</v>
      </c>
      <c r="BK94" s="50" t="str">
        <f t="shared" si="22"/>
        <v>/</v>
      </c>
      <c r="BL94" s="35" t="str">
        <f t="shared" si="23"/>
        <v>150</v>
      </c>
      <c r="BM94" s="35" t="str">
        <f t="shared" si="24"/>
        <v>/</v>
      </c>
      <c r="BN94" s="35" t="str">
        <f t="shared" si="25"/>
        <v>//</v>
      </c>
      <c r="BO94" s="35">
        <f t="shared" si="26"/>
        <v>0.3</v>
      </c>
      <c r="BP94" s="35" t="str">
        <f t="shared" si="27"/>
        <v>/</v>
      </c>
      <c r="BQ94" s="36" t="str">
        <f t="shared" si="28"/>
        <v>/</v>
      </c>
      <c r="BR94" s="36">
        <f t="shared" si="29"/>
        <v>0</v>
      </c>
      <c r="BS94" s="37">
        <f t="shared" si="30"/>
        <v>0</v>
      </c>
      <c r="BT94" s="38">
        <f t="shared" si="31"/>
        <v>0</v>
      </c>
      <c r="BU94" s="39">
        <f t="shared" si="32"/>
        <v>0</v>
      </c>
      <c r="BV94" s="40">
        <f t="shared" si="33"/>
        <v>0</v>
      </c>
      <c r="BW94" s="41">
        <f t="shared" si="34"/>
        <v>0</v>
      </c>
      <c r="BX94" s="42" t="str">
        <f t="shared" si="35"/>
        <v>1500.311</v>
      </c>
      <c r="BY94" s="35" t="str">
        <f t="shared" si="36"/>
        <v>///////</v>
      </c>
      <c r="BZ94" s="43" t="str">
        <f t="shared" si="37"/>
        <v/>
      </c>
    </row>
    <row r="95" spans="1:78" s="54" customFormat="1" ht="21.75" customHeight="1" x14ac:dyDescent="0.2">
      <c r="A95" s="51">
        <v>86</v>
      </c>
      <c r="B95" s="52" t="s">
        <v>316</v>
      </c>
      <c r="C95" s="52"/>
      <c r="D95" s="52" t="s">
        <v>278</v>
      </c>
      <c r="E95" s="52" t="s">
        <v>310</v>
      </c>
      <c r="F95" s="52" t="s">
        <v>311</v>
      </c>
      <c r="G95" s="53"/>
      <c r="H95" s="52" t="s">
        <v>312</v>
      </c>
      <c r="I95" s="52" t="s">
        <v>317</v>
      </c>
      <c r="J95" s="52" t="s">
        <v>154</v>
      </c>
      <c r="K95" s="52"/>
      <c r="L95" s="52"/>
      <c r="M95" s="52"/>
      <c r="N95" s="52"/>
      <c r="O95" s="60">
        <v>150</v>
      </c>
      <c r="P95" s="60"/>
      <c r="Q95" s="60"/>
      <c r="R95" s="52"/>
      <c r="S95" s="52" t="s">
        <v>154</v>
      </c>
      <c r="T95" s="52"/>
      <c r="U95" s="52"/>
      <c r="V95" s="52" t="s">
        <v>154</v>
      </c>
      <c r="W95" s="52" t="s">
        <v>154</v>
      </c>
      <c r="X95" s="47">
        <v>0.3</v>
      </c>
      <c r="Y95" s="52"/>
      <c r="Z95" s="52"/>
      <c r="AA95" s="52"/>
      <c r="AB95" s="52"/>
      <c r="AC95" s="52"/>
      <c r="AD95" s="52" t="s">
        <v>154</v>
      </c>
      <c r="AE95" s="52"/>
      <c r="AF95" s="52"/>
      <c r="AG95" s="52"/>
      <c r="AH95" s="52"/>
      <c r="AI95" s="52"/>
      <c r="AJ95" s="52"/>
      <c r="AK95" s="52"/>
      <c r="AL95" s="52"/>
      <c r="AM95" s="52">
        <v>1</v>
      </c>
      <c r="AN95" s="52">
        <v>1</v>
      </c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 t="s">
        <v>154</v>
      </c>
      <c r="BB95" s="52" t="s">
        <v>154</v>
      </c>
      <c r="BC95" s="52"/>
      <c r="BD95" s="52"/>
      <c r="BE95" s="52"/>
      <c r="BF95" s="52"/>
      <c r="BG95" s="52"/>
      <c r="BH95" s="48" t="str">
        <f t="shared" si="19"/>
        <v>/</v>
      </c>
      <c r="BI95" s="49" t="str">
        <f t="shared" si="20"/>
        <v>/</v>
      </c>
      <c r="BJ95" s="49">
        <f t="shared" si="21"/>
        <v>0</v>
      </c>
      <c r="BK95" s="50" t="str">
        <f t="shared" si="22"/>
        <v>/</v>
      </c>
      <c r="BL95" s="35" t="str">
        <f t="shared" si="23"/>
        <v>150</v>
      </c>
      <c r="BM95" s="35" t="str">
        <f t="shared" si="24"/>
        <v>/</v>
      </c>
      <c r="BN95" s="35" t="str">
        <f t="shared" si="25"/>
        <v>//</v>
      </c>
      <c r="BO95" s="35">
        <f t="shared" si="26"/>
        <v>0.3</v>
      </c>
      <c r="BP95" s="35" t="str">
        <f t="shared" si="27"/>
        <v>/</v>
      </c>
      <c r="BQ95" s="36" t="str">
        <f t="shared" si="28"/>
        <v>/</v>
      </c>
      <c r="BR95" s="36">
        <f t="shared" si="29"/>
        <v>0</v>
      </c>
      <c r="BS95" s="37">
        <f t="shared" si="30"/>
        <v>0</v>
      </c>
      <c r="BT95" s="38">
        <f t="shared" si="31"/>
        <v>0</v>
      </c>
      <c r="BU95" s="39">
        <f t="shared" si="32"/>
        <v>0</v>
      </c>
      <c r="BV95" s="40">
        <f t="shared" si="33"/>
        <v>0</v>
      </c>
      <c r="BW95" s="41">
        <f t="shared" si="34"/>
        <v>0</v>
      </c>
      <c r="BX95" s="42" t="str">
        <f t="shared" si="35"/>
        <v>1500.311</v>
      </c>
      <c r="BY95" s="35" t="str">
        <f t="shared" si="36"/>
        <v>///////</v>
      </c>
      <c r="BZ95" s="43" t="str">
        <f t="shared" si="37"/>
        <v/>
      </c>
    </row>
    <row r="96" spans="1:78" s="54" customFormat="1" ht="21.75" customHeight="1" x14ac:dyDescent="0.2">
      <c r="A96" s="51">
        <v>87</v>
      </c>
      <c r="B96" s="52" t="s">
        <v>318</v>
      </c>
      <c r="C96" s="52"/>
      <c r="D96" s="52" t="s">
        <v>278</v>
      </c>
      <c r="E96" s="52" t="s">
        <v>310</v>
      </c>
      <c r="F96" s="52" t="s">
        <v>311</v>
      </c>
      <c r="G96" s="53"/>
      <c r="H96" s="52" t="s">
        <v>312</v>
      </c>
      <c r="I96" s="52" t="s">
        <v>319</v>
      </c>
      <c r="J96" s="52" t="s">
        <v>154</v>
      </c>
      <c r="K96" s="52"/>
      <c r="L96" s="52"/>
      <c r="M96" s="52"/>
      <c r="N96" s="52"/>
      <c r="O96" s="60">
        <v>150</v>
      </c>
      <c r="P96" s="60"/>
      <c r="Q96" s="60"/>
      <c r="R96" s="52"/>
      <c r="S96" s="52" t="s">
        <v>154</v>
      </c>
      <c r="T96" s="52"/>
      <c r="U96" s="52"/>
      <c r="V96" s="52" t="s">
        <v>154</v>
      </c>
      <c r="W96" s="52" t="s">
        <v>154</v>
      </c>
      <c r="X96" s="47">
        <v>0.3</v>
      </c>
      <c r="Y96" s="52"/>
      <c r="Z96" s="52"/>
      <c r="AA96" s="52"/>
      <c r="AB96" s="52"/>
      <c r="AC96" s="52"/>
      <c r="AD96" s="52" t="s">
        <v>154</v>
      </c>
      <c r="AE96" s="52"/>
      <c r="AF96" s="52"/>
      <c r="AG96" s="52"/>
      <c r="AH96" s="52"/>
      <c r="AI96" s="52"/>
      <c r="AJ96" s="52"/>
      <c r="AK96" s="52"/>
      <c r="AL96" s="52"/>
      <c r="AM96" s="52">
        <v>1</v>
      </c>
      <c r="AN96" s="52">
        <v>1</v>
      </c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 t="s">
        <v>154</v>
      </c>
      <c r="BB96" s="52" t="s">
        <v>154</v>
      </c>
      <c r="BC96" s="52"/>
      <c r="BD96" s="52" t="s">
        <v>154</v>
      </c>
      <c r="BE96" s="52"/>
      <c r="BF96" s="52"/>
      <c r="BG96" s="52"/>
      <c r="BH96" s="48" t="str">
        <f t="shared" si="19"/>
        <v>/</v>
      </c>
      <c r="BI96" s="49" t="str">
        <f t="shared" si="20"/>
        <v>/</v>
      </c>
      <c r="BJ96" s="49">
        <f t="shared" si="21"/>
        <v>0</v>
      </c>
      <c r="BK96" s="50" t="str">
        <f t="shared" si="22"/>
        <v>/</v>
      </c>
      <c r="BL96" s="35" t="str">
        <f t="shared" si="23"/>
        <v>150</v>
      </c>
      <c r="BM96" s="35" t="str">
        <f t="shared" si="24"/>
        <v>/</v>
      </c>
      <c r="BN96" s="35" t="str">
        <f t="shared" si="25"/>
        <v>//</v>
      </c>
      <c r="BO96" s="35">
        <f t="shared" si="26"/>
        <v>0.3</v>
      </c>
      <c r="BP96" s="35" t="str">
        <f t="shared" si="27"/>
        <v>/</v>
      </c>
      <c r="BQ96" s="36" t="str">
        <f t="shared" si="28"/>
        <v>/</v>
      </c>
      <c r="BR96" s="36">
        <f t="shared" si="29"/>
        <v>0</v>
      </c>
      <c r="BS96" s="37">
        <f t="shared" si="30"/>
        <v>0</v>
      </c>
      <c r="BT96" s="38">
        <f t="shared" si="31"/>
        <v>0</v>
      </c>
      <c r="BU96" s="39">
        <f t="shared" si="32"/>
        <v>0</v>
      </c>
      <c r="BV96" s="40">
        <f t="shared" si="33"/>
        <v>0</v>
      </c>
      <c r="BW96" s="41">
        <f t="shared" si="34"/>
        <v>0</v>
      </c>
      <c r="BX96" s="42" t="str">
        <f t="shared" si="35"/>
        <v>1500.311</v>
      </c>
      <c r="BY96" s="35" t="str">
        <f t="shared" si="36"/>
        <v>////////</v>
      </c>
      <c r="BZ96" s="43" t="str">
        <f t="shared" si="37"/>
        <v/>
      </c>
    </row>
    <row r="97" spans="1:78" s="54" customFormat="1" ht="21.75" customHeight="1" x14ac:dyDescent="0.2">
      <c r="A97" s="51">
        <v>88</v>
      </c>
      <c r="B97" s="52" t="s">
        <v>320</v>
      </c>
      <c r="C97" s="52"/>
      <c r="D97" s="52" t="s">
        <v>278</v>
      </c>
      <c r="E97" s="52" t="s">
        <v>310</v>
      </c>
      <c r="F97" s="52" t="s">
        <v>311</v>
      </c>
      <c r="G97" s="53"/>
      <c r="H97" s="52" t="s">
        <v>312</v>
      </c>
      <c r="I97" s="52" t="s">
        <v>321</v>
      </c>
      <c r="J97" s="52" t="s">
        <v>154</v>
      </c>
      <c r="K97" s="52"/>
      <c r="L97" s="52"/>
      <c r="M97" s="52"/>
      <c r="N97" s="52"/>
      <c r="O97" s="60">
        <v>150</v>
      </c>
      <c r="P97" s="60"/>
      <c r="Q97" s="60"/>
      <c r="R97" s="52"/>
      <c r="S97" s="52" t="s">
        <v>154</v>
      </c>
      <c r="T97" s="52"/>
      <c r="U97" s="52"/>
      <c r="V97" s="52" t="s">
        <v>154</v>
      </c>
      <c r="W97" s="52" t="s">
        <v>154</v>
      </c>
      <c r="X97" s="47">
        <v>0.3</v>
      </c>
      <c r="Y97" s="52"/>
      <c r="Z97" s="52"/>
      <c r="AA97" s="52"/>
      <c r="AB97" s="52"/>
      <c r="AC97" s="52"/>
      <c r="AD97" s="52" t="s">
        <v>154</v>
      </c>
      <c r="AE97" s="52"/>
      <c r="AF97" s="52"/>
      <c r="AG97" s="52"/>
      <c r="AH97" s="52"/>
      <c r="AI97" s="52"/>
      <c r="AJ97" s="52"/>
      <c r="AK97" s="52"/>
      <c r="AL97" s="52"/>
      <c r="AM97" s="52">
        <v>1</v>
      </c>
      <c r="AN97" s="52">
        <v>1</v>
      </c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 t="s">
        <v>154</v>
      </c>
      <c r="BB97" s="52" t="s">
        <v>154</v>
      </c>
      <c r="BC97" s="52"/>
      <c r="BD97" s="52"/>
      <c r="BE97" s="52"/>
      <c r="BF97" s="52"/>
      <c r="BG97" s="52"/>
      <c r="BH97" s="48" t="str">
        <f t="shared" si="19"/>
        <v>/</v>
      </c>
      <c r="BI97" s="49" t="str">
        <f t="shared" si="20"/>
        <v>/</v>
      </c>
      <c r="BJ97" s="49">
        <f t="shared" si="21"/>
        <v>0</v>
      </c>
      <c r="BK97" s="50" t="str">
        <f t="shared" si="22"/>
        <v>/</v>
      </c>
      <c r="BL97" s="35" t="str">
        <f t="shared" si="23"/>
        <v>150</v>
      </c>
      <c r="BM97" s="35" t="str">
        <f t="shared" si="24"/>
        <v>/</v>
      </c>
      <c r="BN97" s="35" t="str">
        <f t="shared" si="25"/>
        <v>//</v>
      </c>
      <c r="BO97" s="35">
        <f t="shared" si="26"/>
        <v>0.3</v>
      </c>
      <c r="BP97" s="35" t="str">
        <f t="shared" si="27"/>
        <v>/</v>
      </c>
      <c r="BQ97" s="36" t="str">
        <f t="shared" si="28"/>
        <v>/</v>
      </c>
      <c r="BR97" s="36">
        <f t="shared" si="29"/>
        <v>0</v>
      </c>
      <c r="BS97" s="37">
        <f t="shared" si="30"/>
        <v>0</v>
      </c>
      <c r="BT97" s="38">
        <f t="shared" si="31"/>
        <v>0</v>
      </c>
      <c r="BU97" s="39">
        <f t="shared" si="32"/>
        <v>0</v>
      </c>
      <c r="BV97" s="40">
        <f t="shared" si="33"/>
        <v>0</v>
      </c>
      <c r="BW97" s="41">
        <f t="shared" si="34"/>
        <v>0</v>
      </c>
      <c r="BX97" s="42" t="str">
        <f t="shared" si="35"/>
        <v>1500.311</v>
      </c>
      <c r="BY97" s="35" t="str">
        <f t="shared" si="36"/>
        <v>///////</v>
      </c>
      <c r="BZ97" s="43" t="str">
        <f t="shared" si="37"/>
        <v/>
      </c>
    </row>
    <row r="98" spans="1:78" s="54" customFormat="1" ht="21.75" customHeight="1" x14ac:dyDescent="0.2">
      <c r="A98" s="51">
        <v>89</v>
      </c>
      <c r="B98" s="52" t="s">
        <v>322</v>
      </c>
      <c r="C98" s="52"/>
      <c r="D98" s="52" t="s">
        <v>278</v>
      </c>
      <c r="E98" s="52" t="s">
        <v>310</v>
      </c>
      <c r="F98" s="52" t="s">
        <v>311</v>
      </c>
      <c r="G98" s="53"/>
      <c r="H98" s="52" t="s">
        <v>312</v>
      </c>
      <c r="I98" s="52" t="s">
        <v>323</v>
      </c>
      <c r="J98" s="52" t="s">
        <v>154</v>
      </c>
      <c r="K98" s="52"/>
      <c r="L98" s="52"/>
      <c r="M98" s="52"/>
      <c r="N98" s="52"/>
      <c r="O98" s="60">
        <v>150</v>
      </c>
      <c r="P98" s="60"/>
      <c r="Q98" s="60"/>
      <c r="R98" s="52"/>
      <c r="S98" s="52" t="s">
        <v>154</v>
      </c>
      <c r="T98" s="52"/>
      <c r="U98" s="52"/>
      <c r="V98" s="52" t="s">
        <v>154</v>
      </c>
      <c r="W98" s="52" t="s">
        <v>154</v>
      </c>
      <c r="X98" s="47">
        <v>0.3</v>
      </c>
      <c r="Y98" s="52"/>
      <c r="Z98" s="52"/>
      <c r="AA98" s="52"/>
      <c r="AB98" s="52"/>
      <c r="AC98" s="52"/>
      <c r="AD98" s="52" t="s">
        <v>154</v>
      </c>
      <c r="AE98" s="52"/>
      <c r="AF98" s="52"/>
      <c r="AG98" s="52"/>
      <c r="AH98" s="52"/>
      <c r="AI98" s="52"/>
      <c r="AJ98" s="52"/>
      <c r="AK98" s="52"/>
      <c r="AL98" s="52"/>
      <c r="AM98" s="52">
        <v>1</v>
      </c>
      <c r="AN98" s="52">
        <v>1</v>
      </c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 t="s">
        <v>154</v>
      </c>
      <c r="BB98" s="52" t="s">
        <v>154</v>
      </c>
      <c r="BC98" s="52"/>
      <c r="BD98" s="52"/>
      <c r="BE98" s="52"/>
      <c r="BF98" s="52"/>
      <c r="BG98" s="52"/>
      <c r="BH98" s="48" t="str">
        <f t="shared" si="19"/>
        <v>/</v>
      </c>
      <c r="BI98" s="49" t="str">
        <f t="shared" si="20"/>
        <v>/</v>
      </c>
      <c r="BJ98" s="49">
        <f t="shared" si="21"/>
        <v>0</v>
      </c>
      <c r="BK98" s="50" t="str">
        <f t="shared" si="22"/>
        <v>/</v>
      </c>
      <c r="BL98" s="35" t="str">
        <f t="shared" si="23"/>
        <v>150</v>
      </c>
      <c r="BM98" s="35" t="str">
        <f t="shared" si="24"/>
        <v>/</v>
      </c>
      <c r="BN98" s="35" t="str">
        <f t="shared" si="25"/>
        <v>//</v>
      </c>
      <c r="BO98" s="35">
        <f t="shared" si="26"/>
        <v>0.3</v>
      </c>
      <c r="BP98" s="35" t="str">
        <f t="shared" si="27"/>
        <v>/</v>
      </c>
      <c r="BQ98" s="36" t="str">
        <f t="shared" si="28"/>
        <v>/</v>
      </c>
      <c r="BR98" s="36">
        <f t="shared" si="29"/>
        <v>0</v>
      </c>
      <c r="BS98" s="37">
        <f t="shared" si="30"/>
        <v>0</v>
      </c>
      <c r="BT98" s="38">
        <f t="shared" si="31"/>
        <v>0</v>
      </c>
      <c r="BU98" s="39">
        <f t="shared" si="32"/>
        <v>0</v>
      </c>
      <c r="BV98" s="40">
        <f t="shared" si="33"/>
        <v>0</v>
      </c>
      <c r="BW98" s="41">
        <f t="shared" si="34"/>
        <v>0</v>
      </c>
      <c r="BX98" s="42" t="str">
        <f t="shared" si="35"/>
        <v>1500.311</v>
      </c>
      <c r="BY98" s="35" t="str">
        <f t="shared" si="36"/>
        <v>///////</v>
      </c>
      <c r="BZ98" s="43" t="str">
        <f t="shared" si="37"/>
        <v/>
      </c>
    </row>
    <row r="99" spans="1:78" s="54" customFormat="1" ht="21.75" customHeight="1" x14ac:dyDescent="0.2">
      <c r="A99" s="51">
        <v>90</v>
      </c>
      <c r="B99" s="52" t="s">
        <v>324</v>
      </c>
      <c r="C99" s="52"/>
      <c r="D99" s="52" t="s">
        <v>278</v>
      </c>
      <c r="E99" s="52" t="s">
        <v>310</v>
      </c>
      <c r="F99" s="52" t="s">
        <v>311</v>
      </c>
      <c r="G99" s="53"/>
      <c r="H99" s="52" t="s">
        <v>312</v>
      </c>
      <c r="I99" s="52" t="s">
        <v>325</v>
      </c>
      <c r="J99" s="52" t="s">
        <v>154</v>
      </c>
      <c r="K99" s="52"/>
      <c r="L99" s="52"/>
      <c r="M99" s="52"/>
      <c r="N99" s="52"/>
      <c r="O99" s="60">
        <v>150</v>
      </c>
      <c r="P99" s="60"/>
      <c r="Q99" s="60"/>
      <c r="R99" s="52"/>
      <c r="S99" s="52" t="s">
        <v>154</v>
      </c>
      <c r="T99" s="52"/>
      <c r="U99" s="52"/>
      <c r="V99" s="52" t="s">
        <v>154</v>
      </c>
      <c r="W99" s="52" t="s">
        <v>154</v>
      </c>
      <c r="X99" s="47">
        <v>0.3</v>
      </c>
      <c r="Y99" s="52"/>
      <c r="Z99" s="52"/>
      <c r="AA99" s="52"/>
      <c r="AB99" s="52"/>
      <c r="AC99" s="52"/>
      <c r="AD99" s="52" t="s">
        <v>154</v>
      </c>
      <c r="AE99" s="52"/>
      <c r="AF99" s="52"/>
      <c r="AG99" s="52"/>
      <c r="AH99" s="52"/>
      <c r="AI99" s="52"/>
      <c r="AJ99" s="52"/>
      <c r="AK99" s="52"/>
      <c r="AL99" s="52"/>
      <c r="AM99" s="52">
        <v>1</v>
      </c>
      <c r="AN99" s="52">
        <v>1</v>
      </c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 t="s">
        <v>154</v>
      </c>
      <c r="BB99" s="52" t="s">
        <v>154</v>
      </c>
      <c r="BC99" s="52"/>
      <c r="BD99" s="52"/>
      <c r="BE99" s="52"/>
      <c r="BF99" s="52"/>
      <c r="BG99" s="52"/>
      <c r="BH99" s="48" t="str">
        <f t="shared" si="19"/>
        <v>/</v>
      </c>
      <c r="BI99" s="49" t="str">
        <f t="shared" si="20"/>
        <v>/</v>
      </c>
      <c r="BJ99" s="49">
        <f t="shared" si="21"/>
        <v>0</v>
      </c>
      <c r="BK99" s="50" t="str">
        <f t="shared" si="22"/>
        <v>/</v>
      </c>
      <c r="BL99" s="35" t="str">
        <f t="shared" si="23"/>
        <v>150</v>
      </c>
      <c r="BM99" s="35" t="str">
        <f t="shared" si="24"/>
        <v>/</v>
      </c>
      <c r="BN99" s="35" t="str">
        <f t="shared" si="25"/>
        <v>//</v>
      </c>
      <c r="BO99" s="35">
        <f t="shared" si="26"/>
        <v>0.3</v>
      </c>
      <c r="BP99" s="35" t="str">
        <f t="shared" si="27"/>
        <v>/</v>
      </c>
      <c r="BQ99" s="36" t="str">
        <f t="shared" si="28"/>
        <v>/</v>
      </c>
      <c r="BR99" s="36">
        <f t="shared" si="29"/>
        <v>0</v>
      </c>
      <c r="BS99" s="37">
        <f t="shared" si="30"/>
        <v>0</v>
      </c>
      <c r="BT99" s="38">
        <f t="shared" si="31"/>
        <v>0</v>
      </c>
      <c r="BU99" s="39">
        <f t="shared" si="32"/>
        <v>0</v>
      </c>
      <c r="BV99" s="40">
        <f t="shared" si="33"/>
        <v>0</v>
      </c>
      <c r="BW99" s="41">
        <f t="shared" si="34"/>
        <v>0</v>
      </c>
      <c r="BX99" s="42" t="str">
        <f t="shared" si="35"/>
        <v>1500.311</v>
      </c>
      <c r="BY99" s="35" t="str">
        <f t="shared" si="36"/>
        <v>///////</v>
      </c>
      <c r="BZ99" s="43" t="str">
        <f t="shared" si="37"/>
        <v/>
      </c>
    </row>
    <row r="100" spans="1:78" s="54" customFormat="1" ht="21.75" customHeight="1" x14ac:dyDescent="0.2">
      <c r="A100" s="51">
        <v>91</v>
      </c>
      <c r="B100" s="52" t="s">
        <v>326</v>
      </c>
      <c r="C100" s="52"/>
      <c r="D100" s="52" t="s">
        <v>278</v>
      </c>
      <c r="E100" s="52" t="s">
        <v>310</v>
      </c>
      <c r="F100" s="52" t="s">
        <v>311</v>
      </c>
      <c r="G100" s="53"/>
      <c r="H100" s="52" t="s">
        <v>312</v>
      </c>
      <c r="I100" s="52" t="s">
        <v>327</v>
      </c>
      <c r="J100" s="52" t="s">
        <v>154</v>
      </c>
      <c r="K100" s="52"/>
      <c r="L100" s="52"/>
      <c r="M100" s="52"/>
      <c r="N100" s="52"/>
      <c r="O100" s="60">
        <v>150</v>
      </c>
      <c r="P100" s="60"/>
      <c r="Q100" s="60"/>
      <c r="R100" s="52"/>
      <c r="S100" s="52" t="s">
        <v>154</v>
      </c>
      <c r="T100" s="52"/>
      <c r="U100" s="52"/>
      <c r="V100" s="52" t="s">
        <v>154</v>
      </c>
      <c r="W100" s="52" t="s">
        <v>154</v>
      </c>
      <c r="X100" s="47">
        <v>0.3</v>
      </c>
      <c r="Y100" s="52"/>
      <c r="Z100" s="52"/>
      <c r="AA100" s="52"/>
      <c r="AB100" s="52"/>
      <c r="AC100" s="52"/>
      <c r="AD100" s="52" t="s">
        <v>154</v>
      </c>
      <c r="AE100" s="52"/>
      <c r="AF100" s="52"/>
      <c r="AG100" s="52"/>
      <c r="AH100" s="52"/>
      <c r="AI100" s="52"/>
      <c r="AJ100" s="52"/>
      <c r="AK100" s="52"/>
      <c r="AL100" s="52"/>
      <c r="AM100" s="52">
        <v>1</v>
      </c>
      <c r="AN100" s="52">
        <v>1</v>
      </c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 t="s">
        <v>154</v>
      </c>
      <c r="BB100" s="52" t="s">
        <v>154</v>
      </c>
      <c r="BC100" s="52"/>
      <c r="BD100" s="52"/>
      <c r="BE100" s="52"/>
      <c r="BF100" s="52"/>
      <c r="BG100" s="52"/>
      <c r="BH100" s="48" t="str">
        <f t="shared" si="19"/>
        <v>/</v>
      </c>
      <c r="BI100" s="49" t="str">
        <f t="shared" si="20"/>
        <v>/</v>
      </c>
      <c r="BJ100" s="49">
        <f t="shared" si="21"/>
        <v>0</v>
      </c>
      <c r="BK100" s="50" t="str">
        <f t="shared" si="22"/>
        <v>/</v>
      </c>
      <c r="BL100" s="35" t="str">
        <f t="shared" si="23"/>
        <v>150</v>
      </c>
      <c r="BM100" s="35" t="str">
        <f t="shared" si="24"/>
        <v>/</v>
      </c>
      <c r="BN100" s="35" t="str">
        <f t="shared" si="25"/>
        <v>//</v>
      </c>
      <c r="BO100" s="35">
        <f t="shared" si="26"/>
        <v>0.3</v>
      </c>
      <c r="BP100" s="35" t="str">
        <f t="shared" si="27"/>
        <v>/</v>
      </c>
      <c r="BQ100" s="36" t="str">
        <f t="shared" si="28"/>
        <v>/</v>
      </c>
      <c r="BR100" s="36">
        <f t="shared" si="29"/>
        <v>0</v>
      </c>
      <c r="BS100" s="37">
        <f t="shared" si="30"/>
        <v>0</v>
      </c>
      <c r="BT100" s="38">
        <f t="shared" si="31"/>
        <v>0</v>
      </c>
      <c r="BU100" s="39">
        <f t="shared" si="32"/>
        <v>0</v>
      </c>
      <c r="BV100" s="40">
        <f t="shared" si="33"/>
        <v>0</v>
      </c>
      <c r="BW100" s="41">
        <f t="shared" si="34"/>
        <v>0</v>
      </c>
      <c r="BX100" s="42" t="str">
        <f t="shared" si="35"/>
        <v>1500.311</v>
      </c>
      <c r="BY100" s="35" t="str">
        <f t="shared" si="36"/>
        <v>///////</v>
      </c>
      <c r="BZ100" s="43" t="str">
        <f t="shared" si="37"/>
        <v/>
      </c>
    </row>
    <row r="101" spans="1:78" s="54" customFormat="1" ht="21.75" customHeight="1" x14ac:dyDescent="0.2">
      <c r="A101" s="51">
        <v>92</v>
      </c>
      <c r="B101" s="52" t="s">
        <v>328</v>
      </c>
      <c r="C101" s="52"/>
      <c r="D101" s="52" t="s">
        <v>278</v>
      </c>
      <c r="E101" s="52" t="s">
        <v>310</v>
      </c>
      <c r="F101" s="52" t="s">
        <v>311</v>
      </c>
      <c r="G101" s="53"/>
      <c r="H101" s="52" t="s">
        <v>312</v>
      </c>
      <c r="I101" s="52" t="s">
        <v>329</v>
      </c>
      <c r="J101" s="52" t="s">
        <v>154</v>
      </c>
      <c r="K101" s="52"/>
      <c r="L101" s="52"/>
      <c r="M101" s="52"/>
      <c r="N101" s="52"/>
      <c r="O101" s="60">
        <v>150</v>
      </c>
      <c r="P101" s="60"/>
      <c r="Q101" s="60"/>
      <c r="R101" s="52"/>
      <c r="S101" s="52" t="s">
        <v>154</v>
      </c>
      <c r="T101" s="52"/>
      <c r="U101" s="52"/>
      <c r="V101" s="52" t="s">
        <v>154</v>
      </c>
      <c r="W101" s="52" t="s">
        <v>154</v>
      </c>
      <c r="X101" s="47">
        <v>0.3</v>
      </c>
      <c r="Y101" s="52"/>
      <c r="Z101" s="52"/>
      <c r="AA101" s="52"/>
      <c r="AB101" s="52"/>
      <c r="AC101" s="52"/>
      <c r="AD101" s="52" t="s">
        <v>154</v>
      </c>
      <c r="AE101" s="52"/>
      <c r="AF101" s="52"/>
      <c r="AG101" s="52"/>
      <c r="AH101" s="52"/>
      <c r="AI101" s="52"/>
      <c r="AJ101" s="52"/>
      <c r="AK101" s="52"/>
      <c r="AL101" s="52"/>
      <c r="AM101" s="52">
        <v>1</v>
      </c>
      <c r="AN101" s="52">
        <v>1</v>
      </c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 t="s">
        <v>154</v>
      </c>
      <c r="BB101" s="52" t="s">
        <v>154</v>
      </c>
      <c r="BC101" s="52"/>
      <c r="BD101" s="52"/>
      <c r="BE101" s="52"/>
      <c r="BF101" s="52"/>
      <c r="BG101" s="52"/>
      <c r="BH101" s="48" t="str">
        <f t="shared" si="19"/>
        <v>/</v>
      </c>
      <c r="BI101" s="49" t="str">
        <f t="shared" si="20"/>
        <v>/</v>
      </c>
      <c r="BJ101" s="49">
        <f t="shared" si="21"/>
        <v>0</v>
      </c>
      <c r="BK101" s="50" t="str">
        <f t="shared" si="22"/>
        <v>/</v>
      </c>
      <c r="BL101" s="35" t="str">
        <f t="shared" si="23"/>
        <v>150</v>
      </c>
      <c r="BM101" s="35" t="str">
        <f t="shared" si="24"/>
        <v>/</v>
      </c>
      <c r="BN101" s="35" t="str">
        <f t="shared" si="25"/>
        <v>//</v>
      </c>
      <c r="BO101" s="35">
        <f t="shared" si="26"/>
        <v>0.3</v>
      </c>
      <c r="BP101" s="35" t="str">
        <f t="shared" si="27"/>
        <v>/</v>
      </c>
      <c r="BQ101" s="36" t="str">
        <f t="shared" si="28"/>
        <v>/</v>
      </c>
      <c r="BR101" s="36">
        <f t="shared" si="29"/>
        <v>0</v>
      </c>
      <c r="BS101" s="37">
        <f t="shared" si="30"/>
        <v>0</v>
      </c>
      <c r="BT101" s="38">
        <f t="shared" si="31"/>
        <v>0</v>
      </c>
      <c r="BU101" s="39">
        <f t="shared" si="32"/>
        <v>0</v>
      </c>
      <c r="BV101" s="40">
        <f t="shared" si="33"/>
        <v>0</v>
      </c>
      <c r="BW101" s="41">
        <f t="shared" si="34"/>
        <v>0</v>
      </c>
      <c r="BX101" s="42" t="str">
        <f t="shared" si="35"/>
        <v>1500.311</v>
      </c>
      <c r="BY101" s="35" t="str">
        <f t="shared" si="36"/>
        <v>///////</v>
      </c>
      <c r="BZ101" s="43" t="str">
        <f t="shared" si="37"/>
        <v/>
      </c>
    </row>
    <row r="102" spans="1:78" s="54" customFormat="1" ht="21.75" customHeight="1" x14ac:dyDescent="0.2">
      <c r="A102" s="51">
        <v>93</v>
      </c>
      <c r="B102" s="52" t="s">
        <v>330</v>
      </c>
      <c r="C102" s="52"/>
      <c r="D102" s="52" t="s">
        <v>278</v>
      </c>
      <c r="E102" s="52" t="s">
        <v>310</v>
      </c>
      <c r="F102" s="52" t="s">
        <v>311</v>
      </c>
      <c r="G102" s="53"/>
      <c r="H102" s="52" t="s">
        <v>312</v>
      </c>
      <c r="I102" s="52" t="s">
        <v>331</v>
      </c>
      <c r="J102" s="52" t="s">
        <v>154</v>
      </c>
      <c r="K102" s="52"/>
      <c r="L102" s="52"/>
      <c r="M102" s="52"/>
      <c r="N102" s="52"/>
      <c r="O102" s="60">
        <v>150</v>
      </c>
      <c r="P102" s="60"/>
      <c r="Q102" s="60"/>
      <c r="R102" s="52"/>
      <c r="S102" s="52" t="s">
        <v>154</v>
      </c>
      <c r="T102" s="52"/>
      <c r="U102" s="52"/>
      <c r="V102" s="52" t="s">
        <v>154</v>
      </c>
      <c r="W102" s="52" t="s">
        <v>154</v>
      </c>
      <c r="X102" s="47">
        <v>0.3</v>
      </c>
      <c r="Y102" s="52"/>
      <c r="Z102" s="52"/>
      <c r="AA102" s="52"/>
      <c r="AB102" s="52"/>
      <c r="AC102" s="52"/>
      <c r="AD102" s="52" t="s">
        <v>154</v>
      </c>
      <c r="AE102" s="52"/>
      <c r="AF102" s="52"/>
      <c r="AG102" s="52"/>
      <c r="AH102" s="52"/>
      <c r="AI102" s="52"/>
      <c r="AJ102" s="52"/>
      <c r="AK102" s="52"/>
      <c r="AL102" s="52"/>
      <c r="AM102" s="52">
        <v>1</v>
      </c>
      <c r="AN102" s="52">
        <v>1</v>
      </c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 t="s">
        <v>154</v>
      </c>
      <c r="BB102" s="52" t="s">
        <v>154</v>
      </c>
      <c r="BC102" s="52"/>
      <c r="BD102" s="52"/>
      <c r="BE102" s="52"/>
      <c r="BF102" s="52"/>
      <c r="BG102" s="52"/>
      <c r="BH102" s="48" t="str">
        <f t="shared" si="19"/>
        <v>/</v>
      </c>
      <c r="BI102" s="49" t="str">
        <f t="shared" si="20"/>
        <v>/</v>
      </c>
      <c r="BJ102" s="49">
        <f t="shared" si="21"/>
        <v>0</v>
      </c>
      <c r="BK102" s="50" t="str">
        <f t="shared" si="22"/>
        <v>/</v>
      </c>
      <c r="BL102" s="35" t="str">
        <f t="shared" si="23"/>
        <v>150</v>
      </c>
      <c r="BM102" s="35" t="str">
        <f t="shared" si="24"/>
        <v>/</v>
      </c>
      <c r="BN102" s="35" t="str">
        <f t="shared" si="25"/>
        <v>//</v>
      </c>
      <c r="BO102" s="35">
        <f t="shared" si="26"/>
        <v>0.3</v>
      </c>
      <c r="BP102" s="35" t="str">
        <f t="shared" si="27"/>
        <v>/</v>
      </c>
      <c r="BQ102" s="36" t="str">
        <f t="shared" si="28"/>
        <v>/</v>
      </c>
      <c r="BR102" s="36">
        <f t="shared" si="29"/>
        <v>0</v>
      </c>
      <c r="BS102" s="37">
        <f t="shared" si="30"/>
        <v>0</v>
      </c>
      <c r="BT102" s="38">
        <f t="shared" si="31"/>
        <v>0</v>
      </c>
      <c r="BU102" s="39">
        <f t="shared" si="32"/>
        <v>0</v>
      </c>
      <c r="BV102" s="40">
        <f t="shared" si="33"/>
        <v>0</v>
      </c>
      <c r="BW102" s="41">
        <f t="shared" si="34"/>
        <v>0</v>
      </c>
      <c r="BX102" s="42" t="str">
        <f t="shared" si="35"/>
        <v>1500.311</v>
      </c>
      <c r="BY102" s="35" t="str">
        <f t="shared" si="36"/>
        <v>///////</v>
      </c>
      <c r="BZ102" s="43" t="str">
        <f t="shared" si="37"/>
        <v/>
      </c>
    </row>
    <row r="103" spans="1:78" s="54" customFormat="1" ht="21.75" customHeight="1" x14ac:dyDescent="0.2">
      <c r="A103" s="51">
        <v>94</v>
      </c>
      <c r="B103" s="52" t="s">
        <v>332</v>
      </c>
      <c r="C103" s="52"/>
      <c r="D103" s="52" t="s">
        <v>278</v>
      </c>
      <c r="E103" s="52" t="s">
        <v>310</v>
      </c>
      <c r="F103" s="52" t="s">
        <v>311</v>
      </c>
      <c r="G103" s="53"/>
      <c r="H103" s="52" t="s">
        <v>312</v>
      </c>
      <c r="I103" s="52" t="s">
        <v>333</v>
      </c>
      <c r="J103" s="52" t="s">
        <v>154</v>
      </c>
      <c r="K103" s="52"/>
      <c r="L103" s="52"/>
      <c r="M103" s="52"/>
      <c r="N103" s="52"/>
      <c r="O103" s="60">
        <v>150</v>
      </c>
      <c r="P103" s="60"/>
      <c r="Q103" s="60"/>
      <c r="R103" s="52"/>
      <c r="S103" s="52" t="s">
        <v>154</v>
      </c>
      <c r="T103" s="52"/>
      <c r="U103" s="52"/>
      <c r="V103" s="52" t="s">
        <v>154</v>
      </c>
      <c r="W103" s="52" t="s">
        <v>154</v>
      </c>
      <c r="X103" s="47">
        <v>0.3</v>
      </c>
      <c r="Y103" s="52"/>
      <c r="Z103" s="52"/>
      <c r="AA103" s="52"/>
      <c r="AB103" s="52"/>
      <c r="AC103" s="52"/>
      <c r="AD103" s="52" t="s">
        <v>154</v>
      </c>
      <c r="AE103" s="52"/>
      <c r="AF103" s="52"/>
      <c r="AG103" s="52"/>
      <c r="AH103" s="52"/>
      <c r="AI103" s="52"/>
      <c r="AJ103" s="52"/>
      <c r="AK103" s="52"/>
      <c r="AL103" s="52"/>
      <c r="AM103" s="52">
        <v>1</v>
      </c>
      <c r="AN103" s="52">
        <v>1</v>
      </c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 t="s">
        <v>154</v>
      </c>
      <c r="BB103" s="52" t="s">
        <v>154</v>
      </c>
      <c r="BC103" s="52"/>
      <c r="BD103" s="52"/>
      <c r="BE103" s="52"/>
      <c r="BF103" s="52"/>
      <c r="BG103" s="52"/>
      <c r="BH103" s="48" t="str">
        <f t="shared" si="19"/>
        <v>/</v>
      </c>
      <c r="BI103" s="49" t="str">
        <f t="shared" si="20"/>
        <v>/</v>
      </c>
      <c r="BJ103" s="49">
        <f t="shared" si="21"/>
        <v>0</v>
      </c>
      <c r="BK103" s="50" t="str">
        <f t="shared" si="22"/>
        <v>/</v>
      </c>
      <c r="BL103" s="35" t="str">
        <f t="shared" si="23"/>
        <v>150</v>
      </c>
      <c r="BM103" s="35" t="str">
        <f t="shared" si="24"/>
        <v>/</v>
      </c>
      <c r="BN103" s="35" t="str">
        <f t="shared" si="25"/>
        <v>//</v>
      </c>
      <c r="BO103" s="35">
        <f t="shared" si="26"/>
        <v>0.3</v>
      </c>
      <c r="BP103" s="35" t="str">
        <f t="shared" si="27"/>
        <v>/</v>
      </c>
      <c r="BQ103" s="36" t="str">
        <f t="shared" si="28"/>
        <v>/</v>
      </c>
      <c r="BR103" s="36">
        <f t="shared" si="29"/>
        <v>0</v>
      </c>
      <c r="BS103" s="37">
        <f t="shared" si="30"/>
        <v>0</v>
      </c>
      <c r="BT103" s="38">
        <f t="shared" si="31"/>
        <v>0</v>
      </c>
      <c r="BU103" s="39">
        <f t="shared" si="32"/>
        <v>0</v>
      </c>
      <c r="BV103" s="40">
        <f t="shared" si="33"/>
        <v>0</v>
      </c>
      <c r="BW103" s="41">
        <f t="shared" si="34"/>
        <v>0</v>
      </c>
      <c r="BX103" s="42" t="str">
        <f t="shared" si="35"/>
        <v>1500.311</v>
      </c>
      <c r="BY103" s="35" t="str">
        <f t="shared" si="36"/>
        <v>///////</v>
      </c>
      <c r="BZ103" s="43" t="str">
        <f t="shared" si="37"/>
        <v/>
      </c>
    </row>
    <row r="104" spans="1:78" s="54" customFormat="1" ht="21.75" customHeight="1" x14ac:dyDescent="0.2">
      <c r="A104" s="51">
        <v>95</v>
      </c>
      <c r="B104" s="52" t="s">
        <v>334</v>
      </c>
      <c r="C104" s="52"/>
      <c r="D104" s="52" t="s">
        <v>278</v>
      </c>
      <c r="E104" s="52" t="s">
        <v>310</v>
      </c>
      <c r="F104" s="52" t="s">
        <v>311</v>
      </c>
      <c r="G104" s="53"/>
      <c r="H104" s="52" t="s">
        <v>312</v>
      </c>
      <c r="I104" s="52" t="s">
        <v>335</v>
      </c>
      <c r="J104" s="52" t="s">
        <v>154</v>
      </c>
      <c r="K104" s="52"/>
      <c r="L104" s="52"/>
      <c r="M104" s="52"/>
      <c r="N104" s="52"/>
      <c r="O104" s="60">
        <v>150</v>
      </c>
      <c r="P104" s="60"/>
      <c r="Q104" s="60"/>
      <c r="R104" s="52"/>
      <c r="S104" s="52" t="s">
        <v>154</v>
      </c>
      <c r="T104" s="52"/>
      <c r="U104" s="52"/>
      <c r="V104" s="52" t="s">
        <v>154</v>
      </c>
      <c r="W104" s="52" t="s">
        <v>154</v>
      </c>
      <c r="X104" s="47">
        <v>0.3</v>
      </c>
      <c r="Y104" s="52"/>
      <c r="Z104" s="52"/>
      <c r="AA104" s="52"/>
      <c r="AB104" s="52"/>
      <c r="AC104" s="52"/>
      <c r="AD104" s="52" t="s">
        <v>154</v>
      </c>
      <c r="AE104" s="52"/>
      <c r="AF104" s="52"/>
      <c r="AG104" s="52"/>
      <c r="AH104" s="52"/>
      <c r="AI104" s="52"/>
      <c r="AJ104" s="52"/>
      <c r="AK104" s="52"/>
      <c r="AL104" s="52"/>
      <c r="AM104" s="52">
        <v>1</v>
      </c>
      <c r="AN104" s="52">
        <v>1</v>
      </c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 t="s">
        <v>154</v>
      </c>
      <c r="BB104" s="52" t="s">
        <v>154</v>
      </c>
      <c r="BC104" s="52"/>
      <c r="BD104" s="52"/>
      <c r="BE104" s="52"/>
      <c r="BF104" s="52"/>
      <c r="BG104" s="52"/>
      <c r="BH104" s="48" t="str">
        <f t="shared" si="19"/>
        <v>/</v>
      </c>
      <c r="BI104" s="49" t="str">
        <f t="shared" si="20"/>
        <v>/</v>
      </c>
      <c r="BJ104" s="49">
        <f t="shared" si="21"/>
        <v>0</v>
      </c>
      <c r="BK104" s="50" t="str">
        <f t="shared" si="22"/>
        <v>/</v>
      </c>
      <c r="BL104" s="35" t="str">
        <f t="shared" si="23"/>
        <v>150</v>
      </c>
      <c r="BM104" s="35" t="str">
        <f t="shared" si="24"/>
        <v>/</v>
      </c>
      <c r="BN104" s="35" t="str">
        <f t="shared" si="25"/>
        <v>//</v>
      </c>
      <c r="BO104" s="35">
        <f t="shared" si="26"/>
        <v>0.3</v>
      </c>
      <c r="BP104" s="35" t="str">
        <f t="shared" si="27"/>
        <v>/</v>
      </c>
      <c r="BQ104" s="36" t="str">
        <f t="shared" si="28"/>
        <v>/</v>
      </c>
      <c r="BR104" s="36">
        <f t="shared" si="29"/>
        <v>0</v>
      </c>
      <c r="BS104" s="37">
        <f t="shared" si="30"/>
        <v>0</v>
      </c>
      <c r="BT104" s="38">
        <f t="shared" si="31"/>
        <v>0</v>
      </c>
      <c r="BU104" s="39">
        <f t="shared" si="32"/>
        <v>0</v>
      </c>
      <c r="BV104" s="40">
        <f t="shared" si="33"/>
        <v>0</v>
      </c>
      <c r="BW104" s="41">
        <f t="shared" si="34"/>
        <v>0</v>
      </c>
      <c r="BX104" s="42" t="str">
        <f t="shared" si="35"/>
        <v>1500.311</v>
      </c>
      <c r="BY104" s="35" t="str">
        <f t="shared" si="36"/>
        <v>///////</v>
      </c>
      <c r="BZ104" s="43" t="str">
        <f t="shared" si="37"/>
        <v/>
      </c>
    </row>
    <row r="105" spans="1:78" s="54" customFormat="1" ht="21.75" customHeight="1" x14ac:dyDescent="0.2">
      <c r="A105" s="51">
        <v>96</v>
      </c>
      <c r="B105" s="52" t="s">
        <v>336</v>
      </c>
      <c r="C105" s="52"/>
      <c r="D105" s="52" t="s">
        <v>278</v>
      </c>
      <c r="E105" s="52" t="s">
        <v>310</v>
      </c>
      <c r="F105" s="52" t="s">
        <v>311</v>
      </c>
      <c r="G105" s="53"/>
      <c r="H105" s="52" t="s">
        <v>312</v>
      </c>
      <c r="I105" s="52" t="s">
        <v>337</v>
      </c>
      <c r="J105" s="52" t="s">
        <v>154</v>
      </c>
      <c r="K105" s="52"/>
      <c r="L105" s="52"/>
      <c r="M105" s="52"/>
      <c r="N105" s="52"/>
      <c r="O105" s="60">
        <v>150</v>
      </c>
      <c r="P105" s="60"/>
      <c r="Q105" s="60"/>
      <c r="R105" s="52"/>
      <c r="S105" s="52" t="s">
        <v>154</v>
      </c>
      <c r="T105" s="52"/>
      <c r="U105" s="52"/>
      <c r="V105" s="52" t="s">
        <v>154</v>
      </c>
      <c r="W105" s="52" t="s">
        <v>154</v>
      </c>
      <c r="X105" s="47">
        <v>0.3</v>
      </c>
      <c r="Y105" s="52"/>
      <c r="Z105" s="52"/>
      <c r="AA105" s="52"/>
      <c r="AB105" s="52"/>
      <c r="AC105" s="52"/>
      <c r="AD105" s="52" t="s">
        <v>154</v>
      </c>
      <c r="AE105" s="52"/>
      <c r="AF105" s="52"/>
      <c r="AG105" s="52"/>
      <c r="AH105" s="52"/>
      <c r="AI105" s="52"/>
      <c r="AJ105" s="52"/>
      <c r="AK105" s="52"/>
      <c r="AL105" s="52"/>
      <c r="AM105" s="52">
        <v>1</v>
      </c>
      <c r="AN105" s="52">
        <v>1</v>
      </c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 t="s">
        <v>154</v>
      </c>
      <c r="BB105" s="52" t="s">
        <v>154</v>
      </c>
      <c r="BC105" s="52"/>
      <c r="BD105" s="52"/>
      <c r="BE105" s="52"/>
      <c r="BF105" s="52"/>
      <c r="BG105" s="52"/>
      <c r="BH105" s="48" t="str">
        <f t="shared" si="19"/>
        <v>/</v>
      </c>
      <c r="BI105" s="49" t="str">
        <f t="shared" si="20"/>
        <v>/</v>
      </c>
      <c r="BJ105" s="49">
        <f t="shared" si="21"/>
        <v>0</v>
      </c>
      <c r="BK105" s="50" t="str">
        <f t="shared" si="22"/>
        <v>/</v>
      </c>
      <c r="BL105" s="35" t="str">
        <f t="shared" si="23"/>
        <v>150</v>
      </c>
      <c r="BM105" s="35" t="str">
        <f t="shared" si="24"/>
        <v>/</v>
      </c>
      <c r="BN105" s="35" t="str">
        <f t="shared" si="25"/>
        <v>//</v>
      </c>
      <c r="BO105" s="35">
        <f t="shared" si="26"/>
        <v>0.3</v>
      </c>
      <c r="BP105" s="35" t="str">
        <f t="shared" si="27"/>
        <v>/</v>
      </c>
      <c r="BQ105" s="36" t="str">
        <f t="shared" si="28"/>
        <v>/</v>
      </c>
      <c r="BR105" s="36">
        <f t="shared" si="29"/>
        <v>0</v>
      </c>
      <c r="BS105" s="37">
        <f t="shared" si="30"/>
        <v>0</v>
      </c>
      <c r="BT105" s="38">
        <f t="shared" si="31"/>
        <v>0</v>
      </c>
      <c r="BU105" s="39">
        <f t="shared" si="32"/>
        <v>0</v>
      </c>
      <c r="BV105" s="40">
        <f t="shared" si="33"/>
        <v>0</v>
      </c>
      <c r="BW105" s="41">
        <f t="shared" si="34"/>
        <v>0</v>
      </c>
      <c r="BX105" s="42" t="str">
        <f t="shared" si="35"/>
        <v>1500.311</v>
      </c>
      <c r="BY105" s="35" t="str">
        <f t="shared" si="36"/>
        <v>///////</v>
      </c>
      <c r="BZ105" s="43" t="str">
        <f t="shared" si="37"/>
        <v/>
      </c>
    </row>
    <row r="106" spans="1:78" s="54" customFormat="1" ht="21.75" customHeight="1" x14ac:dyDescent="0.2">
      <c r="A106" s="51">
        <v>97</v>
      </c>
      <c r="B106" s="52" t="s">
        <v>338</v>
      </c>
      <c r="C106" s="52"/>
      <c r="D106" s="52" t="s">
        <v>278</v>
      </c>
      <c r="E106" s="52" t="s">
        <v>310</v>
      </c>
      <c r="F106" s="52" t="s">
        <v>311</v>
      </c>
      <c r="G106" s="53"/>
      <c r="H106" s="52" t="s">
        <v>312</v>
      </c>
      <c r="I106" s="52" t="s">
        <v>339</v>
      </c>
      <c r="J106" s="52" t="s">
        <v>154</v>
      </c>
      <c r="K106" s="52"/>
      <c r="L106" s="52"/>
      <c r="M106" s="52"/>
      <c r="N106" s="52"/>
      <c r="O106" s="60">
        <v>150</v>
      </c>
      <c r="P106" s="60"/>
      <c r="Q106" s="60"/>
      <c r="R106" s="52"/>
      <c r="S106" s="52" t="s">
        <v>154</v>
      </c>
      <c r="T106" s="52"/>
      <c r="U106" s="52"/>
      <c r="V106" s="52" t="s">
        <v>154</v>
      </c>
      <c r="W106" s="52" t="s">
        <v>154</v>
      </c>
      <c r="X106" s="47">
        <v>0.3</v>
      </c>
      <c r="Y106" s="52"/>
      <c r="Z106" s="52"/>
      <c r="AA106" s="52"/>
      <c r="AB106" s="52"/>
      <c r="AC106" s="52"/>
      <c r="AD106" s="52" t="s">
        <v>154</v>
      </c>
      <c r="AE106" s="52"/>
      <c r="AF106" s="52"/>
      <c r="AG106" s="52"/>
      <c r="AH106" s="52"/>
      <c r="AI106" s="52"/>
      <c r="AJ106" s="52"/>
      <c r="AK106" s="52"/>
      <c r="AL106" s="52"/>
      <c r="AM106" s="52">
        <v>1</v>
      </c>
      <c r="AN106" s="52">
        <v>1</v>
      </c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 t="s">
        <v>154</v>
      </c>
      <c r="BB106" s="52" t="s">
        <v>154</v>
      </c>
      <c r="BC106" s="52"/>
      <c r="BD106" s="52"/>
      <c r="BE106" s="52"/>
      <c r="BF106" s="52"/>
      <c r="BG106" s="52"/>
      <c r="BH106" s="48" t="str">
        <f t="shared" si="19"/>
        <v>/</v>
      </c>
      <c r="BI106" s="49" t="str">
        <f t="shared" si="20"/>
        <v>/</v>
      </c>
      <c r="BJ106" s="49">
        <f t="shared" si="21"/>
        <v>0</v>
      </c>
      <c r="BK106" s="50" t="str">
        <f t="shared" si="22"/>
        <v>/</v>
      </c>
      <c r="BL106" s="35" t="str">
        <f t="shared" si="23"/>
        <v>150</v>
      </c>
      <c r="BM106" s="35" t="str">
        <f t="shared" si="24"/>
        <v>/</v>
      </c>
      <c r="BN106" s="35" t="str">
        <f t="shared" si="25"/>
        <v>//</v>
      </c>
      <c r="BO106" s="35">
        <f t="shared" si="26"/>
        <v>0.3</v>
      </c>
      <c r="BP106" s="35" t="str">
        <f t="shared" si="27"/>
        <v>/</v>
      </c>
      <c r="BQ106" s="36" t="str">
        <f t="shared" si="28"/>
        <v>/</v>
      </c>
      <c r="BR106" s="36">
        <f t="shared" si="29"/>
        <v>0</v>
      </c>
      <c r="BS106" s="37">
        <f t="shared" si="30"/>
        <v>0</v>
      </c>
      <c r="BT106" s="38">
        <f t="shared" si="31"/>
        <v>0</v>
      </c>
      <c r="BU106" s="39">
        <f t="shared" si="32"/>
        <v>0</v>
      </c>
      <c r="BV106" s="40">
        <f t="shared" si="33"/>
        <v>0</v>
      </c>
      <c r="BW106" s="41">
        <f t="shared" si="34"/>
        <v>0</v>
      </c>
      <c r="BX106" s="42" t="str">
        <f t="shared" si="35"/>
        <v>1500.311</v>
      </c>
      <c r="BY106" s="35" t="str">
        <f t="shared" si="36"/>
        <v>///////</v>
      </c>
      <c r="BZ106" s="43" t="str">
        <f t="shared" si="37"/>
        <v/>
      </c>
    </row>
    <row r="107" spans="1:78" s="54" customFormat="1" ht="21.75" customHeight="1" x14ac:dyDescent="0.2">
      <c r="A107" s="51">
        <v>98</v>
      </c>
      <c r="B107" s="52" t="s">
        <v>340</v>
      </c>
      <c r="C107" s="52"/>
      <c r="D107" s="52" t="s">
        <v>278</v>
      </c>
      <c r="E107" s="52" t="s">
        <v>310</v>
      </c>
      <c r="F107" s="52" t="s">
        <v>311</v>
      </c>
      <c r="G107" s="53"/>
      <c r="H107" s="52" t="s">
        <v>312</v>
      </c>
      <c r="I107" s="52" t="s">
        <v>341</v>
      </c>
      <c r="J107" s="52" t="s">
        <v>154</v>
      </c>
      <c r="K107" s="52"/>
      <c r="L107" s="52"/>
      <c r="M107" s="52"/>
      <c r="N107" s="52"/>
      <c r="O107" s="60">
        <v>150</v>
      </c>
      <c r="P107" s="60"/>
      <c r="Q107" s="60"/>
      <c r="R107" s="52"/>
      <c r="S107" s="52" t="s">
        <v>154</v>
      </c>
      <c r="T107" s="52"/>
      <c r="U107" s="52"/>
      <c r="V107" s="52" t="s">
        <v>154</v>
      </c>
      <c r="W107" s="52" t="s">
        <v>154</v>
      </c>
      <c r="X107" s="47">
        <v>0.3</v>
      </c>
      <c r="Y107" s="52"/>
      <c r="Z107" s="52"/>
      <c r="AA107" s="52"/>
      <c r="AB107" s="52"/>
      <c r="AC107" s="52"/>
      <c r="AD107" s="52" t="s">
        <v>154</v>
      </c>
      <c r="AE107" s="52"/>
      <c r="AF107" s="52"/>
      <c r="AG107" s="52"/>
      <c r="AH107" s="52"/>
      <c r="AI107" s="52"/>
      <c r="AJ107" s="52"/>
      <c r="AK107" s="52"/>
      <c r="AL107" s="52"/>
      <c r="AM107" s="52">
        <v>1</v>
      </c>
      <c r="AN107" s="52">
        <v>1</v>
      </c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 t="s">
        <v>154</v>
      </c>
      <c r="BB107" s="52" t="s">
        <v>154</v>
      </c>
      <c r="BC107" s="52"/>
      <c r="BD107" s="52"/>
      <c r="BE107" s="52"/>
      <c r="BF107" s="52"/>
      <c r="BG107" s="52"/>
      <c r="BH107" s="48" t="str">
        <f t="shared" si="19"/>
        <v>/</v>
      </c>
      <c r="BI107" s="49" t="str">
        <f t="shared" si="20"/>
        <v>/</v>
      </c>
      <c r="BJ107" s="49">
        <f t="shared" si="21"/>
        <v>0</v>
      </c>
      <c r="BK107" s="50" t="str">
        <f t="shared" si="22"/>
        <v>/</v>
      </c>
      <c r="BL107" s="35" t="str">
        <f t="shared" si="23"/>
        <v>150</v>
      </c>
      <c r="BM107" s="35" t="str">
        <f t="shared" si="24"/>
        <v>/</v>
      </c>
      <c r="BN107" s="35" t="str">
        <f t="shared" si="25"/>
        <v>//</v>
      </c>
      <c r="BO107" s="35">
        <f t="shared" si="26"/>
        <v>0.3</v>
      </c>
      <c r="BP107" s="35" t="str">
        <f t="shared" si="27"/>
        <v>/</v>
      </c>
      <c r="BQ107" s="36" t="str">
        <f t="shared" si="28"/>
        <v>/</v>
      </c>
      <c r="BR107" s="36">
        <f t="shared" si="29"/>
        <v>0</v>
      </c>
      <c r="BS107" s="37">
        <f t="shared" si="30"/>
        <v>0</v>
      </c>
      <c r="BT107" s="38">
        <f t="shared" si="31"/>
        <v>0</v>
      </c>
      <c r="BU107" s="39">
        <f t="shared" si="32"/>
        <v>0</v>
      </c>
      <c r="BV107" s="40">
        <f t="shared" si="33"/>
        <v>0</v>
      </c>
      <c r="BW107" s="41">
        <f t="shared" si="34"/>
        <v>0</v>
      </c>
      <c r="BX107" s="42" t="str">
        <f t="shared" si="35"/>
        <v>1500.311</v>
      </c>
      <c r="BY107" s="35" t="str">
        <f t="shared" si="36"/>
        <v>///////</v>
      </c>
      <c r="BZ107" s="43" t="str">
        <f t="shared" si="37"/>
        <v/>
      </c>
    </row>
    <row r="108" spans="1:78" s="54" customFormat="1" ht="21.75" customHeight="1" x14ac:dyDescent="0.2">
      <c r="A108" s="51">
        <v>99</v>
      </c>
      <c r="B108" s="52" t="s">
        <v>342</v>
      </c>
      <c r="C108" s="52"/>
      <c r="D108" s="52" t="s">
        <v>278</v>
      </c>
      <c r="E108" s="52" t="s">
        <v>310</v>
      </c>
      <c r="F108" s="52" t="s">
        <v>311</v>
      </c>
      <c r="G108" s="53"/>
      <c r="H108" s="52" t="s">
        <v>312</v>
      </c>
      <c r="I108" s="52" t="s">
        <v>343</v>
      </c>
      <c r="J108" s="52" t="s">
        <v>154</v>
      </c>
      <c r="K108" s="52"/>
      <c r="L108" s="52"/>
      <c r="M108" s="52"/>
      <c r="N108" s="52"/>
      <c r="O108" s="60">
        <v>150</v>
      </c>
      <c r="P108" s="60"/>
      <c r="Q108" s="60"/>
      <c r="R108" s="52"/>
      <c r="S108" s="52" t="s">
        <v>154</v>
      </c>
      <c r="T108" s="52"/>
      <c r="U108" s="52"/>
      <c r="V108" s="52" t="s">
        <v>154</v>
      </c>
      <c r="W108" s="52" t="s">
        <v>154</v>
      </c>
      <c r="X108" s="47">
        <v>0.3</v>
      </c>
      <c r="Y108" s="52"/>
      <c r="Z108" s="52"/>
      <c r="AA108" s="52"/>
      <c r="AB108" s="52"/>
      <c r="AC108" s="52"/>
      <c r="AD108" s="52" t="s">
        <v>154</v>
      </c>
      <c r="AE108" s="52"/>
      <c r="AF108" s="52"/>
      <c r="AG108" s="52"/>
      <c r="AH108" s="52"/>
      <c r="AI108" s="52"/>
      <c r="AJ108" s="52"/>
      <c r="AK108" s="52"/>
      <c r="AL108" s="52"/>
      <c r="AM108" s="52">
        <v>1</v>
      </c>
      <c r="AN108" s="52">
        <v>1</v>
      </c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 t="s">
        <v>154</v>
      </c>
      <c r="BB108" s="52" t="s">
        <v>154</v>
      </c>
      <c r="BC108" s="52"/>
      <c r="BD108" s="52"/>
      <c r="BE108" s="52"/>
      <c r="BF108" s="52"/>
      <c r="BG108" s="52"/>
      <c r="BH108" s="48" t="str">
        <f t="shared" si="19"/>
        <v>/</v>
      </c>
      <c r="BI108" s="49" t="str">
        <f t="shared" si="20"/>
        <v>/</v>
      </c>
      <c r="BJ108" s="49">
        <f t="shared" si="21"/>
        <v>0</v>
      </c>
      <c r="BK108" s="50" t="str">
        <f t="shared" si="22"/>
        <v>/</v>
      </c>
      <c r="BL108" s="35" t="str">
        <f t="shared" si="23"/>
        <v>150</v>
      </c>
      <c r="BM108" s="35" t="str">
        <f t="shared" si="24"/>
        <v>/</v>
      </c>
      <c r="BN108" s="35" t="str">
        <f t="shared" si="25"/>
        <v>//</v>
      </c>
      <c r="BO108" s="35">
        <f t="shared" si="26"/>
        <v>0.3</v>
      </c>
      <c r="BP108" s="35" t="str">
        <f t="shared" si="27"/>
        <v>/</v>
      </c>
      <c r="BQ108" s="36" t="str">
        <f t="shared" si="28"/>
        <v>/</v>
      </c>
      <c r="BR108" s="36">
        <f t="shared" si="29"/>
        <v>0</v>
      </c>
      <c r="BS108" s="37">
        <f t="shared" si="30"/>
        <v>0</v>
      </c>
      <c r="BT108" s="38">
        <f t="shared" si="31"/>
        <v>0</v>
      </c>
      <c r="BU108" s="39">
        <f t="shared" si="32"/>
        <v>0</v>
      </c>
      <c r="BV108" s="40">
        <f t="shared" si="33"/>
        <v>0</v>
      </c>
      <c r="BW108" s="41">
        <f t="shared" si="34"/>
        <v>0</v>
      </c>
      <c r="BX108" s="42" t="str">
        <f t="shared" si="35"/>
        <v>1500.311</v>
      </c>
      <c r="BY108" s="35" t="str">
        <f t="shared" si="36"/>
        <v>///////</v>
      </c>
      <c r="BZ108" s="43" t="str">
        <f t="shared" si="37"/>
        <v/>
      </c>
    </row>
    <row r="109" spans="1:78" s="54" customFormat="1" ht="21.75" customHeight="1" x14ac:dyDescent="0.2">
      <c r="A109" s="51">
        <v>100</v>
      </c>
      <c r="B109" s="52" t="s">
        <v>344</v>
      </c>
      <c r="C109" s="52"/>
      <c r="D109" s="52" t="s">
        <v>278</v>
      </c>
      <c r="E109" s="52" t="s">
        <v>310</v>
      </c>
      <c r="F109" s="52" t="s">
        <v>311</v>
      </c>
      <c r="G109" s="53"/>
      <c r="H109" s="52" t="s">
        <v>312</v>
      </c>
      <c r="I109" s="52" t="s">
        <v>345</v>
      </c>
      <c r="J109" s="52" t="s">
        <v>154</v>
      </c>
      <c r="K109" s="52"/>
      <c r="L109" s="52"/>
      <c r="M109" s="52"/>
      <c r="N109" s="52"/>
      <c r="O109" s="60">
        <v>150</v>
      </c>
      <c r="P109" s="60"/>
      <c r="Q109" s="60"/>
      <c r="R109" s="52"/>
      <c r="S109" s="52" t="s">
        <v>154</v>
      </c>
      <c r="T109" s="52"/>
      <c r="U109" s="52"/>
      <c r="V109" s="52" t="s">
        <v>154</v>
      </c>
      <c r="W109" s="52" t="s">
        <v>154</v>
      </c>
      <c r="X109" s="47">
        <v>0.3</v>
      </c>
      <c r="Y109" s="52"/>
      <c r="Z109" s="52"/>
      <c r="AA109" s="52"/>
      <c r="AB109" s="52"/>
      <c r="AC109" s="52"/>
      <c r="AD109" s="52" t="s">
        <v>154</v>
      </c>
      <c r="AE109" s="52"/>
      <c r="AF109" s="52"/>
      <c r="AG109" s="52"/>
      <c r="AH109" s="52"/>
      <c r="AI109" s="52"/>
      <c r="AJ109" s="52"/>
      <c r="AK109" s="52"/>
      <c r="AL109" s="52"/>
      <c r="AM109" s="52">
        <v>1</v>
      </c>
      <c r="AN109" s="52">
        <v>1</v>
      </c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 t="s">
        <v>154</v>
      </c>
      <c r="BB109" s="52" t="s">
        <v>154</v>
      </c>
      <c r="BC109" s="52"/>
      <c r="BD109" s="52"/>
      <c r="BE109" s="52"/>
      <c r="BF109" s="52"/>
      <c r="BG109" s="52"/>
      <c r="BH109" s="48" t="str">
        <f t="shared" si="19"/>
        <v>/</v>
      </c>
      <c r="BI109" s="49" t="str">
        <f t="shared" si="20"/>
        <v>/</v>
      </c>
      <c r="BJ109" s="49">
        <f t="shared" si="21"/>
        <v>0</v>
      </c>
      <c r="BK109" s="50" t="str">
        <f t="shared" si="22"/>
        <v>/</v>
      </c>
      <c r="BL109" s="35" t="str">
        <f t="shared" si="23"/>
        <v>150</v>
      </c>
      <c r="BM109" s="35" t="str">
        <f t="shared" si="24"/>
        <v>/</v>
      </c>
      <c r="BN109" s="35" t="str">
        <f t="shared" si="25"/>
        <v>//</v>
      </c>
      <c r="BO109" s="35">
        <f t="shared" si="26"/>
        <v>0.3</v>
      </c>
      <c r="BP109" s="35" t="str">
        <f t="shared" si="27"/>
        <v>/</v>
      </c>
      <c r="BQ109" s="36" t="str">
        <f t="shared" si="28"/>
        <v>/</v>
      </c>
      <c r="BR109" s="36">
        <f t="shared" si="29"/>
        <v>0</v>
      </c>
      <c r="BS109" s="37">
        <f t="shared" si="30"/>
        <v>0</v>
      </c>
      <c r="BT109" s="38">
        <f t="shared" si="31"/>
        <v>0</v>
      </c>
      <c r="BU109" s="39">
        <f t="shared" si="32"/>
        <v>0</v>
      </c>
      <c r="BV109" s="40">
        <f t="shared" si="33"/>
        <v>0</v>
      </c>
      <c r="BW109" s="41">
        <f t="shared" si="34"/>
        <v>0</v>
      </c>
      <c r="BX109" s="42" t="str">
        <f t="shared" si="35"/>
        <v>1500.311</v>
      </c>
      <c r="BY109" s="35" t="str">
        <f t="shared" si="36"/>
        <v>///////</v>
      </c>
      <c r="BZ109" s="43" t="str">
        <f t="shared" si="37"/>
        <v/>
      </c>
    </row>
    <row r="110" spans="1:78" s="54" customFormat="1" ht="21.75" customHeight="1" x14ac:dyDescent="0.2">
      <c r="A110" s="51">
        <v>101</v>
      </c>
      <c r="B110" s="52" t="s">
        <v>346</v>
      </c>
      <c r="C110" s="52"/>
      <c r="D110" s="52" t="s">
        <v>278</v>
      </c>
      <c r="E110" s="52" t="s">
        <v>310</v>
      </c>
      <c r="F110" s="52" t="s">
        <v>311</v>
      </c>
      <c r="G110" s="53"/>
      <c r="H110" s="52" t="s">
        <v>312</v>
      </c>
      <c r="I110" s="52" t="s">
        <v>347</v>
      </c>
      <c r="J110" s="52" t="s">
        <v>154</v>
      </c>
      <c r="K110" s="52"/>
      <c r="L110" s="52"/>
      <c r="M110" s="52"/>
      <c r="N110" s="52"/>
      <c r="O110" s="60">
        <v>150</v>
      </c>
      <c r="P110" s="60"/>
      <c r="Q110" s="60"/>
      <c r="R110" s="52"/>
      <c r="S110" s="52" t="s">
        <v>154</v>
      </c>
      <c r="T110" s="52"/>
      <c r="U110" s="52"/>
      <c r="V110" s="52" t="s">
        <v>154</v>
      </c>
      <c r="W110" s="52" t="s">
        <v>154</v>
      </c>
      <c r="X110" s="47">
        <v>0.3</v>
      </c>
      <c r="Y110" s="52"/>
      <c r="Z110" s="52"/>
      <c r="AA110" s="52"/>
      <c r="AB110" s="52"/>
      <c r="AC110" s="52"/>
      <c r="AD110" s="52" t="s">
        <v>154</v>
      </c>
      <c r="AE110" s="52"/>
      <c r="AF110" s="52"/>
      <c r="AG110" s="52"/>
      <c r="AH110" s="52"/>
      <c r="AI110" s="52"/>
      <c r="AJ110" s="52"/>
      <c r="AK110" s="52"/>
      <c r="AL110" s="52"/>
      <c r="AM110" s="52">
        <v>1</v>
      </c>
      <c r="AN110" s="52">
        <v>1</v>
      </c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 t="s">
        <v>154</v>
      </c>
      <c r="BB110" s="52" t="s">
        <v>154</v>
      </c>
      <c r="BC110" s="52"/>
      <c r="BD110" s="52"/>
      <c r="BE110" s="52"/>
      <c r="BF110" s="52"/>
      <c r="BG110" s="52"/>
      <c r="BH110" s="48" t="str">
        <f t="shared" si="19"/>
        <v>/</v>
      </c>
      <c r="BI110" s="49" t="str">
        <f t="shared" si="20"/>
        <v>/</v>
      </c>
      <c r="BJ110" s="49">
        <f t="shared" si="21"/>
        <v>0</v>
      </c>
      <c r="BK110" s="50" t="str">
        <f t="shared" si="22"/>
        <v>/</v>
      </c>
      <c r="BL110" s="35" t="str">
        <f t="shared" si="23"/>
        <v>150</v>
      </c>
      <c r="BM110" s="35" t="str">
        <f t="shared" si="24"/>
        <v>/</v>
      </c>
      <c r="BN110" s="35" t="str">
        <f t="shared" si="25"/>
        <v>//</v>
      </c>
      <c r="BO110" s="35">
        <f t="shared" si="26"/>
        <v>0.3</v>
      </c>
      <c r="BP110" s="35" t="str">
        <f t="shared" si="27"/>
        <v>/</v>
      </c>
      <c r="BQ110" s="36" t="str">
        <f t="shared" si="28"/>
        <v>/</v>
      </c>
      <c r="BR110" s="36">
        <f t="shared" si="29"/>
        <v>0</v>
      </c>
      <c r="BS110" s="37">
        <f t="shared" si="30"/>
        <v>0</v>
      </c>
      <c r="BT110" s="38">
        <f t="shared" si="31"/>
        <v>0</v>
      </c>
      <c r="BU110" s="39">
        <f t="shared" si="32"/>
        <v>0</v>
      </c>
      <c r="BV110" s="40">
        <f t="shared" si="33"/>
        <v>0</v>
      </c>
      <c r="BW110" s="41">
        <f t="shared" si="34"/>
        <v>0</v>
      </c>
      <c r="BX110" s="42" t="str">
        <f t="shared" si="35"/>
        <v>1500.311</v>
      </c>
      <c r="BY110" s="35" t="str">
        <f t="shared" si="36"/>
        <v>///////</v>
      </c>
      <c r="BZ110" s="43" t="str">
        <f t="shared" si="37"/>
        <v/>
      </c>
    </row>
    <row r="111" spans="1:78" s="54" customFormat="1" ht="21.75" customHeight="1" x14ac:dyDescent="0.2">
      <c r="A111" s="51">
        <v>102</v>
      </c>
      <c r="B111" s="52" t="s">
        <v>348</v>
      </c>
      <c r="C111" s="52"/>
      <c r="D111" s="52" t="s">
        <v>278</v>
      </c>
      <c r="E111" s="52" t="s">
        <v>310</v>
      </c>
      <c r="F111" s="52" t="s">
        <v>311</v>
      </c>
      <c r="G111" s="53"/>
      <c r="H111" s="52" t="s">
        <v>312</v>
      </c>
      <c r="I111" s="52" t="s">
        <v>349</v>
      </c>
      <c r="J111" s="52" t="s">
        <v>154</v>
      </c>
      <c r="K111" s="52"/>
      <c r="L111" s="52"/>
      <c r="M111" s="52"/>
      <c r="N111" s="52"/>
      <c r="O111" s="60">
        <v>150</v>
      </c>
      <c r="P111" s="60"/>
      <c r="Q111" s="60"/>
      <c r="R111" s="52"/>
      <c r="S111" s="52" t="s">
        <v>154</v>
      </c>
      <c r="T111" s="52"/>
      <c r="U111" s="52"/>
      <c r="V111" s="52" t="s">
        <v>154</v>
      </c>
      <c r="W111" s="52" t="s">
        <v>154</v>
      </c>
      <c r="X111" s="47">
        <v>0.3</v>
      </c>
      <c r="Y111" s="52"/>
      <c r="Z111" s="52"/>
      <c r="AA111" s="52"/>
      <c r="AB111" s="52"/>
      <c r="AC111" s="52"/>
      <c r="AD111" s="52" t="s">
        <v>154</v>
      </c>
      <c r="AE111" s="52"/>
      <c r="AF111" s="52"/>
      <c r="AG111" s="52"/>
      <c r="AH111" s="52"/>
      <c r="AI111" s="52"/>
      <c r="AJ111" s="52"/>
      <c r="AK111" s="52"/>
      <c r="AL111" s="52"/>
      <c r="AM111" s="52">
        <v>1</v>
      </c>
      <c r="AN111" s="52">
        <v>1</v>
      </c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 t="s">
        <v>154</v>
      </c>
      <c r="BB111" s="52" t="s">
        <v>154</v>
      </c>
      <c r="BC111" s="52"/>
      <c r="BD111" s="52"/>
      <c r="BE111" s="52"/>
      <c r="BF111" s="52"/>
      <c r="BG111" s="52"/>
      <c r="BH111" s="48" t="str">
        <f t="shared" si="19"/>
        <v>/</v>
      </c>
      <c r="BI111" s="49" t="str">
        <f t="shared" si="20"/>
        <v>/</v>
      </c>
      <c r="BJ111" s="49">
        <f t="shared" si="21"/>
        <v>0</v>
      </c>
      <c r="BK111" s="50" t="str">
        <f t="shared" si="22"/>
        <v>/</v>
      </c>
      <c r="BL111" s="35" t="str">
        <f t="shared" si="23"/>
        <v>150</v>
      </c>
      <c r="BM111" s="35" t="str">
        <f t="shared" si="24"/>
        <v>/</v>
      </c>
      <c r="BN111" s="35" t="str">
        <f t="shared" si="25"/>
        <v>//</v>
      </c>
      <c r="BO111" s="35">
        <f t="shared" si="26"/>
        <v>0.3</v>
      </c>
      <c r="BP111" s="35" t="str">
        <f t="shared" si="27"/>
        <v>/</v>
      </c>
      <c r="BQ111" s="36" t="str">
        <f t="shared" si="28"/>
        <v>/</v>
      </c>
      <c r="BR111" s="36">
        <f t="shared" si="29"/>
        <v>0</v>
      </c>
      <c r="BS111" s="37">
        <f t="shared" si="30"/>
        <v>0</v>
      </c>
      <c r="BT111" s="38">
        <f t="shared" si="31"/>
        <v>0</v>
      </c>
      <c r="BU111" s="39">
        <f t="shared" si="32"/>
        <v>0</v>
      </c>
      <c r="BV111" s="40">
        <f t="shared" si="33"/>
        <v>0</v>
      </c>
      <c r="BW111" s="41">
        <f t="shared" si="34"/>
        <v>0</v>
      </c>
      <c r="BX111" s="42" t="str">
        <f t="shared" si="35"/>
        <v>1500.311</v>
      </c>
      <c r="BY111" s="35" t="str">
        <f t="shared" si="36"/>
        <v>///////</v>
      </c>
      <c r="BZ111" s="43" t="str">
        <f t="shared" si="37"/>
        <v/>
      </c>
    </row>
    <row r="112" spans="1:78" s="54" customFormat="1" ht="21.75" customHeight="1" x14ac:dyDescent="0.2">
      <c r="A112" s="51">
        <v>103</v>
      </c>
      <c r="B112" s="52" t="s">
        <v>350</v>
      </c>
      <c r="C112" s="52"/>
      <c r="D112" s="52" t="s">
        <v>278</v>
      </c>
      <c r="E112" s="52" t="s">
        <v>310</v>
      </c>
      <c r="F112" s="52" t="s">
        <v>311</v>
      </c>
      <c r="G112" s="53"/>
      <c r="H112" s="52" t="s">
        <v>312</v>
      </c>
      <c r="I112" s="52" t="s">
        <v>351</v>
      </c>
      <c r="J112" s="52" t="s">
        <v>154</v>
      </c>
      <c r="K112" s="52"/>
      <c r="L112" s="52"/>
      <c r="M112" s="52"/>
      <c r="N112" s="52"/>
      <c r="O112" s="60">
        <v>150</v>
      </c>
      <c r="P112" s="60"/>
      <c r="Q112" s="60"/>
      <c r="R112" s="52"/>
      <c r="S112" s="52" t="s">
        <v>154</v>
      </c>
      <c r="T112" s="52"/>
      <c r="U112" s="52"/>
      <c r="V112" s="52" t="s">
        <v>154</v>
      </c>
      <c r="W112" s="52" t="s">
        <v>154</v>
      </c>
      <c r="X112" s="47">
        <v>0.3</v>
      </c>
      <c r="Y112" s="52"/>
      <c r="Z112" s="52"/>
      <c r="AA112" s="52"/>
      <c r="AB112" s="52"/>
      <c r="AC112" s="52"/>
      <c r="AD112" s="52" t="s">
        <v>154</v>
      </c>
      <c r="AE112" s="52"/>
      <c r="AF112" s="52"/>
      <c r="AG112" s="52"/>
      <c r="AH112" s="52"/>
      <c r="AI112" s="52"/>
      <c r="AJ112" s="52"/>
      <c r="AK112" s="52"/>
      <c r="AL112" s="52"/>
      <c r="AM112" s="52">
        <v>1</v>
      </c>
      <c r="AN112" s="52">
        <v>1</v>
      </c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 t="s">
        <v>154</v>
      </c>
      <c r="BB112" s="52" t="s">
        <v>154</v>
      </c>
      <c r="BC112" s="52"/>
      <c r="BD112" s="52"/>
      <c r="BE112" s="52"/>
      <c r="BF112" s="52"/>
      <c r="BG112" s="52"/>
      <c r="BH112" s="48" t="str">
        <f t="shared" si="19"/>
        <v>/</v>
      </c>
      <c r="BI112" s="49" t="str">
        <f t="shared" si="20"/>
        <v>/</v>
      </c>
      <c r="BJ112" s="49">
        <f t="shared" si="21"/>
        <v>0</v>
      </c>
      <c r="BK112" s="50" t="str">
        <f t="shared" si="22"/>
        <v>/</v>
      </c>
      <c r="BL112" s="35" t="str">
        <f t="shared" si="23"/>
        <v>150</v>
      </c>
      <c r="BM112" s="35" t="str">
        <f t="shared" si="24"/>
        <v>/</v>
      </c>
      <c r="BN112" s="35" t="str">
        <f t="shared" si="25"/>
        <v>//</v>
      </c>
      <c r="BO112" s="35">
        <f t="shared" si="26"/>
        <v>0.3</v>
      </c>
      <c r="BP112" s="35" t="str">
        <f t="shared" si="27"/>
        <v>/</v>
      </c>
      <c r="BQ112" s="36" t="str">
        <f t="shared" si="28"/>
        <v>/</v>
      </c>
      <c r="BR112" s="36">
        <f t="shared" si="29"/>
        <v>0</v>
      </c>
      <c r="BS112" s="37">
        <f t="shared" si="30"/>
        <v>0</v>
      </c>
      <c r="BT112" s="38">
        <f t="shared" si="31"/>
        <v>0</v>
      </c>
      <c r="BU112" s="39">
        <f t="shared" si="32"/>
        <v>0</v>
      </c>
      <c r="BV112" s="40">
        <f t="shared" si="33"/>
        <v>0</v>
      </c>
      <c r="BW112" s="41">
        <f t="shared" si="34"/>
        <v>0</v>
      </c>
      <c r="BX112" s="42" t="str">
        <f t="shared" si="35"/>
        <v>1500.311</v>
      </c>
      <c r="BY112" s="35" t="str">
        <f t="shared" si="36"/>
        <v>///////</v>
      </c>
      <c r="BZ112" s="43" t="str">
        <f t="shared" si="37"/>
        <v/>
      </c>
    </row>
    <row r="113" spans="1:78" s="54" customFormat="1" ht="21.75" customHeight="1" x14ac:dyDescent="0.2">
      <c r="A113" s="51">
        <v>104</v>
      </c>
      <c r="B113" s="52" t="s">
        <v>352</v>
      </c>
      <c r="C113" s="52"/>
      <c r="D113" s="52" t="s">
        <v>278</v>
      </c>
      <c r="E113" s="52" t="s">
        <v>310</v>
      </c>
      <c r="F113" s="52" t="s">
        <v>311</v>
      </c>
      <c r="G113" s="53"/>
      <c r="H113" s="52" t="s">
        <v>312</v>
      </c>
      <c r="I113" s="52" t="s">
        <v>353</v>
      </c>
      <c r="J113" s="52" t="s">
        <v>154</v>
      </c>
      <c r="K113" s="52"/>
      <c r="L113" s="52"/>
      <c r="M113" s="52"/>
      <c r="N113" s="52"/>
      <c r="O113" s="60">
        <v>150</v>
      </c>
      <c r="P113" s="60"/>
      <c r="Q113" s="60"/>
      <c r="R113" s="52"/>
      <c r="S113" s="52" t="s">
        <v>154</v>
      </c>
      <c r="T113" s="52"/>
      <c r="U113" s="52"/>
      <c r="V113" s="52" t="s">
        <v>154</v>
      </c>
      <c r="W113" s="52" t="s">
        <v>154</v>
      </c>
      <c r="X113" s="47">
        <v>0.3</v>
      </c>
      <c r="Y113" s="52"/>
      <c r="Z113" s="52"/>
      <c r="AA113" s="52"/>
      <c r="AB113" s="52"/>
      <c r="AC113" s="52"/>
      <c r="AD113" s="52" t="s">
        <v>154</v>
      </c>
      <c r="AE113" s="52"/>
      <c r="AF113" s="52"/>
      <c r="AG113" s="52"/>
      <c r="AH113" s="52"/>
      <c r="AI113" s="52"/>
      <c r="AJ113" s="52"/>
      <c r="AK113" s="52"/>
      <c r="AL113" s="52"/>
      <c r="AM113" s="52">
        <v>1</v>
      </c>
      <c r="AN113" s="52">
        <v>1</v>
      </c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 t="s">
        <v>154</v>
      </c>
      <c r="BB113" s="52" t="s">
        <v>154</v>
      </c>
      <c r="BC113" s="52"/>
      <c r="BD113" s="52"/>
      <c r="BE113" s="52"/>
      <c r="BF113" s="52"/>
      <c r="BG113" s="52"/>
      <c r="BH113" s="48" t="str">
        <f t="shared" si="19"/>
        <v>/</v>
      </c>
      <c r="BI113" s="49" t="str">
        <f t="shared" si="20"/>
        <v>/</v>
      </c>
      <c r="BJ113" s="49">
        <f t="shared" si="21"/>
        <v>0</v>
      </c>
      <c r="BK113" s="50" t="str">
        <f t="shared" si="22"/>
        <v>/</v>
      </c>
      <c r="BL113" s="35" t="str">
        <f t="shared" si="23"/>
        <v>150</v>
      </c>
      <c r="BM113" s="35" t="str">
        <f t="shared" si="24"/>
        <v>/</v>
      </c>
      <c r="BN113" s="35" t="str">
        <f t="shared" si="25"/>
        <v>//</v>
      </c>
      <c r="BO113" s="35">
        <f t="shared" si="26"/>
        <v>0.3</v>
      </c>
      <c r="BP113" s="35" t="str">
        <f t="shared" si="27"/>
        <v>/</v>
      </c>
      <c r="BQ113" s="36" t="str">
        <f t="shared" si="28"/>
        <v>/</v>
      </c>
      <c r="BR113" s="36">
        <f t="shared" si="29"/>
        <v>0</v>
      </c>
      <c r="BS113" s="37">
        <f t="shared" si="30"/>
        <v>0</v>
      </c>
      <c r="BT113" s="38">
        <f t="shared" si="31"/>
        <v>0</v>
      </c>
      <c r="BU113" s="39">
        <f t="shared" si="32"/>
        <v>0</v>
      </c>
      <c r="BV113" s="40">
        <f t="shared" si="33"/>
        <v>0</v>
      </c>
      <c r="BW113" s="41">
        <f t="shared" si="34"/>
        <v>0</v>
      </c>
      <c r="BX113" s="42" t="str">
        <f t="shared" si="35"/>
        <v>1500.311</v>
      </c>
      <c r="BY113" s="35" t="str">
        <f t="shared" si="36"/>
        <v>///////</v>
      </c>
      <c r="BZ113" s="43" t="str">
        <f t="shared" si="37"/>
        <v/>
      </c>
    </row>
    <row r="114" spans="1:78" s="54" customFormat="1" ht="21.75" customHeight="1" x14ac:dyDescent="0.2">
      <c r="A114" s="51">
        <v>105</v>
      </c>
      <c r="B114" s="52" t="s">
        <v>354</v>
      </c>
      <c r="C114" s="52"/>
      <c r="D114" s="52" t="s">
        <v>278</v>
      </c>
      <c r="E114" s="52" t="s">
        <v>310</v>
      </c>
      <c r="F114" s="52" t="s">
        <v>311</v>
      </c>
      <c r="G114" s="53"/>
      <c r="H114" s="52" t="s">
        <v>312</v>
      </c>
      <c r="I114" s="52" t="s">
        <v>355</v>
      </c>
      <c r="J114" s="52" t="s">
        <v>154</v>
      </c>
      <c r="K114" s="52"/>
      <c r="L114" s="52"/>
      <c r="M114" s="52"/>
      <c r="N114" s="52"/>
      <c r="O114" s="60">
        <v>150</v>
      </c>
      <c r="P114" s="60"/>
      <c r="Q114" s="60"/>
      <c r="R114" s="52"/>
      <c r="S114" s="52" t="s">
        <v>154</v>
      </c>
      <c r="T114" s="52"/>
      <c r="U114" s="52"/>
      <c r="V114" s="52" t="s">
        <v>154</v>
      </c>
      <c r="W114" s="52" t="s">
        <v>154</v>
      </c>
      <c r="X114" s="47">
        <v>0.3</v>
      </c>
      <c r="Y114" s="52"/>
      <c r="Z114" s="52"/>
      <c r="AA114" s="52"/>
      <c r="AB114" s="52"/>
      <c r="AC114" s="52"/>
      <c r="AD114" s="52" t="s">
        <v>154</v>
      </c>
      <c r="AE114" s="52"/>
      <c r="AF114" s="52"/>
      <c r="AG114" s="52"/>
      <c r="AH114" s="52"/>
      <c r="AI114" s="52"/>
      <c r="AJ114" s="52"/>
      <c r="AK114" s="52"/>
      <c r="AL114" s="52"/>
      <c r="AM114" s="52">
        <v>1</v>
      </c>
      <c r="AN114" s="52">
        <v>1</v>
      </c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 t="s">
        <v>154</v>
      </c>
      <c r="BB114" s="52" t="s">
        <v>154</v>
      </c>
      <c r="BC114" s="52"/>
      <c r="BD114" s="52"/>
      <c r="BE114" s="52"/>
      <c r="BF114" s="52"/>
      <c r="BG114" s="52"/>
      <c r="BH114" s="48" t="str">
        <f t="shared" si="19"/>
        <v>/</v>
      </c>
      <c r="BI114" s="49" t="str">
        <f t="shared" si="20"/>
        <v>/</v>
      </c>
      <c r="BJ114" s="49">
        <f t="shared" si="21"/>
        <v>0</v>
      </c>
      <c r="BK114" s="50" t="str">
        <f t="shared" si="22"/>
        <v>/</v>
      </c>
      <c r="BL114" s="35" t="str">
        <f t="shared" si="23"/>
        <v>150</v>
      </c>
      <c r="BM114" s="35" t="str">
        <f t="shared" si="24"/>
        <v>/</v>
      </c>
      <c r="BN114" s="35" t="str">
        <f t="shared" si="25"/>
        <v>//</v>
      </c>
      <c r="BO114" s="35">
        <f t="shared" si="26"/>
        <v>0.3</v>
      </c>
      <c r="BP114" s="35" t="str">
        <f t="shared" si="27"/>
        <v>/</v>
      </c>
      <c r="BQ114" s="36" t="str">
        <f t="shared" si="28"/>
        <v>/</v>
      </c>
      <c r="BR114" s="36">
        <f t="shared" si="29"/>
        <v>0</v>
      </c>
      <c r="BS114" s="37">
        <f t="shared" si="30"/>
        <v>0</v>
      </c>
      <c r="BT114" s="38">
        <f t="shared" si="31"/>
        <v>0</v>
      </c>
      <c r="BU114" s="39">
        <f t="shared" si="32"/>
        <v>0</v>
      </c>
      <c r="BV114" s="40">
        <f t="shared" si="33"/>
        <v>0</v>
      </c>
      <c r="BW114" s="41">
        <f t="shared" si="34"/>
        <v>0</v>
      </c>
      <c r="BX114" s="42" t="str">
        <f t="shared" si="35"/>
        <v>1500.311</v>
      </c>
      <c r="BY114" s="35" t="str">
        <f t="shared" si="36"/>
        <v>///////</v>
      </c>
      <c r="BZ114" s="43" t="str">
        <f t="shared" si="37"/>
        <v/>
      </c>
    </row>
    <row r="115" spans="1:78" s="54" customFormat="1" ht="21.75" customHeight="1" x14ac:dyDescent="0.2">
      <c r="A115" s="51">
        <v>106</v>
      </c>
      <c r="B115" s="52" t="s">
        <v>356</v>
      </c>
      <c r="C115" s="52"/>
      <c r="D115" s="52" t="s">
        <v>278</v>
      </c>
      <c r="E115" s="52" t="s">
        <v>310</v>
      </c>
      <c r="F115" s="52" t="s">
        <v>311</v>
      </c>
      <c r="G115" s="53"/>
      <c r="H115" s="52" t="s">
        <v>312</v>
      </c>
      <c r="I115" s="52" t="s">
        <v>357</v>
      </c>
      <c r="J115" s="52" t="s">
        <v>154</v>
      </c>
      <c r="K115" s="52"/>
      <c r="L115" s="52"/>
      <c r="M115" s="52"/>
      <c r="N115" s="52"/>
      <c r="O115" s="60">
        <v>150</v>
      </c>
      <c r="P115" s="60"/>
      <c r="Q115" s="60"/>
      <c r="R115" s="52"/>
      <c r="S115" s="52" t="s">
        <v>154</v>
      </c>
      <c r="T115" s="52"/>
      <c r="U115" s="52"/>
      <c r="V115" s="52" t="s">
        <v>154</v>
      </c>
      <c r="W115" s="52" t="s">
        <v>154</v>
      </c>
      <c r="X115" s="47">
        <v>0.3</v>
      </c>
      <c r="Y115" s="52"/>
      <c r="Z115" s="52"/>
      <c r="AA115" s="52"/>
      <c r="AB115" s="52"/>
      <c r="AC115" s="52"/>
      <c r="AD115" s="52" t="s">
        <v>154</v>
      </c>
      <c r="AE115" s="52"/>
      <c r="AF115" s="52"/>
      <c r="AG115" s="52"/>
      <c r="AH115" s="52"/>
      <c r="AI115" s="52"/>
      <c r="AJ115" s="52"/>
      <c r="AK115" s="52"/>
      <c r="AL115" s="52"/>
      <c r="AM115" s="52">
        <v>1</v>
      </c>
      <c r="AN115" s="52">
        <v>1</v>
      </c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 t="s">
        <v>154</v>
      </c>
      <c r="BB115" s="52" t="s">
        <v>154</v>
      </c>
      <c r="BC115" s="52"/>
      <c r="BD115" s="52" t="s">
        <v>154</v>
      </c>
      <c r="BE115" s="52"/>
      <c r="BF115" s="52"/>
      <c r="BG115" s="52"/>
      <c r="BH115" s="48" t="str">
        <f t="shared" si="19"/>
        <v>/</v>
      </c>
      <c r="BI115" s="49" t="str">
        <f t="shared" si="20"/>
        <v>/</v>
      </c>
      <c r="BJ115" s="49">
        <f t="shared" si="21"/>
        <v>0</v>
      </c>
      <c r="BK115" s="50" t="str">
        <f t="shared" si="22"/>
        <v>/</v>
      </c>
      <c r="BL115" s="35" t="str">
        <f t="shared" si="23"/>
        <v>150</v>
      </c>
      <c r="BM115" s="35" t="str">
        <f t="shared" si="24"/>
        <v>/</v>
      </c>
      <c r="BN115" s="35" t="str">
        <f t="shared" si="25"/>
        <v>//</v>
      </c>
      <c r="BO115" s="35">
        <f t="shared" si="26"/>
        <v>0.3</v>
      </c>
      <c r="BP115" s="35" t="str">
        <f t="shared" si="27"/>
        <v>/</v>
      </c>
      <c r="BQ115" s="36" t="str">
        <f t="shared" si="28"/>
        <v>/</v>
      </c>
      <c r="BR115" s="36">
        <f t="shared" si="29"/>
        <v>0</v>
      </c>
      <c r="BS115" s="37">
        <f t="shared" si="30"/>
        <v>0</v>
      </c>
      <c r="BT115" s="38">
        <f t="shared" si="31"/>
        <v>0</v>
      </c>
      <c r="BU115" s="39">
        <f t="shared" si="32"/>
        <v>0</v>
      </c>
      <c r="BV115" s="40">
        <f t="shared" si="33"/>
        <v>0</v>
      </c>
      <c r="BW115" s="41">
        <f t="shared" si="34"/>
        <v>0</v>
      </c>
      <c r="BX115" s="42" t="str">
        <f t="shared" si="35"/>
        <v>1500.311</v>
      </c>
      <c r="BY115" s="35" t="str">
        <f t="shared" si="36"/>
        <v>////////</v>
      </c>
      <c r="BZ115" s="43" t="str">
        <f t="shared" si="37"/>
        <v/>
      </c>
    </row>
    <row r="116" spans="1:78" s="54" customFormat="1" ht="21.75" customHeight="1" x14ac:dyDescent="0.2">
      <c r="A116" s="51">
        <v>107</v>
      </c>
      <c r="B116" s="52" t="s">
        <v>358</v>
      </c>
      <c r="C116" s="52"/>
      <c r="D116" s="52" t="s">
        <v>278</v>
      </c>
      <c r="E116" s="52" t="s">
        <v>310</v>
      </c>
      <c r="F116" s="52" t="s">
        <v>311</v>
      </c>
      <c r="G116" s="53"/>
      <c r="H116" s="52" t="s">
        <v>312</v>
      </c>
      <c r="I116" s="52" t="s">
        <v>359</v>
      </c>
      <c r="J116" s="52" t="s">
        <v>154</v>
      </c>
      <c r="K116" s="52"/>
      <c r="L116" s="52"/>
      <c r="M116" s="52"/>
      <c r="N116" s="52"/>
      <c r="O116" s="60">
        <v>150</v>
      </c>
      <c r="P116" s="60"/>
      <c r="Q116" s="60"/>
      <c r="R116" s="52"/>
      <c r="S116" s="52" t="s">
        <v>154</v>
      </c>
      <c r="T116" s="52"/>
      <c r="U116" s="52"/>
      <c r="V116" s="52" t="s">
        <v>154</v>
      </c>
      <c r="W116" s="52" t="s">
        <v>154</v>
      </c>
      <c r="X116" s="47">
        <v>0.3</v>
      </c>
      <c r="Y116" s="52"/>
      <c r="Z116" s="52"/>
      <c r="AA116" s="52"/>
      <c r="AB116" s="52"/>
      <c r="AC116" s="52"/>
      <c r="AD116" s="52" t="s">
        <v>154</v>
      </c>
      <c r="AE116" s="52"/>
      <c r="AF116" s="52"/>
      <c r="AG116" s="52"/>
      <c r="AH116" s="52"/>
      <c r="AI116" s="52"/>
      <c r="AJ116" s="52"/>
      <c r="AK116" s="52"/>
      <c r="AL116" s="52"/>
      <c r="AM116" s="52">
        <v>1</v>
      </c>
      <c r="AN116" s="52">
        <v>1</v>
      </c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 t="s">
        <v>154</v>
      </c>
      <c r="BB116" s="52" t="s">
        <v>154</v>
      </c>
      <c r="BC116" s="52"/>
      <c r="BD116" s="52"/>
      <c r="BE116" s="52"/>
      <c r="BF116" s="52"/>
      <c r="BG116" s="52"/>
      <c r="BH116" s="48" t="str">
        <f t="shared" si="19"/>
        <v>/</v>
      </c>
      <c r="BI116" s="49" t="str">
        <f t="shared" si="20"/>
        <v>/</v>
      </c>
      <c r="BJ116" s="49">
        <f t="shared" si="21"/>
        <v>0</v>
      </c>
      <c r="BK116" s="50" t="str">
        <f t="shared" si="22"/>
        <v>/</v>
      </c>
      <c r="BL116" s="35" t="str">
        <f t="shared" si="23"/>
        <v>150</v>
      </c>
      <c r="BM116" s="35" t="str">
        <f t="shared" si="24"/>
        <v>/</v>
      </c>
      <c r="BN116" s="35" t="str">
        <f t="shared" si="25"/>
        <v>//</v>
      </c>
      <c r="BO116" s="35">
        <f t="shared" si="26"/>
        <v>0.3</v>
      </c>
      <c r="BP116" s="35" t="str">
        <f t="shared" si="27"/>
        <v>/</v>
      </c>
      <c r="BQ116" s="36" t="str">
        <f t="shared" si="28"/>
        <v>/</v>
      </c>
      <c r="BR116" s="36">
        <f t="shared" si="29"/>
        <v>0</v>
      </c>
      <c r="BS116" s="37">
        <f t="shared" si="30"/>
        <v>0</v>
      </c>
      <c r="BT116" s="38">
        <f t="shared" si="31"/>
        <v>0</v>
      </c>
      <c r="BU116" s="39">
        <f t="shared" si="32"/>
        <v>0</v>
      </c>
      <c r="BV116" s="40">
        <f t="shared" si="33"/>
        <v>0</v>
      </c>
      <c r="BW116" s="41">
        <f t="shared" si="34"/>
        <v>0</v>
      </c>
      <c r="BX116" s="42" t="str">
        <f t="shared" si="35"/>
        <v>1500.311</v>
      </c>
      <c r="BY116" s="35" t="str">
        <f t="shared" si="36"/>
        <v>///////</v>
      </c>
      <c r="BZ116" s="43" t="str">
        <f t="shared" si="37"/>
        <v/>
      </c>
    </row>
    <row r="117" spans="1:78" s="54" customFormat="1" ht="21.75" customHeight="1" x14ac:dyDescent="0.2">
      <c r="A117" s="51">
        <v>108</v>
      </c>
      <c r="B117" s="52" t="s">
        <v>360</v>
      </c>
      <c r="C117" s="52"/>
      <c r="D117" s="52" t="s">
        <v>278</v>
      </c>
      <c r="E117" s="52" t="s">
        <v>310</v>
      </c>
      <c r="F117" s="52" t="s">
        <v>311</v>
      </c>
      <c r="G117" s="53"/>
      <c r="H117" s="52" t="s">
        <v>312</v>
      </c>
      <c r="I117" s="52" t="s">
        <v>361</v>
      </c>
      <c r="J117" s="52" t="s">
        <v>154</v>
      </c>
      <c r="K117" s="52"/>
      <c r="L117" s="52"/>
      <c r="M117" s="52"/>
      <c r="N117" s="52"/>
      <c r="O117" s="60">
        <v>150</v>
      </c>
      <c r="P117" s="60"/>
      <c r="Q117" s="60"/>
      <c r="R117" s="52"/>
      <c r="S117" s="52" t="s">
        <v>154</v>
      </c>
      <c r="T117" s="52"/>
      <c r="U117" s="52"/>
      <c r="V117" s="52" t="s">
        <v>154</v>
      </c>
      <c r="W117" s="52" t="s">
        <v>154</v>
      </c>
      <c r="X117" s="47">
        <v>0.3</v>
      </c>
      <c r="Y117" s="52"/>
      <c r="Z117" s="52"/>
      <c r="AA117" s="52"/>
      <c r="AB117" s="52"/>
      <c r="AC117" s="52"/>
      <c r="AD117" s="52" t="s">
        <v>154</v>
      </c>
      <c r="AE117" s="52"/>
      <c r="AF117" s="52"/>
      <c r="AG117" s="52"/>
      <c r="AH117" s="52"/>
      <c r="AI117" s="52"/>
      <c r="AJ117" s="52"/>
      <c r="AK117" s="52"/>
      <c r="AL117" s="52"/>
      <c r="AM117" s="52">
        <v>1</v>
      </c>
      <c r="AN117" s="52">
        <v>1</v>
      </c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 t="s">
        <v>154</v>
      </c>
      <c r="BB117" s="52" t="s">
        <v>154</v>
      </c>
      <c r="BC117" s="52"/>
      <c r="BD117" s="52"/>
      <c r="BE117" s="52"/>
      <c r="BF117" s="52"/>
      <c r="BG117" s="52"/>
      <c r="BH117" s="48" t="str">
        <f t="shared" si="19"/>
        <v>/</v>
      </c>
      <c r="BI117" s="49" t="str">
        <f t="shared" si="20"/>
        <v>/</v>
      </c>
      <c r="BJ117" s="49">
        <f t="shared" si="21"/>
        <v>0</v>
      </c>
      <c r="BK117" s="50" t="str">
        <f t="shared" si="22"/>
        <v>/</v>
      </c>
      <c r="BL117" s="35" t="str">
        <f t="shared" si="23"/>
        <v>150</v>
      </c>
      <c r="BM117" s="35" t="str">
        <f t="shared" si="24"/>
        <v>/</v>
      </c>
      <c r="BN117" s="35" t="str">
        <f t="shared" si="25"/>
        <v>//</v>
      </c>
      <c r="BO117" s="35">
        <f t="shared" si="26"/>
        <v>0.3</v>
      </c>
      <c r="BP117" s="35" t="str">
        <f t="shared" si="27"/>
        <v>/</v>
      </c>
      <c r="BQ117" s="36" t="str">
        <f t="shared" si="28"/>
        <v>/</v>
      </c>
      <c r="BR117" s="36">
        <f t="shared" si="29"/>
        <v>0</v>
      </c>
      <c r="BS117" s="37">
        <f t="shared" si="30"/>
        <v>0</v>
      </c>
      <c r="BT117" s="38">
        <f t="shared" si="31"/>
        <v>0</v>
      </c>
      <c r="BU117" s="39">
        <f t="shared" si="32"/>
        <v>0</v>
      </c>
      <c r="BV117" s="40">
        <f t="shared" si="33"/>
        <v>0</v>
      </c>
      <c r="BW117" s="41">
        <f t="shared" si="34"/>
        <v>0</v>
      </c>
      <c r="BX117" s="42" t="str">
        <f t="shared" si="35"/>
        <v>1500.311</v>
      </c>
      <c r="BY117" s="35" t="str">
        <f t="shared" si="36"/>
        <v>///////</v>
      </c>
      <c r="BZ117" s="43" t="str">
        <f t="shared" si="37"/>
        <v/>
      </c>
    </row>
    <row r="118" spans="1:78" s="54" customFormat="1" ht="21.75" customHeight="1" x14ac:dyDescent="0.2">
      <c r="A118" s="51">
        <v>109</v>
      </c>
      <c r="B118" s="52" t="s">
        <v>362</v>
      </c>
      <c r="C118" s="52"/>
      <c r="D118" s="52" t="s">
        <v>278</v>
      </c>
      <c r="E118" s="52" t="s">
        <v>310</v>
      </c>
      <c r="F118" s="52" t="s">
        <v>311</v>
      </c>
      <c r="G118" s="53"/>
      <c r="H118" s="52" t="s">
        <v>312</v>
      </c>
      <c r="I118" s="52" t="s">
        <v>363</v>
      </c>
      <c r="J118" s="52" t="s">
        <v>154</v>
      </c>
      <c r="K118" s="52"/>
      <c r="L118" s="52"/>
      <c r="M118" s="52"/>
      <c r="N118" s="52"/>
      <c r="O118" s="60">
        <v>150</v>
      </c>
      <c r="P118" s="60"/>
      <c r="Q118" s="60"/>
      <c r="R118" s="52"/>
      <c r="S118" s="52" t="s">
        <v>154</v>
      </c>
      <c r="T118" s="52"/>
      <c r="U118" s="52"/>
      <c r="V118" s="52" t="s">
        <v>154</v>
      </c>
      <c r="W118" s="52" t="s">
        <v>154</v>
      </c>
      <c r="X118" s="47">
        <v>0.3</v>
      </c>
      <c r="Y118" s="52"/>
      <c r="Z118" s="52"/>
      <c r="AA118" s="52"/>
      <c r="AB118" s="52"/>
      <c r="AC118" s="52"/>
      <c r="AD118" s="52" t="s">
        <v>154</v>
      </c>
      <c r="AE118" s="52"/>
      <c r="AF118" s="52"/>
      <c r="AG118" s="52"/>
      <c r="AH118" s="52"/>
      <c r="AI118" s="52"/>
      <c r="AJ118" s="52"/>
      <c r="AK118" s="52"/>
      <c r="AL118" s="52"/>
      <c r="AM118" s="52">
        <v>1</v>
      </c>
      <c r="AN118" s="52">
        <v>1</v>
      </c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 t="s">
        <v>154</v>
      </c>
      <c r="BB118" s="52" t="s">
        <v>154</v>
      </c>
      <c r="BC118" s="52"/>
      <c r="BD118" s="52"/>
      <c r="BE118" s="52"/>
      <c r="BF118" s="52"/>
      <c r="BG118" s="52"/>
      <c r="BH118" s="48" t="str">
        <f t="shared" si="19"/>
        <v>/</v>
      </c>
      <c r="BI118" s="49" t="str">
        <f t="shared" si="20"/>
        <v>/</v>
      </c>
      <c r="BJ118" s="49">
        <f t="shared" si="21"/>
        <v>0</v>
      </c>
      <c r="BK118" s="50" t="str">
        <f t="shared" si="22"/>
        <v>/</v>
      </c>
      <c r="BL118" s="35" t="str">
        <f t="shared" si="23"/>
        <v>150</v>
      </c>
      <c r="BM118" s="35" t="str">
        <f t="shared" si="24"/>
        <v>/</v>
      </c>
      <c r="BN118" s="35" t="str">
        <f t="shared" si="25"/>
        <v>//</v>
      </c>
      <c r="BO118" s="35">
        <f t="shared" si="26"/>
        <v>0.3</v>
      </c>
      <c r="BP118" s="35" t="str">
        <f t="shared" si="27"/>
        <v>/</v>
      </c>
      <c r="BQ118" s="36" t="str">
        <f t="shared" si="28"/>
        <v>/</v>
      </c>
      <c r="BR118" s="36">
        <f t="shared" si="29"/>
        <v>0</v>
      </c>
      <c r="BS118" s="37">
        <f t="shared" si="30"/>
        <v>0</v>
      </c>
      <c r="BT118" s="38">
        <f t="shared" si="31"/>
        <v>0</v>
      </c>
      <c r="BU118" s="39">
        <f t="shared" si="32"/>
        <v>0</v>
      </c>
      <c r="BV118" s="40">
        <f t="shared" si="33"/>
        <v>0</v>
      </c>
      <c r="BW118" s="41">
        <f t="shared" si="34"/>
        <v>0</v>
      </c>
      <c r="BX118" s="42" t="str">
        <f t="shared" si="35"/>
        <v>1500.311</v>
      </c>
      <c r="BY118" s="35" t="str">
        <f t="shared" si="36"/>
        <v>///////</v>
      </c>
      <c r="BZ118" s="43" t="str">
        <f t="shared" si="37"/>
        <v/>
      </c>
    </row>
    <row r="119" spans="1:78" s="54" customFormat="1" ht="21.75" customHeight="1" x14ac:dyDescent="0.2">
      <c r="A119" s="51">
        <v>110</v>
      </c>
      <c r="B119" s="52" t="s">
        <v>364</v>
      </c>
      <c r="C119" s="52"/>
      <c r="D119" s="52" t="s">
        <v>278</v>
      </c>
      <c r="E119" s="52" t="s">
        <v>310</v>
      </c>
      <c r="F119" s="52" t="s">
        <v>311</v>
      </c>
      <c r="G119" s="53"/>
      <c r="H119" s="52" t="s">
        <v>312</v>
      </c>
      <c r="I119" s="52" t="s">
        <v>365</v>
      </c>
      <c r="J119" s="52" t="s">
        <v>154</v>
      </c>
      <c r="K119" s="52"/>
      <c r="L119" s="52"/>
      <c r="M119" s="52"/>
      <c r="N119" s="52"/>
      <c r="O119" s="60">
        <v>150</v>
      </c>
      <c r="P119" s="60"/>
      <c r="Q119" s="60"/>
      <c r="R119" s="52"/>
      <c r="S119" s="52" t="s">
        <v>154</v>
      </c>
      <c r="T119" s="52"/>
      <c r="U119" s="52"/>
      <c r="V119" s="52" t="s">
        <v>154</v>
      </c>
      <c r="W119" s="52" t="s">
        <v>154</v>
      </c>
      <c r="X119" s="47">
        <v>0.3</v>
      </c>
      <c r="Y119" s="52"/>
      <c r="Z119" s="52"/>
      <c r="AA119" s="52"/>
      <c r="AB119" s="52"/>
      <c r="AC119" s="52"/>
      <c r="AD119" s="52" t="s">
        <v>154</v>
      </c>
      <c r="AE119" s="52"/>
      <c r="AF119" s="52"/>
      <c r="AG119" s="52"/>
      <c r="AH119" s="52"/>
      <c r="AI119" s="52"/>
      <c r="AJ119" s="52"/>
      <c r="AK119" s="52"/>
      <c r="AL119" s="52"/>
      <c r="AM119" s="52">
        <v>1</v>
      </c>
      <c r="AN119" s="52">
        <v>1</v>
      </c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 t="s">
        <v>154</v>
      </c>
      <c r="BB119" s="52" t="s">
        <v>154</v>
      </c>
      <c r="BC119" s="52"/>
      <c r="BD119" s="52"/>
      <c r="BE119" s="52"/>
      <c r="BF119" s="52"/>
      <c r="BG119" s="52"/>
      <c r="BH119" s="48" t="str">
        <f t="shared" si="19"/>
        <v>/</v>
      </c>
      <c r="BI119" s="49" t="str">
        <f t="shared" si="20"/>
        <v>/</v>
      </c>
      <c r="BJ119" s="49">
        <f t="shared" si="21"/>
        <v>0</v>
      </c>
      <c r="BK119" s="50" t="str">
        <f t="shared" si="22"/>
        <v>/</v>
      </c>
      <c r="BL119" s="35" t="str">
        <f t="shared" si="23"/>
        <v>150</v>
      </c>
      <c r="BM119" s="35" t="str">
        <f t="shared" si="24"/>
        <v>/</v>
      </c>
      <c r="BN119" s="35" t="str">
        <f t="shared" si="25"/>
        <v>//</v>
      </c>
      <c r="BO119" s="35">
        <f t="shared" si="26"/>
        <v>0.3</v>
      </c>
      <c r="BP119" s="35" t="str">
        <f t="shared" si="27"/>
        <v>/</v>
      </c>
      <c r="BQ119" s="36" t="str">
        <f t="shared" si="28"/>
        <v>/</v>
      </c>
      <c r="BR119" s="36">
        <f t="shared" si="29"/>
        <v>0</v>
      </c>
      <c r="BS119" s="37">
        <f t="shared" si="30"/>
        <v>0</v>
      </c>
      <c r="BT119" s="38">
        <f t="shared" si="31"/>
        <v>0</v>
      </c>
      <c r="BU119" s="39">
        <f t="shared" si="32"/>
        <v>0</v>
      </c>
      <c r="BV119" s="40">
        <f t="shared" si="33"/>
        <v>0</v>
      </c>
      <c r="BW119" s="41">
        <f t="shared" si="34"/>
        <v>0</v>
      </c>
      <c r="BX119" s="42" t="str">
        <f t="shared" si="35"/>
        <v>1500.311</v>
      </c>
      <c r="BY119" s="35" t="str">
        <f t="shared" si="36"/>
        <v>///////</v>
      </c>
      <c r="BZ119" s="43" t="str">
        <f t="shared" si="37"/>
        <v/>
      </c>
    </row>
    <row r="120" spans="1:78" s="54" customFormat="1" ht="21.75" customHeight="1" x14ac:dyDescent="0.2">
      <c r="A120" s="51">
        <v>111</v>
      </c>
      <c r="B120" s="52" t="s">
        <v>366</v>
      </c>
      <c r="C120" s="52"/>
      <c r="D120" s="52" t="s">
        <v>278</v>
      </c>
      <c r="E120" s="52" t="s">
        <v>310</v>
      </c>
      <c r="F120" s="52" t="s">
        <v>311</v>
      </c>
      <c r="G120" s="53"/>
      <c r="H120" s="52" t="s">
        <v>312</v>
      </c>
      <c r="I120" s="52" t="s">
        <v>367</v>
      </c>
      <c r="J120" s="52" t="s">
        <v>154</v>
      </c>
      <c r="K120" s="52"/>
      <c r="L120" s="52"/>
      <c r="M120" s="52"/>
      <c r="N120" s="52"/>
      <c r="O120" s="60">
        <v>150</v>
      </c>
      <c r="P120" s="60"/>
      <c r="Q120" s="60"/>
      <c r="R120" s="52"/>
      <c r="S120" s="52" t="s">
        <v>154</v>
      </c>
      <c r="T120" s="52"/>
      <c r="U120" s="52"/>
      <c r="V120" s="52" t="s">
        <v>154</v>
      </c>
      <c r="W120" s="52" t="s">
        <v>154</v>
      </c>
      <c r="X120" s="47">
        <v>0.3</v>
      </c>
      <c r="Y120" s="52"/>
      <c r="Z120" s="52"/>
      <c r="AA120" s="52"/>
      <c r="AB120" s="52"/>
      <c r="AC120" s="52"/>
      <c r="AD120" s="52" t="s">
        <v>154</v>
      </c>
      <c r="AE120" s="52"/>
      <c r="AF120" s="52"/>
      <c r="AG120" s="52"/>
      <c r="AH120" s="52"/>
      <c r="AI120" s="52"/>
      <c r="AJ120" s="52"/>
      <c r="AK120" s="52"/>
      <c r="AL120" s="52"/>
      <c r="AM120" s="52">
        <v>1</v>
      </c>
      <c r="AN120" s="52">
        <v>1</v>
      </c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 t="s">
        <v>154</v>
      </c>
      <c r="BB120" s="52" t="s">
        <v>154</v>
      </c>
      <c r="BC120" s="52"/>
      <c r="BD120" s="52"/>
      <c r="BE120" s="52"/>
      <c r="BF120" s="52"/>
      <c r="BG120" s="52"/>
      <c r="BH120" s="48" t="str">
        <f t="shared" si="19"/>
        <v>/</v>
      </c>
      <c r="BI120" s="49" t="str">
        <f t="shared" si="20"/>
        <v>/</v>
      </c>
      <c r="BJ120" s="49">
        <f t="shared" si="21"/>
        <v>0</v>
      </c>
      <c r="BK120" s="50" t="str">
        <f t="shared" si="22"/>
        <v>/</v>
      </c>
      <c r="BL120" s="35" t="str">
        <f t="shared" si="23"/>
        <v>150</v>
      </c>
      <c r="BM120" s="35" t="str">
        <f t="shared" si="24"/>
        <v>/</v>
      </c>
      <c r="BN120" s="35" t="str">
        <f t="shared" si="25"/>
        <v>//</v>
      </c>
      <c r="BO120" s="35">
        <f t="shared" si="26"/>
        <v>0.3</v>
      </c>
      <c r="BP120" s="35" t="str">
        <f t="shared" si="27"/>
        <v>/</v>
      </c>
      <c r="BQ120" s="36" t="str">
        <f t="shared" si="28"/>
        <v>/</v>
      </c>
      <c r="BR120" s="36">
        <f t="shared" si="29"/>
        <v>0</v>
      </c>
      <c r="BS120" s="37">
        <f t="shared" si="30"/>
        <v>0</v>
      </c>
      <c r="BT120" s="38">
        <f t="shared" si="31"/>
        <v>0</v>
      </c>
      <c r="BU120" s="39">
        <f t="shared" si="32"/>
        <v>0</v>
      </c>
      <c r="BV120" s="40">
        <f t="shared" si="33"/>
        <v>0</v>
      </c>
      <c r="BW120" s="41">
        <f t="shared" si="34"/>
        <v>0</v>
      </c>
      <c r="BX120" s="42" t="str">
        <f t="shared" si="35"/>
        <v>1500.311</v>
      </c>
      <c r="BY120" s="35" t="str">
        <f t="shared" si="36"/>
        <v>///////</v>
      </c>
      <c r="BZ120" s="43" t="str">
        <f t="shared" si="37"/>
        <v/>
      </c>
    </row>
    <row r="121" spans="1:78" s="54" customFormat="1" ht="21.75" customHeight="1" x14ac:dyDescent="0.2">
      <c r="A121" s="51">
        <v>112</v>
      </c>
      <c r="B121" s="52" t="s">
        <v>368</v>
      </c>
      <c r="C121" s="52"/>
      <c r="D121" s="52" t="s">
        <v>278</v>
      </c>
      <c r="E121" s="52" t="s">
        <v>310</v>
      </c>
      <c r="F121" s="52" t="s">
        <v>311</v>
      </c>
      <c r="G121" s="53"/>
      <c r="H121" s="52" t="s">
        <v>312</v>
      </c>
      <c r="I121" s="52" t="s">
        <v>369</v>
      </c>
      <c r="J121" s="52" t="s">
        <v>154</v>
      </c>
      <c r="K121" s="52"/>
      <c r="L121" s="52"/>
      <c r="M121" s="52"/>
      <c r="N121" s="52"/>
      <c r="O121" s="60">
        <v>150</v>
      </c>
      <c r="P121" s="60"/>
      <c r="Q121" s="60"/>
      <c r="R121" s="52"/>
      <c r="S121" s="52" t="s">
        <v>154</v>
      </c>
      <c r="T121" s="52"/>
      <c r="U121" s="52"/>
      <c r="V121" s="52" t="s">
        <v>154</v>
      </c>
      <c r="W121" s="52" t="s">
        <v>154</v>
      </c>
      <c r="X121" s="47">
        <v>0.3</v>
      </c>
      <c r="Y121" s="52"/>
      <c r="Z121" s="52"/>
      <c r="AA121" s="52"/>
      <c r="AB121" s="52"/>
      <c r="AC121" s="52"/>
      <c r="AD121" s="52" t="s">
        <v>154</v>
      </c>
      <c r="AE121" s="52"/>
      <c r="AF121" s="52"/>
      <c r="AG121" s="52"/>
      <c r="AH121" s="52"/>
      <c r="AI121" s="52"/>
      <c r="AJ121" s="52"/>
      <c r="AK121" s="52"/>
      <c r="AL121" s="52"/>
      <c r="AM121" s="52">
        <v>1</v>
      </c>
      <c r="AN121" s="52">
        <v>1</v>
      </c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 t="s">
        <v>154</v>
      </c>
      <c r="BB121" s="52" t="s">
        <v>154</v>
      </c>
      <c r="BC121" s="52"/>
      <c r="BD121" s="52"/>
      <c r="BE121" s="52"/>
      <c r="BF121" s="52"/>
      <c r="BG121" s="52"/>
      <c r="BH121" s="48" t="str">
        <f t="shared" si="19"/>
        <v>/</v>
      </c>
      <c r="BI121" s="49" t="str">
        <f t="shared" si="20"/>
        <v>/</v>
      </c>
      <c r="BJ121" s="49">
        <f t="shared" si="21"/>
        <v>0</v>
      </c>
      <c r="BK121" s="50" t="str">
        <f t="shared" si="22"/>
        <v>/</v>
      </c>
      <c r="BL121" s="35" t="str">
        <f t="shared" si="23"/>
        <v>150</v>
      </c>
      <c r="BM121" s="35" t="str">
        <f t="shared" si="24"/>
        <v>/</v>
      </c>
      <c r="BN121" s="35" t="str">
        <f t="shared" si="25"/>
        <v>//</v>
      </c>
      <c r="BO121" s="35">
        <f t="shared" si="26"/>
        <v>0.3</v>
      </c>
      <c r="BP121" s="35" t="str">
        <f t="shared" si="27"/>
        <v>/</v>
      </c>
      <c r="BQ121" s="36" t="str">
        <f t="shared" si="28"/>
        <v>/</v>
      </c>
      <c r="BR121" s="36">
        <f t="shared" si="29"/>
        <v>0</v>
      </c>
      <c r="BS121" s="37">
        <f t="shared" si="30"/>
        <v>0</v>
      </c>
      <c r="BT121" s="38">
        <f t="shared" si="31"/>
        <v>0</v>
      </c>
      <c r="BU121" s="39">
        <f t="shared" si="32"/>
        <v>0</v>
      </c>
      <c r="BV121" s="40">
        <f t="shared" si="33"/>
        <v>0</v>
      </c>
      <c r="BW121" s="41">
        <f t="shared" si="34"/>
        <v>0</v>
      </c>
      <c r="BX121" s="42" t="str">
        <f t="shared" si="35"/>
        <v>1500.311</v>
      </c>
      <c r="BY121" s="35" t="str">
        <f t="shared" si="36"/>
        <v>///////</v>
      </c>
      <c r="BZ121" s="43" t="str">
        <f t="shared" si="37"/>
        <v/>
      </c>
    </row>
    <row r="122" spans="1:78" s="54" customFormat="1" ht="21.75" customHeight="1" x14ac:dyDescent="0.2">
      <c r="A122" s="51">
        <v>113</v>
      </c>
      <c r="B122" s="52" t="s">
        <v>370</v>
      </c>
      <c r="C122" s="52"/>
      <c r="D122" s="52" t="s">
        <v>278</v>
      </c>
      <c r="E122" s="52" t="s">
        <v>310</v>
      </c>
      <c r="F122" s="52" t="s">
        <v>311</v>
      </c>
      <c r="G122" s="53"/>
      <c r="H122" s="52" t="s">
        <v>312</v>
      </c>
      <c r="I122" s="52" t="s">
        <v>371</v>
      </c>
      <c r="J122" s="52" t="s">
        <v>154</v>
      </c>
      <c r="K122" s="52"/>
      <c r="L122" s="52"/>
      <c r="M122" s="52"/>
      <c r="N122" s="52"/>
      <c r="O122" s="60">
        <v>150</v>
      </c>
      <c r="P122" s="60"/>
      <c r="Q122" s="60"/>
      <c r="R122" s="52"/>
      <c r="S122" s="52" t="s">
        <v>154</v>
      </c>
      <c r="T122" s="52"/>
      <c r="U122" s="52"/>
      <c r="V122" s="52" t="s">
        <v>154</v>
      </c>
      <c r="W122" s="52" t="s">
        <v>154</v>
      </c>
      <c r="X122" s="47">
        <v>0.3</v>
      </c>
      <c r="Y122" s="52"/>
      <c r="Z122" s="52"/>
      <c r="AA122" s="52"/>
      <c r="AB122" s="52"/>
      <c r="AC122" s="52"/>
      <c r="AD122" s="52" t="s">
        <v>154</v>
      </c>
      <c r="AE122" s="52"/>
      <c r="AF122" s="52"/>
      <c r="AG122" s="52"/>
      <c r="AH122" s="52"/>
      <c r="AI122" s="52"/>
      <c r="AJ122" s="52"/>
      <c r="AK122" s="52"/>
      <c r="AL122" s="52"/>
      <c r="AM122" s="52">
        <v>1</v>
      </c>
      <c r="AN122" s="52">
        <v>1</v>
      </c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 t="s">
        <v>154</v>
      </c>
      <c r="BB122" s="52" t="s">
        <v>154</v>
      </c>
      <c r="BC122" s="52"/>
      <c r="BD122" s="52" t="s">
        <v>154</v>
      </c>
      <c r="BE122" s="52"/>
      <c r="BF122" s="52"/>
      <c r="BG122" s="52"/>
      <c r="BH122" s="48" t="str">
        <f t="shared" si="19"/>
        <v>/</v>
      </c>
      <c r="BI122" s="49" t="str">
        <f t="shared" si="20"/>
        <v>/</v>
      </c>
      <c r="BJ122" s="49">
        <f t="shared" si="21"/>
        <v>0</v>
      </c>
      <c r="BK122" s="50" t="str">
        <f t="shared" si="22"/>
        <v>/</v>
      </c>
      <c r="BL122" s="35" t="str">
        <f t="shared" si="23"/>
        <v>150</v>
      </c>
      <c r="BM122" s="35" t="str">
        <f t="shared" si="24"/>
        <v>/</v>
      </c>
      <c r="BN122" s="35" t="str">
        <f t="shared" si="25"/>
        <v>//</v>
      </c>
      <c r="BO122" s="35">
        <f t="shared" si="26"/>
        <v>0.3</v>
      </c>
      <c r="BP122" s="35" t="str">
        <f t="shared" si="27"/>
        <v>/</v>
      </c>
      <c r="BQ122" s="36" t="str">
        <f t="shared" si="28"/>
        <v>/</v>
      </c>
      <c r="BR122" s="36">
        <f t="shared" si="29"/>
        <v>0</v>
      </c>
      <c r="BS122" s="37">
        <f t="shared" si="30"/>
        <v>0</v>
      </c>
      <c r="BT122" s="38">
        <f t="shared" si="31"/>
        <v>0</v>
      </c>
      <c r="BU122" s="39">
        <f t="shared" si="32"/>
        <v>0</v>
      </c>
      <c r="BV122" s="40">
        <f t="shared" si="33"/>
        <v>0</v>
      </c>
      <c r="BW122" s="41">
        <f t="shared" si="34"/>
        <v>0</v>
      </c>
      <c r="BX122" s="42" t="str">
        <f t="shared" si="35"/>
        <v>1500.311</v>
      </c>
      <c r="BY122" s="35" t="str">
        <f t="shared" si="36"/>
        <v>////////</v>
      </c>
      <c r="BZ122" s="43" t="str">
        <f t="shared" si="37"/>
        <v/>
      </c>
    </row>
    <row r="123" spans="1:78" s="54" customFormat="1" ht="21.75" customHeight="1" x14ac:dyDescent="0.2">
      <c r="A123" s="51">
        <v>114</v>
      </c>
      <c r="B123" s="52" t="s">
        <v>372</v>
      </c>
      <c r="C123" s="52"/>
      <c r="D123" s="52" t="s">
        <v>278</v>
      </c>
      <c r="E123" s="52" t="s">
        <v>310</v>
      </c>
      <c r="F123" s="52" t="s">
        <v>311</v>
      </c>
      <c r="G123" s="53"/>
      <c r="H123" s="52" t="s">
        <v>312</v>
      </c>
      <c r="I123" s="52" t="s">
        <v>373</v>
      </c>
      <c r="J123" s="52" t="s">
        <v>154</v>
      </c>
      <c r="K123" s="52"/>
      <c r="L123" s="52"/>
      <c r="M123" s="52"/>
      <c r="N123" s="52"/>
      <c r="O123" s="60">
        <v>150</v>
      </c>
      <c r="P123" s="60"/>
      <c r="Q123" s="60"/>
      <c r="R123" s="52"/>
      <c r="S123" s="52" t="s">
        <v>154</v>
      </c>
      <c r="T123" s="52"/>
      <c r="U123" s="52"/>
      <c r="V123" s="52" t="s">
        <v>154</v>
      </c>
      <c r="W123" s="52" t="s">
        <v>154</v>
      </c>
      <c r="X123" s="47">
        <v>0.3</v>
      </c>
      <c r="Y123" s="52"/>
      <c r="Z123" s="52"/>
      <c r="AA123" s="52"/>
      <c r="AB123" s="52"/>
      <c r="AC123" s="52"/>
      <c r="AD123" s="52" t="s">
        <v>154</v>
      </c>
      <c r="AE123" s="52"/>
      <c r="AF123" s="52"/>
      <c r="AG123" s="52"/>
      <c r="AH123" s="52"/>
      <c r="AI123" s="52"/>
      <c r="AJ123" s="52"/>
      <c r="AK123" s="52"/>
      <c r="AL123" s="52"/>
      <c r="AM123" s="52">
        <v>1</v>
      </c>
      <c r="AN123" s="52">
        <v>1</v>
      </c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 t="s">
        <v>154</v>
      </c>
      <c r="BB123" s="52" t="s">
        <v>154</v>
      </c>
      <c r="BC123" s="52"/>
      <c r="BD123" s="52"/>
      <c r="BE123" s="52"/>
      <c r="BF123" s="52"/>
      <c r="BG123" s="52"/>
      <c r="BH123" s="48" t="str">
        <f t="shared" si="19"/>
        <v>/</v>
      </c>
      <c r="BI123" s="49" t="str">
        <f t="shared" si="20"/>
        <v>/</v>
      </c>
      <c r="BJ123" s="49">
        <f t="shared" si="21"/>
        <v>0</v>
      </c>
      <c r="BK123" s="50" t="str">
        <f t="shared" si="22"/>
        <v>/</v>
      </c>
      <c r="BL123" s="35" t="str">
        <f t="shared" si="23"/>
        <v>150</v>
      </c>
      <c r="BM123" s="35" t="str">
        <f t="shared" si="24"/>
        <v>/</v>
      </c>
      <c r="BN123" s="35" t="str">
        <f t="shared" si="25"/>
        <v>//</v>
      </c>
      <c r="BO123" s="35">
        <f t="shared" si="26"/>
        <v>0.3</v>
      </c>
      <c r="BP123" s="35" t="str">
        <f t="shared" si="27"/>
        <v>/</v>
      </c>
      <c r="BQ123" s="36" t="str">
        <f t="shared" si="28"/>
        <v>/</v>
      </c>
      <c r="BR123" s="36">
        <f t="shared" si="29"/>
        <v>0</v>
      </c>
      <c r="BS123" s="37">
        <f t="shared" si="30"/>
        <v>0</v>
      </c>
      <c r="BT123" s="38">
        <f t="shared" si="31"/>
        <v>0</v>
      </c>
      <c r="BU123" s="39">
        <f t="shared" si="32"/>
        <v>0</v>
      </c>
      <c r="BV123" s="40">
        <f t="shared" si="33"/>
        <v>0</v>
      </c>
      <c r="BW123" s="41">
        <f t="shared" si="34"/>
        <v>0</v>
      </c>
      <c r="BX123" s="42" t="str">
        <f t="shared" si="35"/>
        <v>1500.311</v>
      </c>
      <c r="BY123" s="35" t="str">
        <f t="shared" si="36"/>
        <v>///////</v>
      </c>
      <c r="BZ123" s="43" t="str">
        <f t="shared" si="37"/>
        <v/>
      </c>
    </row>
    <row r="124" spans="1:78" s="54" customFormat="1" ht="21.75" customHeight="1" x14ac:dyDescent="0.2">
      <c r="A124" s="51">
        <v>115</v>
      </c>
      <c r="B124" s="52" t="s">
        <v>374</v>
      </c>
      <c r="C124" s="52"/>
      <c r="D124" s="52" t="s">
        <v>278</v>
      </c>
      <c r="E124" s="52" t="s">
        <v>310</v>
      </c>
      <c r="F124" s="52" t="s">
        <v>311</v>
      </c>
      <c r="G124" s="53"/>
      <c r="H124" s="52" t="s">
        <v>312</v>
      </c>
      <c r="I124" s="52" t="s">
        <v>375</v>
      </c>
      <c r="J124" s="52" t="s">
        <v>154</v>
      </c>
      <c r="K124" s="52"/>
      <c r="L124" s="52"/>
      <c r="M124" s="52" t="s">
        <v>154</v>
      </c>
      <c r="N124" s="52"/>
      <c r="O124" s="60">
        <v>150</v>
      </c>
      <c r="P124" s="60"/>
      <c r="Q124" s="60"/>
      <c r="R124" s="52"/>
      <c r="S124" s="52" t="s">
        <v>154</v>
      </c>
      <c r="T124" s="52"/>
      <c r="U124" s="52"/>
      <c r="V124" s="52" t="s">
        <v>154</v>
      </c>
      <c r="W124" s="52" t="s">
        <v>154</v>
      </c>
      <c r="X124" s="47">
        <v>0.3</v>
      </c>
      <c r="Y124" s="52"/>
      <c r="Z124" s="52"/>
      <c r="AA124" s="52"/>
      <c r="AB124" s="52"/>
      <c r="AC124" s="52"/>
      <c r="AD124" s="52" t="s">
        <v>154</v>
      </c>
      <c r="AE124" s="52"/>
      <c r="AF124" s="52"/>
      <c r="AG124" s="52"/>
      <c r="AH124" s="52"/>
      <c r="AI124" s="52"/>
      <c r="AJ124" s="52"/>
      <c r="AK124" s="52"/>
      <c r="AL124" s="52"/>
      <c r="AM124" s="52">
        <v>1</v>
      </c>
      <c r="AN124" s="52">
        <v>1</v>
      </c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 t="s">
        <v>154</v>
      </c>
      <c r="BB124" s="52" t="s">
        <v>154</v>
      </c>
      <c r="BC124" s="52"/>
      <c r="BD124" s="52"/>
      <c r="BE124" s="52"/>
      <c r="BF124" s="52"/>
      <c r="BG124" s="52"/>
      <c r="BH124" s="48" t="str">
        <f t="shared" si="19"/>
        <v>//</v>
      </c>
      <c r="BI124" s="49" t="str">
        <f t="shared" si="20"/>
        <v>//</v>
      </c>
      <c r="BJ124" s="49">
        <f t="shared" si="21"/>
        <v>0</v>
      </c>
      <c r="BK124" s="50" t="str">
        <f t="shared" si="22"/>
        <v>//</v>
      </c>
      <c r="BL124" s="35" t="str">
        <f t="shared" si="23"/>
        <v>150</v>
      </c>
      <c r="BM124" s="35" t="str">
        <f t="shared" si="24"/>
        <v>/</v>
      </c>
      <c r="BN124" s="35" t="str">
        <f t="shared" si="25"/>
        <v>//</v>
      </c>
      <c r="BO124" s="35">
        <f t="shared" si="26"/>
        <v>0.3</v>
      </c>
      <c r="BP124" s="35" t="str">
        <f t="shared" si="27"/>
        <v>/</v>
      </c>
      <c r="BQ124" s="36" t="str">
        <f t="shared" si="28"/>
        <v>/</v>
      </c>
      <c r="BR124" s="36">
        <f t="shared" si="29"/>
        <v>0</v>
      </c>
      <c r="BS124" s="37">
        <f t="shared" si="30"/>
        <v>0</v>
      </c>
      <c r="BT124" s="38">
        <f t="shared" si="31"/>
        <v>0</v>
      </c>
      <c r="BU124" s="39">
        <f t="shared" si="32"/>
        <v>0</v>
      </c>
      <c r="BV124" s="40">
        <f t="shared" si="33"/>
        <v>0</v>
      </c>
      <c r="BW124" s="41">
        <f t="shared" si="34"/>
        <v>0</v>
      </c>
      <c r="BX124" s="42" t="str">
        <f t="shared" si="35"/>
        <v>1500.311</v>
      </c>
      <c r="BY124" s="35" t="str">
        <f t="shared" si="36"/>
        <v>////////</v>
      </c>
      <c r="BZ124" s="43" t="str">
        <f t="shared" si="37"/>
        <v/>
      </c>
    </row>
    <row r="125" spans="1:78" s="54" customFormat="1" ht="21.75" customHeight="1" x14ac:dyDescent="0.2">
      <c r="A125" s="51">
        <v>116</v>
      </c>
      <c r="B125" s="52" t="s">
        <v>376</v>
      </c>
      <c r="C125" s="52"/>
      <c r="D125" s="52" t="s">
        <v>278</v>
      </c>
      <c r="E125" s="52" t="s">
        <v>310</v>
      </c>
      <c r="F125" s="52" t="s">
        <v>311</v>
      </c>
      <c r="G125" s="53"/>
      <c r="H125" s="52" t="s">
        <v>312</v>
      </c>
      <c r="I125" s="52" t="s">
        <v>377</v>
      </c>
      <c r="J125" s="52" t="s">
        <v>154</v>
      </c>
      <c r="K125" s="52"/>
      <c r="L125" s="52"/>
      <c r="M125" s="52"/>
      <c r="N125" s="52"/>
      <c r="O125" s="60">
        <v>150</v>
      </c>
      <c r="P125" s="60"/>
      <c r="Q125" s="60"/>
      <c r="R125" s="52"/>
      <c r="S125" s="52" t="s">
        <v>154</v>
      </c>
      <c r="T125" s="52"/>
      <c r="U125" s="52"/>
      <c r="V125" s="52" t="s">
        <v>154</v>
      </c>
      <c r="W125" s="52" t="s">
        <v>154</v>
      </c>
      <c r="X125" s="47">
        <v>0.3</v>
      </c>
      <c r="Y125" s="52"/>
      <c r="Z125" s="52"/>
      <c r="AA125" s="52"/>
      <c r="AB125" s="52"/>
      <c r="AC125" s="52"/>
      <c r="AD125" s="52" t="s">
        <v>154</v>
      </c>
      <c r="AE125" s="52"/>
      <c r="AF125" s="52"/>
      <c r="AG125" s="52"/>
      <c r="AH125" s="52"/>
      <c r="AI125" s="52"/>
      <c r="AJ125" s="52"/>
      <c r="AK125" s="52"/>
      <c r="AL125" s="52"/>
      <c r="AM125" s="52">
        <v>1</v>
      </c>
      <c r="AN125" s="52">
        <v>1</v>
      </c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 t="s">
        <v>154</v>
      </c>
      <c r="BB125" s="52" t="s">
        <v>154</v>
      </c>
      <c r="BC125" s="52"/>
      <c r="BD125" s="52"/>
      <c r="BE125" s="52"/>
      <c r="BF125" s="52"/>
      <c r="BG125" s="52"/>
      <c r="BH125" s="48" t="str">
        <f t="shared" si="19"/>
        <v>/</v>
      </c>
      <c r="BI125" s="49" t="str">
        <f t="shared" si="20"/>
        <v>/</v>
      </c>
      <c r="BJ125" s="49">
        <f t="shared" si="21"/>
        <v>0</v>
      </c>
      <c r="BK125" s="50" t="str">
        <f t="shared" si="22"/>
        <v>/</v>
      </c>
      <c r="BL125" s="35" t="str">
        <f t="shared" si="23"/>
        <v>150</v>
      </c>
      <c r="BM125" s="35" t="str">
        <f t="shared" si="24"/>
        <v>/</v>
      </c>
      <c r="BN125" s="35" t="str">
        <f t="shared" si="25"/>
        <v>//</v>
      </c>
      <c r="BO125" s="35">
        <f t="shared" si="26"/>
        <v>0.3</v>
      </c>
      <c r="BP125" s="35" t="str">
        <f t="shared" si="27"/>
        <v>/</v>
      </c>
      <c r="BQ125" s="36" t="str">
        <f t="shared" si="28"/>
        <v>/</v>
      </c>
      <c r="BR125" s="36">
        <f t="shared" si="29"/>
        <v>0</v>
      </c>
      <c r="BS125" s="37">
        <f t="shared" si="30"/>
        <v>0</v>
      </c>
      <c r="BT125" s="38">
        <f t="shared" si="31"/>
        <v>0</v>
      </c>
      <c r="BU125" s="39">
        <f t="shared" si="32"/>
        <v>0</v>
      </c>
      <c r="BV125" s="40">
        <f t="shared" si="33"/>
        <v>0</v>
      </c>
      <c r="BW125" s="41">
        <f t="shared" si="34"/>
        <v>0</v>
      </c>
      <c r="BX125" s="42" t="str">
        <f t="shared" si="35"/>
        <v>1500.311</v>
      </c>
      <c r="BY125" s="35" t="str">
        <f t="shared" si="36"/>
        <v>///////</v>
      </c>
      <c r="BZ125" s="43" t="str">
        <f t="shared" si="37"/>
        <v/>
      </c>
    </row>
    <row r="126" spans="1:78" s="54" customFormat="1" ht="16.5" customHeight="1" x14ac:dyDescent="0.2">
      <c r="A126" s="51">
        <v>117</v>
      </c>
      <c r="B126" s="52" t="s">
        <v>378</v>
      </c>
      <c r="C126" s="52"/>
      <c r="D126" s="52" t="s">
        <v>278</v>
      </c>
      <c r="E126" s="52" t="s">
        <v>310</v>
      </c>
      <c r="F126" s="52" t="s">
        <v>311</v>
      </c>
      <c r="G126" s="53"/>
      <c r="H126" s="52" t="s">
        <v>312</v>
      </c>
      <c r="I126" s="52" t="s">
        <v>379</v>
      </c>
      <c r="J126" s="52" t="s">
        <v>154</v>
      </c>
      <c r="K126" s="52"/>
      <c r="L126" s="52"/>
      <c r="M126" s="52"/>
      <c r="N126" s="52"/>
      <c r="O126" s="60">
        <v>150</v>
      </c>
      <c r="P126" s="60"/>
      <c r="Q126" s="60"/>
      <c r="R126" s="52"/>
      <c r="S126" s="52" t="s">
        <v>154</v>
      </c>
      <c r="T126" s="52"/>
      <c r="U126" s="52"/>
      <c r="V126" s="52" t="s">
        <v>154</v>
      </c>
      <c r="W126" s="52" t="s">
        <v>154</v>
      </c>
      <c r="X126" s="47">
        <v>0.3</v>
      </c>
      <c r="Y126" s="52"/>
      <c r="Z126" s="52"/>
      <c r="AA126" s="52"/>
      <c r="AB126" s="52"/>
      <c r="AC126" s="52"/>
      <c r="AD126" s="52" t="s">
        <v>154</v>
      </c>
      <c r="AE126" s="52"/>
      <c r="AF126" s="52"/>
      <c r="AG126" s="52"/>
      <c r="AH126" s="52"/>
      <c r="AI126" s="52"/>
      <c r="AJ126" s="52"/>
      <c r="AK126" s="52"/>
      <c r="AL126" s="52"/>
      <c r="AM126" s="52">
        <v>1</v>
      </c>
      <c r="AN126" s="52">
        <v>1</v>
      </c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 t="s">
        <v>154</v>
      </c>
      <c r="BB126" s="52" t="s">
        <v>154</v>
      </c>
      <c r="BC126" s="52"/>
      <c r="BD126" s="52"/>
      <c r="BE126" s="52"/>
      <c r="BF126" s="52"/>
      <c r="BG126" s="52"/>
      <c r="BH126" s="48" t="str">
        <f t="shared" si="19"/>
        <v>/</v>
      </c>
      <c r="BI126" s="49" t="str">
        <f t="shared" si="20"/>
        <v>/</v>
      </c>
      <c r="BJ126" s="49">
        <f t="shared" si="21"/>
        <v>0</v>
      </c>
      <c r="BK126" s="50" t="str">
        <f t="shared" si="22"/>
        <v>/</v>
      </c>
      <c r="BL126" s="35" t="str">
        <f t="shared" si="23"/>
        <v>150</v>
      </c>
      <c r="BM126" s="35" t="str">
        <f t="shared" si="24"/>
        <v>/</v>
      </c>
      <c r="BN126" s="35" t="str">
        <f t="shared" si="25"/>
        <v>//</v>
      </c>
      <c r="BO126" s="35">
        <f t="shared" si="26"/>
        <v>0.3</v>
      </c>
      <c r="BP126" s="35" t="str">
        <f t="shared" si="27"/>
        <v>/</v>
      </c>
      <c r="BQ126" s="36" t="str">
        <f t="shared" si="28"/>
        <v>/</v>
      </c>
      <c r="BR126" s="36">
        <f t="shared" si="29"/>
        <v>0</v>
      </c>
      <c r="BS126" s="37">
        <f t="shared" si="30"/>
        <v>0</v>
      </c>
      <c r="BT126" s="38">
        <f t="shared" si="31"/>
        <v>0</v>
      </c>
      <c r="BU126" s="39">
        <f t="shared" si="32"/>
        <v>0</v>
      </c>
      <c r="BV126" s="40">
        <f t="shared" si="33"/>
        <v>0</v>
      </c>
      <c r="BW126" s="41">
        <f t="shared" si="34"/>
        <v>0</v>
      </c>
      <c r="BX126" s="42" t="str">
        <f t="shared" si="35"/>
        <v>1500.311</v>
      </c>
      <c r="BY126" s="35" t="str">
        <f t="shared" si="36"/>
        <v>///////</v>
      </c>
      <c r="BZ126" s="43" t="str">
        <f t="shared" si="37"/>
        <v/>
      </c>
    </row>
    <row r="127" spans="1:78" s="54" customFormat="1" ht="16.5" customHeight="1" x14ac:dyDescent="0.2">
      <c r="A127" s="51">
        <v>118</v>
      </c>
      <c r="B127" s="52" t="s">
        <v>380</v>
      </c>
      <c r="C127" s="52"/>
      <c r="D127" s="52" t="s">
        <v>278</v>
      </c>
      <c r="E127" s="52" t="s">
        <v>310</v>
      </c>
      <c r="F127" s="52" t="s">
        <v>311</v>
      </c>
      <c r="G127" s="53"/>
      <c r="H127" s="52" t="s">
        <v>312</v>
      </c>
      <c r="I127" s="52" t="s">
        <v>381</v>
      </c>
      <c r="J127" s="52" t="s">
        <v>154</v>
      </c>
      <c r="K127" s="52"/>
      <c r="L127" s="52"/>
      <c r="M127" s="52"/>
      <c r="N127" s="52"/>
      <c r="O127" s="60">
        <v>150</v>
      </c>
      <c r="P127" s="60"/>
      <c r="Q127" s="60"/>
      <c r="R127" s="52"/>
      <c r="S127" s="52" t="s">
        <v>154</v>
      </c>
      <c r="T127" s="52"/>
      <c r="U127" s="52"/>
      <c r="V127" s="52" t="s">
        <v>154</v>
      </c>
      <c r="W127" s="52" t="s">
        <v>154</v>
      </c>
      <c r="X127" s="47">
        <v>0.3</v>
      </c>
      <c r="Y127" s="52"/>
      <c r="Z127" s="52"/>
      <c r="AA127" s="52"/>
      <c r="AB127" s="52"/>
      <c r="AC127" s="52"/>
      <c r="AD127" s="52" t="s">
        <v>154</v>
      </c>
      <c r="AE127" s="52"/>
      <c r="AF127" s="52"/>
      <c r="AG127" s="52"/>
      <c r="AH127" s="52"/>
      <c r="AI127" s="52"/>
      <c r="AJ127" s="52"/>
      <c r="AK127" s="52"/>
      <c r="AL127" s="52"/>
      <c r="AM127" s="52">
        <v>1</v>
      </c>
      <c r="AN127" s="52">
        <v>1</v>
      </c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 t="s">
        <v>154</v>
      </c>
      <c r="BB127" s="52" t="s">
        <v>154</v>
      </c>
      <c r="BC127" s="52"/>
      <c r="BD127" s="52"/>
      <c r="BE127" s="52"/>
      <c r="BF127" s="52"/>
      <c r="BG127" s="52"/>
      <c r="BH127" s="48" t="str">
        <f t="shared" si="19"/>
        <v>/</v>
      </c>
      <c r="BI127" s="49" t="str">
        <f t="shared" si="20"/>
        <v>/</v>
      </c>
      <c r="BJ127" s="49">
        <f t="shared" si="21"/>
        <v>0</v>
      </c>
      <c r="BK127" s="50" t="str">
        <f t="shared" si="22"/>
        <v>/</v>
      </c>
      <c r="BL127" s="35" t="str">
        <f t="shared" si="23"/>
        <v>150</v>
      </c>
      <c r="BM127" s="35" t="str">
        <f t="shared" si="24"/>
        <v>/</v>
      </c>
      <c r="BN127" s="35" t="str">
        <f t="shared" si="25"/>
        <v>//</v>
      </c>
      <c r="BO127" s="35">
        <f t="shared" si="26"/>
        <v>0.3</v>
      </c>
      <c r="BP127" s="35" t="str">
        <f t="shared" si="27"/>
        <v>/</v>
      </c>
      <c r="BQ127" s="36" t="str">
        <f t="shared" si="28"/>
        <v>/</v>
      </c>
      <c r="BR127" s="36">
        <f t="shared" si="29"/>
        <v>0</v>
      </c>
      <c r="BS127" s="37">
        <f t="shared" si="30"/>
        <v>0</v>
      </c>
      <c r="BT127" s="38">
        <f t="shared" si="31"/>
        <v>0</v>
      </c>
      <c r="BU127" s="39">
        <f t="shared" si="32"/>
        <v>0</v>
      </c>
      <c r="BV127" s="40">
        <f t="shared" si="33"/>
        <v>0</v>
      </c>
      <c r="BW127" s="41">
        <f t="shared" si="34"/>
        <v>0</v>
      </c>
      <c r="BX127" s="42" t="str">
        <f t="shared" si="35"/>
        <v>1500.311</v>
      </c>
      <c r="BY127" s="35" t="str">
        <f t="shared" si="36"/>
        <v>///////</v>
      </c>
      <c r="BZ127" s="43" t="str">
        <f t="shared" si="37"/>
        <v/>
      </c>
    </row>
    <row r="128" spans="1:78" s="54" customFormat="1" ht="16.5" customHeight="1" x14ac:dyDescent="0.2">
      <c r="A128" s="51">
        <v>119</v>
      </c>
      <c r="B128" s="52" t="s">
        <v>382</v>
      </c>
      <c r="C128" s="52"/>
      <c r="D128" s="52" t="s">
        <v>278</v>
      </c>
      <c r="E128" s="52" t="s">
        <v>310</v>
      </c>
      <c r="F128" s="52" t="s">
        <v>311</v>
      </c>
      <c r="G128" s="53"/>
      <c r="H128" s="52" t="s">
        <v>312</v>
      </c>
      <c r="I128" s="52" t="s">
        <v>383</v>
      </c>
      <c r="J128" s="52" t="s">
        <v>154</v>
      </c>
      <c r="K128" s="52"/>
      <c r="L128" s="52"/>
      <c r="M128" s="52"/>
      <c r="N128" s="52"/>
      <c r="O128" s="60">
        <v>150</v>
      </c>
      <c r="P128" s="60"/>
      <c r="Q128" s="60"/>
      <c r="R128" s="52"/>
      <c r="S128" s="52" t="s">
        <v>154</v>
      </c>
      <c r="T128" s="52"/>
      <c r="U128" s="52"/>
      <c r="V128" s="52" t="s">
        <v>154</v>
      </c>
      <c r="W128" s="52" t="s">
        <v>154</v>
      </c>
      <c r="X128" s="47">
        <v>0.3</v>
      </c>
      <c r="Y128" s="52"/>
      <c r="Z128" s="52"/>
      <c r="AA128" s="52"/>
      <c r="AB128" s="52"/>
      <c r="AC128" s="52"/>
      <c r="AD128" s="52" t="s">
        <v>154</v>
      </c>
      <c r="AE128" s="52"/>
      <c r="AF128" s="52"/>
      <c r="AG128" s="52"/>
      <c r="AH128" s="52"/>
      <c r="AI128" s="52"/>
      <c r="AJ128" s="52"/>
      <c r="AK128" s="52"/>
      <c r="AL128" s="52"/>
      <c r="AM128" s="52">
        <v>1</v>
      </c>
      <c r="AN128" s="52">
        <v>1</v>
      </c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 t="s">
        <v>154</v>
      </c>
      <c r="BB128" s="52" t="s">
        <v>154</v>
      </c>
      <c r="BC128" s="52"/>
      <c r="BD128" s="52"/>
      <c r="BE128" s="52"/>
      <c r="BF128" s="52"/>
      <c r="BG128" s="52"/>
      <c r="BH128" s="48" t="str">
        <f t="shared" si="19"/>
        <v>/</v>
      </c>
      <c r="BI128" s="49" t="str">
        <f t="shared" si="20"/>
        <v>/</v>
      </c>
      <c r="BJ128" s="49">
        <f t="shared" si="21"/>
        <v>0</v>
      </c>
      <c r="BK128" s="50" t="str">
        <f t="shared" si="22"/>
        <v>/</v>
      </c>
      <c r="BL128" s="35" t="str">
        <f t="shared" si="23"/>
        <v>150</v>
      </c>
      <c r="BM128" s="35" t="str">
        <f t="shared" si="24"/>
        <v>/</v>
      </c>
      <c r="BN128" s="35" t="str">
        <f t="shared" si="25"/>
        <v>//</v>
      </c>
      <c r="BO128" s="35">
        <f t="shared" si="26"/>
        <v>0.3</v>
      </c>
      <c r="BP128" s="35" t="str">
        <f t="shared" si="27"/>
        <v>/</v>
      </c>
      <c r="BQ128" s="36" t="str">
        <f t="shared" si="28"/>
        <v>/</v>
      </c>
      <c r="BR128" s="36">
        <f t="shared" si="29"/>
        <v>0</v>
      </c>
      <c r="BS128" s="37">
        <f t="shared" si="30"/>
        <v>0</v>
      </c>
      <c r="BT128" s="38">
        <f t="shared" si="31"/>
        <v>0</v>
      </c>
      <c r="BU128" s="39">
        <f t="shared" si="32"/>
        <v>0</v>
      </c>
      <c r="BV128" s="40">
        <f t="shared" si="33"/>
        <v>0</v>
      </c>
      <c r="BW128" s="41">
        <f t="shared" si="34"/>
        <v>0</v>
      </c>
      <c r="BX128" s="42" t="str">
        <f t="shared" si="35"/>
        <v>1500.311</v>
      </c>
      <c r="BY128" s="35" t="str">
        <f t="shared" si="36"/>
        <v>///////</v>
      </c>
      <c r="BZ128" s="43" t="str">
        <f t="shared" si="37"/>
        <v/>
      </c>
    </row>
    <row r="129" spans="1:78" s="54" customFormat="1" ht="16.5" customHeight="1" x14ac:dyDescent="0.2">
      <c r="A129" s="51">
        <v>120</v>
      </c>
      <c r="B129" s="52" t="s">
        <v>384</v>
      </c>
      <c r="C129" s="52"/>
      <c r="D129" s="52" t="s">
        <v>278</v>
      </c>
      <c r="E129" s="52" t="s">
        <v>310</v>
      </c>
      <c r="F129" s="52" t="s">
        <v>311</v>
      </c>
      <c r="G129" s="53"/>
      <c r="H129" s="52" t="s">
        <v>312</v>
      </c>
      <c r="I129" s="52" t="s">
        <v>385</v>
      </c>
      <c r="J129" s="52" t="s">
        <v>154</v>
      </c>
      <c r="K129" s="52"/>
      <c r="L129" s="52"/>
      <c r="M129" s="52"/>
      <c r="N129" s="52"/>
      <c r="O129" s="60">
        <v>150</v>
      </c>
      <c r="P129" s="60"/>
      <c r="Q129" s="60"/>
      <c r="R129" s="52"/>
      <c r="S129" s="52" t="s">
        <v>154</v>
      </c>
      <c r="T129" s="52"/>
      <c r="U129" s="52"/>
      <c r="V129" s="52" t="s">
        <v>154</v>
      </c>
      <c r="W129" s="52" t="s">
        <v>154</v>
      </c>
      <c r="X129" s="47">
        <v>0.3</v>
      </c>
      <c r="Y129" s="52"/>
      <c r="Z129" s="52"/>
      <c r="AA129" s="52"/>
      <c r="AB129" s="52"/>
      <c r="AC129" s="52"/>
      <c r="AD129" s="52" t="s">
        <v>154</v>
      </c>
      <c r="AE129" s="52"/>
      <c r="AF129" s="52"/>
      <c r="AG129" s="52"/>
      <c r="AH129" s="52"/>
      <c r="AI129" s="52"/>
      <c r="AJ129" s="52"/>
      <c r="AK129" s="52"/>
      <c r="AL129" s="52"/>
      <c r="AM129" s="52">
        <v>1</v>
      </c>
      <c r="AN129" s="52">
        <v>1</v>
      </c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 t="s">
        <v>154</v>
      </c>
      <c r="BB129" s="52" t="s">
        <v>154</v>
      </c>
      <c r="BC129" s="52"/>
      <c r="BD129" s="52"/>
      <c r="BE129" s="52"/>
      <c r="BF129" s="52"/>
      <c r="BG129" s="52"/>
      <c r="BH129" s="48" t="str">
        <f t="shared" si="19"/>
        <v>/</v>
      </c>
      <c r="BI129" s="49" t="str">
        <f t="shared" si="20"/>
        <v>/</v>
      </c>
      <c r="BJ129" s="49">
        <f t="shared" si="21"/>
        <v>0</v>
      </c>
      <c r="BK129" s="50" t="str">
        <f t="shared" si="22"/>
        <v>/</v>
      </c>
      <c r="BL129" s="35" t="str">
        <f t="shared" si="23"/>
        <v>150</v>
      </c>
      <c r="BM129" s="35" t="str">
        <f t="shared" si="24"/>
        <v>/</v>
      </c>
      <c r="BN129" s="35" t="str">
        <f t="shared" si="25"/>
        <v>//</v>
      </c>
      <c r="BO129" s="35">
        <f t="shared" si="26"/>
        <v>0.3</v>
      </c>
      <c r="BP129" s="35" t="str">
        <f t="shared" si="27"/>
        <v>/</v>
      </c>
      <c r="BQ129" s="36" t="str">
        <f t="shared" si="28"/>
        <v>/</v>
      </c>
      <c r="BR129" s="36">
        <f t="shared" si="29"/>
        <v>0</v>
      </c>
      <c r="BS129" s="37">
        <f t="shared" si="30"/>
        <v>0</v>
      </c>
      <c r="BT129" s="38">
        <f t="shared" si="31"/>
        <v>0</v>
      </c>
      <c r="BU129" s="39">
        <f t="shared" si="32"/>
        <v>0</v>
      </c>
      <c r="BV129" s="40">
        <f t="shared" si="33"/>
        <v>0</v>
      </c>
      <c r="BW129" s="41">
        <f t="shared" si="34"/>
        <v>0</v>
      </c>
      <c r="BX129" s="42" t="str">
        <f t="shared" si="35"/>
        <v>1500.311</v>
      </c>
      <c r="BY129" s="35" t="str">
        <f t="shared" si="36"/>
        <v>///////</v>
      </c>
      <c r="BZ129" s="43" t="str">
        <f t="shared" si="37"/>
        <v/>
      </c>
    </row>
    <row r="130" spans="1:78" s="54" customFormat="1" ht="16.5" customHeight="1" x14ac:dyDescent="0.2">
      <c r="A130" s="51">
        <v>121</v>
      </c>
      <c r="B130" s="52" t="s">
        <v>386</v>
      </c>
      <c r="C130" s="52"/>
      <c r="D130" s="52" t="s">
        <v>278</v>
      </c>
      <c r="E130" s="52" t="s">
        <v>387</v>
      </c>
      <c r="F130" s="52" t="s">
        <v>15</v>
      </c>
      <c r="G130" s="53">
        <v>7</v>
      </c>
      <c r="H130" s="52" t="s">
        <v>388</v>
      </c>
      <c r="I130" s="52"/>
      <c r="J130" s="52" t="s">
        <v>154</v>
      </c>
      <c r="K130" s="52"/>
      <c r="L130" s="52"/>
      <c r="M130" s="52"/>
      <c r="N130" s="52"/>
      <c r="O130" s="60">
        <v>150</v>
      </c>
      <c r="P130" s="60"/>
      <c r="Q130" s="60"/>
      <c r="R130" s="52"/>
      <c r="S130" s="52" t="s">
        <v>154</v>
      </c>
      <c r="T130" s="52"/>
      <c r="U130" s="52"/>
      <c r="V130" s="52" t="s">
        <v>154</v>
      </c>
      <c r="W130" s="52" t="s">
        <v>154</v>
      </c>
      <c r="X130" s="47">
        <v>0.3</v>
      </c>
      <c r="Y130" s="52"/>
      <c r="Z130" s="52"/>
      <c r="AA130" s="52"/>
      <c r="AB130" s="52"/>
      <c r="AC130" s="52"/>
      <c r="AD130" s="52" t="s">
        <v>154</v>
      </c>
      <c r="AE130" s="52"/>
      <c r="AF130" s="52"/>
      <c r="AG130" s="52"/>
      <c r="AH130" s="52"/>
      <c r="AI130" s="52"/>
      <c r="AJ130" s="52"/>
      <c r="AK130" s="52"/>
      <c r="AL130" s="52"/>
      <c r="AM130" s="52">
        <v>10</v>
      </c>
      <c r="AN130" s="52">
        <v>10</v>
      </c>
      <c r="AO130" s="52"/>
      <c r="AP130" s="52" t="s">
        <v>281</v>
      </c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48" t="str">
        <f t="shared" si="19"/>
        <v>/</v>
      </c>
      <c r="BI130" s="49" t="str">
        <f t="shared" si="20"/>
        <v>/</v>
      </c>
      <c r="BJ130" s="49">
        <f t="shared" si="21"/>
        <v>0</v>
      </c>
      <c r="BK130" s="50" t="str">
        <f t="shared" si="22"/>
        <v>/</v>
      </c>
      <c r="BL130" s="35" t="str">
        <f t="shared" si="23"/>
        <v>150</v>
      </c>
      <c r="BM130" s="35" t="str">
        <f t="shared" si="24"/>
        <v>/</v>
      </c>
      <c r="BN130" s="35" t="str">
        <f t="shared" si="25"/>
        <v>//</v>
      </c>
      <c r="BO130" s="35">
        <f t="shared" si="26"/>
        <v>0.3</v>
      </c>
      <c r="BP130" s="35" t="str">
        <f t="shared" si="27"/>
        <v>/</v>
      </c>
      <c r="BQ130" s="36" t="str">
        <f t="shared" si="28"/>
        <v>/</v>
      </c>
      <c r="BR130" s="36">
        <f t="shared" si="29"/>
        <v>0</v>
      </c>
      <c r="BS130" s="37">
        <f t="shared" si="30"/>
        <v>0</v>
      </c>
      <c r="BT130" s="38">
        <f t="shared" si="31"/>
        <v>0</v>
      </c>
      <c r="BU130" s="39">
        <f t="shared" si="32"/>
        <v>0</v>
      </c>
      <c r="BV130" s="40">
        <f t="shared" si="33"/>
        <v>0</v>
      </c>
      <c r="BW130" s="41">
        <f t="shared" si="34"/>
        <v>0</v>
      </c>
      <c r="BX130" s="42" t="str">
        <f t="shared" si="35"/>
        <v>1500.31010</v>
      </c>
      <c r="BY130" s="35" t="str">
        <f t="shared" si="36"/>
        <v>/////</v>
      </c>
      <c r="BZ130" s="43" t="str">
        <f t="shared" si="37"/>
        <v>ผญบ.</v>
      </c>
    </row>
    <row r="131" spans="1:78" s="54" customFormat="1" ht="16.5" customHeight="1" x14ac:dyDescent="0.2">
      <c r="A131" s="51">
        <v>122</v>
      </c>
      <c r="B131" s="52" t="s">
        <v>389</v>
      </c>
      <c r="C131" s="52"/>
      <c r="D131" s="52" t="s">
        <v>278</v>
      </c>
      <c r="E131" s="52" t="s">
        <v>387</v>
      </c>
      <c r="F131" s="52" t="s">
        <v>15</v>
      </c>
      <c r="G131" s="53">
        <v>8</v>
      </c>
      <c r="H131" s="52" t="s">
        <v>388</v>
      </c>
      <c r="I131" s="52"/>
      <c r="J131" s="52" t="s">
        <v>154</v>
      </c>
      <c r="K131" s="52"/>
      <c r="L131" s="52"/>
      <c r="M131" s="52"/>
      <c r="N131" s="52"/>
      <c r="O131" s="60">
        <v>150</v>
      </c>
      <c r="P131" s="60"/>
      <c r="Q131" s="60"/>
      <c r="R131" s="52"/>
      <c r="S131" s="52" t="s">
        <v>154</v>
      </c>
      <c r="T131" s="52"/>
      <c r="U131" s="52"/>
      <c r="V131" s="52" t="s">
        <v>154</v>
      </c>
      <c r="W131" s="52" t="s">
        <v>154</v>
      </c>
      <c r="X131" s="47">
        <v>0.3</v>
      </c>
      <c r="Y131" s="52"/>
      <c r="Z131" s="52"/>
      <c r="AA131" s="52"/>
      <c r="AB131" s="52"/>
      <c r="AC131" s="52"/>
      <c r="AD131" s="52" t="s">
        <v>154</v>
      </c>
      <c r="AE131" s="52"/>
      <c r="AF131" s="52"/>
      <c r="AG131" s="52"/>
      <c r="AH131" s="52"/>
      <c r="AI131" s="52"/>
      <c r="AJ131" s="52"/>
      <c r="AK131" s="52"/>
      <c r="AL131" s="52"/>
      <c r="AM131" s="52">
        <v>4</v>
      </c>
      <c r="AN131" s="52">
        <v>4</v>
      </c>
      <c r="AO131" s="52"/>
      <c r="AP131" s="52" t="s">
        <v>281</v>
      </c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 t="s">
        <v>154</v>
      </c>
      <c r="BB131" s="52" t="s">
        <v>154</v>
      </c>
      <c r="BC131" s="52"/>
      <c r="BD131" s="52" t="s">
        <v>154</v>
      </c>
      <c r="BE131" s="52"/>
      <c r="BF131" s="52"/>
      <c r="BG131" s="52"/>
      <c r="BH131" s="48" t="str">
        <f t="shared" si="19"/>
        <v>/</v>
      </c>
      <c r="BI131" s="49" t="str">
        <f t="shared" si="20"/>
        <v>/</v>
      </c>
      <c r="BJ131" s="49">
        <f t="shared" si="21"/>
        <v>0</v>
      </c>
      <c r="BK131" s="50" t="str">
        <f t="shared" si="22"/>
        <v>/</v>
      </c>
      <c r="BL131" s="35" t="str">
        <f t="shared" si="23"/>
        <v>150</v>
      </c>
      <c r="BM131" s="35" t="str">
        <f t="shared" si="24"/>
        <v>/</v>
      </c>
      <c r="BN131" s="35" t="str">
        <f t="shared" si="25"/>
        <v>//</v>
      </c>
      <c r="BO131" s="35">
        <f t="shared" si="26"/>
        <v>0.3</v>
      </c>
      <c r="BP131" s="35" t="str">
        <f t="shared" si="27"/>
        <v>/</v>
      </c>
      <c r="BQ131" s="36" t="str">
        <f t="shared" si="28"/>
        <v>/</v>
      </c>
      <c r="BR131" s="36">
        <f t="shared" si="29"/>
        <v>0</v>
      </c>
      <c r="BS131" s="37">
        <f t="shared" si="30"/>
        <v>0</v>
      </c>
      <c r="BT131" s="38">
        <f t="shared" si="31"/>
        <v>0</v>
      </c>
      <c r="BU131" s="39">
        <f t="shared" si="32"/>
        <v>0</v>
      </c>
      <c r="BV131" s="40">
        <f t="shared" si="33"/>
        <v>0</v>
      </c>
      <c r="BW131" s="41">
        <f t="shared" si="34"/>
        <v>0</v>
      </c>
      <c r="BX131" s="42" t="str">
        <f t="shared" si="35"/>
        <v>1500.344</v>
      </c>
      <c r="BY131" s="35" t="str">
        <f t="shared" si="36"/>
        <v>////////</v>
      </c>
      <c r="BZ131" s="43" t="str">
        <f t="shared" si="37"/>
        <v>ผญบ.</v>
      </c>
    </row>
    <row r="132" spans="1:78" s="54" customFormat="1" ht="16.5" customHeight="1" x14ac:dyDescent="0.2">
      <c r="A132" s="51">
        <v>123</v>
      </c>
      <c r="B132" s="52" t="s">
        <v>390</v>
      </c>
      <c r="C132" s="52"/>
      <c r="D132" s="52" t="s">
        <v>391</v>
      </c>
      <c r="E132" s="52" t="s">
        <v>392</v>
      </c>
      <c r="F132" s="52" t="s">
        <v>15</v>
      </c>
      <c r="G132" s="53">
        <v>1</v>
      </c>
      <c r="H132" s="52" t="s">
        <v>393</v>
      </c>
      <c r="I132" s="52"/>
      <c r="J132" s="52" t="s">
        <v>154</v>
      </c>
      <c r="K132" s="52" t="s">
        <v>154</v>
      </c>
      <c r="L132" s="52"/>
      <c r="M132" s="52"/>
      <c r="N132" s="52"/>
      <c r="O132" s="60">
        <v>200</v>
      </c>
      <c r="P132" s="60"/>
      <c r="Q132" s="60"/>
      <c r="R132" s="52"/>
      <c r="S132" s="52"/>
      <c r="T132" s="52" t="s">
        <v>154</v>
      </c>
      <c r="U132" s="52"/>
      <c r="V132" s="52" t="s">
        <v>154</v>
      </c>
      <c r="W132" s="52" t="s">
        <v>154</v>
      </c>
      <c r="X132" s="47">
        <v>1.5</v>
      </c>
      <c r="Y132" s="47">
        <v>275</v>
      </c>
      <c r="Z132" s="52"/>
      <c r="AA132" s="52"/>
      <c r="AB132" s="52" t="s">
        <v>154</v>
      </c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48" t="str">
        <f t="shared" si="19"/>
        <v>//</v>
      </c>
      <c r="BI132" s="49" t="str">
        <f t="shared" si="20"/>
        <v>//</v>
      </c>
      <c r="BJ132" s="49">
        <f t="shared" si="21"/>
        <v>0</v>
      </c>
      <c r="BK132" s="50" t="str">
        <f t="shared" si="22"/>
        <v>//</v>
      </c>
      <c r="BL132" s="35" t="str">
        <f t="shared" si="23"/>
        <v>200</v>
      </c>
      <c r="BM132" s="35" t="str">
        <f t="shared" si="24"/>
        <v>/</v>
      </c>
      <c r="BN132" s="35" t="str">
        <f t="shared" si="25"/>
        <v>//</v>
      </c>
      <c r="BO132" s="35">
        <f t="shared" si="26"/>
        <v>1.5</v>
      </c>
      <c r="BP132" s="35" t="str">
        <f t="shared" si="27"/>
        <v>/</v>
      </c>
      <c r="BQ132" s="36">
        <f t="shared" si="28"/>
        <v>0</v>
      </c>
      <c r="BR132" s="36">
        <f t="shared" si="29"/>
        <v>275</v>
      </c>
      <c r="BS132" s="37">
        <f t="shared" si="30"/>
        <v>0</v>
      </c>
      <c r="BT132" s="38">
        <f t="shared" si="31"/>
        <v>0</v>
      </c>
      <c r="BU132" s="39">
        <f t="shared" si="32"/>
        <v>0</v>
      </c>
      <c r="BV132" s="40">
        <f t="shared" si="33"/>
        <v>0</v>
      </c>
      <c r="BW132" s="41">
        <f t="shared" si="34"/>
        <v>0</v>
      </c>
      <c r="BX132" s="42" t="str">
        <f t="shared" si="35"/>
        <v>2001.5275</v>
      </c>
      <c r="BY132" s="35" t="str">
        <f t="shared" si="36"/>
        <v>//////</v>
      </c>
      <c r="BZ132" s="43" t="str">
        <f t="shared" si="37"/>
        <v/>
      </c>
    </row>
    <row r="133" spans="1:78" s="54" customFormat="1" ht="16.5" customHeight="1" x14ac:dyDescent="0.2">
      <c r="A133" s="51">
        <v>124</v>
      </c>
      <c r="B133" s="52" t="s">
        <v>394</v>
      </c>
      <c r="C133" s="52"/>
      <c r="D133" s="52" t="s">
        <v>391</v>
      </c>
      <c r="E133" s="52" t="s">
        <v>392</v>
      </c>
      <c r="F133" s="52" t="s">
        <v>15</v>
      </c>
      <c r="G133" s="53">
        <v>2</v>
      </c>
      <c r="H133" s="52" t="s">
        <v>393</v>
      </c>
      <c r="I133" s="52"/>
      <c r="J133" s="52" t="s">
        <v>154</v>
      </c>
      <c r="K133" s="52" t="s">
        <v>154</v>
      </c>
      <c r="L133" s="52"/>
      <c r="M133" s="52"/>
      <c r="N133" s="52"/>
      <c r="O133" s="60">
        <v>200</v>
      </c>
      <c r="P133" s="60"/>
      <c r="Q133" s="60"/>
      <c r="R133" s="52"/>
      <c r="S133" s="52"/>
      <c r="T133" s="52" t="s">
        <v>154</v>
      </c>
      <c r="U133" s="52"/>
      <c r="V133" s="52" t="s">
        <v>154</v>
      </c>
      <c r="W133" s="52" t="s">
        <v>154</v>
      </c>
      <c r="X133" s="47">
        <v>1.5</v>
      </c>
      <c r="Y133" s="47">
        <v>115</v>
      </c>
      <c r="Z133" s="52"/>
      <c r="AA133" s="52"/>
      <c r="AB133" s="52" t="s">
        <v>154</v>
      </c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 t="s">
        <v>154</v>
      </c>
      <c r="BC133" s="52"/>
      <c r="BD133" s="52"/>
      <c r="BE133" s="52"/>
      <c r="BF133" s="52"/>
      <c r="BG133" s="52"/>
      <c r="BH133" s="48" t="str">
        <f t="shared" si="19"/>
        <v>//</v>
      </c>
      <c r="BI133" s="49" t="str">
        <f t="shared" si="20"/>
        <v>//</v>
      </c>
      <c r="BJ133" s="49">
        <f t="shared" si="21"/>
        <v>0</v>
      </c>
      <c r="BK133" s="50" t="str">
        <f t="shared" si="22"/>
        <v>//</v>
      </c>
      <c r="BL133" s="35" t="str">
        <f t="shared" si="23"/>
        <v>200</v>
      </c>
      <c r="BM133" s="35" t="str">
        <f t="shared" si="24"/>
        <v>/</v>
      </c>
      <c r="BN133" s="35" t="str">
        <f t="shared" si="25"/>
        <v>//</v>
      </c>
      <c r="BO133" s="35">
        <f t="shared" si="26"/>
        <v>1.5</v>
      </c>
      <c r="BP133" s="35" t="str">
        <f t="shared" si="27"/>
        <v>/</v>
      </c>
      <c r="BQ133" s="36">
        <f t="shared" si="28"/>
        <v>0</v>
      </c>
      <c r="BR133" s="36">
        <f t="shared" si="29"/>
        <v>115</v>
      </c>
      <c r="BS133" s="37">
        <f t="shared" si="30"/>
        <v>0</v>
      </c>
      <c r="BT133" s="38">
        <f t="shared" si="31"/>
        <v>0</v>
      </c>
      <c r="BU133" s="39">
        <f t="shared" si="32"/>
        <v>0</v>
      </c>
      <c r="BV133" s="40">
        <f t="shared" si="33"/>
        <v>0</v>
      </c>
      <c r="BW133" s="41">
        <f t="shared" si="34"/>
        <v>0</v>
      </c>
      <c r="BX133" s="42" t="str">
        <f t="shared" si="35"/>
        <v>2001.5115</v>
      </c>
      <c r="BY133" s="35" t="str">
        <f t="shared" si="36"/>
        <v>///////</v>
      </c>
      <c r="BZ133" s="43" t="str">
        <f t="shared" si="37"/>
        <v/>
      </c>
    </row>
    <row r="134" spans="1:78" s="54" customFormat="1" ht="16.5" customHeight="1" x14ac:dyDescent="0.2">
      <c r="A134" s="51">
        <v>125</v>
      </c>
      <c r="B134" s="52" t="s">
        <v>395</v>
      </c>
      <c r="C134" s="52"/>
      <c r="D134" s="52" t="s">
        <v>391</v>
      </c>
      <c r="E134" s="52" t="s">
        <v>392</v>
      </c>
      <c r="F134" s="52" t="s">
        <v>15</v>
      </c>
      <c r="G134" s="53">
        <v>3</v>
      </c>
      <c r="H134" s="52" t="s">
        <v>393</v>
      </c>
      <c r="I134" s="52"/>
      <c r="J134" s="52" t="s">
        <v>154</v>
      </c>
      <c r="K134" s="52" t="s">
        <v>154</v>
      </c>
      <c r="L134" s="52"/>
      <c r="M134" s="52"/>
      <c r="N134" s="52"/>
      <c r="O134" s="60">
        <v>200</v>
      </c>
      <c r="P134" s="60"/>
      <c r="Q134" s="60"/>
      <c r="R134" s="52"/>
      <c r="S134" s="52"/>
      <c r="T134" s="52" t="s">
        <v>154</v>
      </c>
      <c r="U134" s="52"/>
      <c r="V134" s="52" t="s">
        <v>154</v>
      </c>
      <c r="W134" s="52" t="s">
        <v>154</v>
      </c>
      <c r="X134" s="47">
        <v>1.5</v>
      </c>
      <c r="Y134" s="47">
        <v>161</v>
      </c>
      <c r="Z134" s="52"/>
      <c r="AA134" s="52"/>
      <c r="AB134" s="52" t="s">
        <v>154</v>
      </c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47">
        <v>1</v>
      </c>
      <c r="AN134" s="47">
        <v>1</v>
      </c>
      <c r="AO134" s="47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 t="s">
        <v>154</v>
      </c>
      <c r="BC134" s="52"/>
      <c r="BD134" s="52"/>
      <c r="BE134" s="52"/>
      <c r="BF134" s="52"/>
      <c r="BG134" s="52"/>
      <c r="BH134" s="48" t="str">
        <f t="shared" si="19"/>
        <v>//</v>
      </c>
      <c r="BI134" s="49" t="str">
        <f t="shared" si="20"/>
        <v>//</v>
      </c>
      <c r="BJ134" s="49">
        <f t="shared" si="21"/>
        <v>0</v>
      </c>
      <c r="BK134" s="50" t="str">
        <f t="shared" si="22"/>
        <v>//</v>
      </c>
      <c r="BL134" s="35" t="str">
        <f t="shared" si="23"/>
        <v>200</v>
      </c>
      <c r="BM134" s="35" t="str">
        <f t="shared" si="24"/>
        <v>/</v>
      </c>
      <c r="BN134" s="35" t="str">
        <f t="shared" si="25"/>
        <v>//</v>
      </c>
      <c r="BO134" s="35">
        <f t="shared" si="26"/>
        <v>1.5</v>
      </c>
      <c r="BP134" s="35" t="str">
        <f t="shared" si="27"/>
        <v>/</v>
      </c>
      <c r="BQ134" s="36">
        <f t="shared" si="28"/>
        <v>0</v>
      </c>
      <c r="BR134" s="36">
        <f t="shared" si="29"/>
        <v>161</v>
      </c>
      <c r="BS134" s="37">
        <f t="shared" si="30"/>
        <v>0</v>
      </c>
      <c r="BT134" s="38">
        <f t="shared" si="31"/>
        <v>0</v>
      </c>
      <c r="BU134" s="39">
        <f t="shared" si="32"/>
        <v>0</v>
      </c>
      <c r="BV134" s="40">
        <f t="shared" si="33"/>
        <v>0</v>
      </c>
      <c r="BW134" s="41">
        <f t="shared" si="34"/>
        <v>0</v>
      </c>
      <c r="BX134" s="42" t="str">
        <f t="shared" si="35"/>
        <v>2001.516111</v>
      </c>
      <c r="BY134" s="35" t="str">
        <f t="shared" si="36"/>
        <v>///////</v>
      </c>
      <c r="BZ134" s="43" t="str">
        <f t="shared" si="37"/>
        <v/>
      </c>
    </row>
    <row r="135" spans="1:78" s="54" customFormat="1" ht="16.5" customHeight="1" x14ac:dyDescent="0.2">
      <c r="A135" s="51">
        <v>126</v>
      </c>
      <c r="B135" s="52" t="s">
        <v>396</v>
      </c>
      <c r="C135" s="52"/>
      <c r="D135" s="52" t="s">
        <v>391</v>
      </c>
      <c r="E135" s="52" t="s">
        <v>392</v>
      </c>
      <c r="F135" s="52" t="s">
        <v>15</v>
      </c>
      <c r="G135" s="53">
        <v>5</v>
      </c>
      <c r="H135" s="52" t="s">
        <v>393</v>
      </c>
      <c r="I135" s="52"/>
      <c r="J135" s="52" t="s">
        <v>154</v>
      </c>
      <c r="K135" s="52" t="s">
        <v>154</v>
      </c>
      <c r="L135" s="52"/>
      <c r="M135" s="52"/>
      <c r="N135" s="52"/>
      <c r="O135" s="60">
        <v>200</v>
      </c>
      <c r="P135" s="60"/>
      <c r="Q135" s="60"/>
      <c r="R135" s="52"/>
      <c r="S135" s="52"/>
      <c r="T135" s="52" t="s">
        <v>154</v>
      </c>
      <c r="U135" s="52"/>
      <c r="V135" s="52" t="s">
        <v>154</v>
      </c>
      <c r="W135" s="52" t="s">
        <v>154</v>
      </c>
      <c r="X135" s="47">
        <v>1.5</v>
      </c>
      <c r="Y135" s="47">
        <v>99</v>
      </c>
      <c r="Z135" s="52"/>
      <c r="AA135" s="52"/>
      <c r="AB135" s="52" t="s">
        <v>154</v>
      </c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48" t="str">
        <f t="shared" si="19"/>
        <v>//</v>
      </c>
      <c r="BI135" s="49" t="str">
        <f t="shared" si="20"/>
        <v>//</v>
      </c>
      <c r="BJ135" s="49">
        <f t="shared" si="21"/>
        <v>0</v>
      </c>
      <c r="BK135" s="50" t="str">
        <f t="shared" si="22"/>
        <v>//</v>
      </c>
      <c r="BL135" s="35" t="str">
        <f t="shared" si="23"/>
        <v>200</v>
      </c>
      <c r="BM135" s="35" t="str">
        <f t="shared" si="24"/>
        <v>/</v>
      </c>
      <c r="BN135" s="35" t="str">
        <f t="shared" si="25"/>
        <v>//</v>
      </c>
      <c r="BO135" s="35">
        <f t="shared" si="26"/>
        <v>1.5</v>
      </c>
      <c r="BP135" s="35" t="str">
        <f t="shared" si="27"/>
        <v>/</v>
      </c>
      <c r="BQ135" s="36">
        <f t="shared" si="28"/>
        <v>0</v>
      </c>
      <c r="BR135" s="36">
        <f t="shared" si="29"/>
        <v>99</v>
      </c>
      <c r="BS135" s="37">
        <f t="shared" si="30"/>
        <v>0</v>
      </c>
      <c r="BT135" s="38">
        <f t="shared" si="31"/>
        <v>0</v>
      </c>
      <c r="BU135" s="39">
        <f t="shared" si="32"/>
        <v>0</v>
      </c>
      <c r="BV135" s="40">
        <f t="shared" si="33"/>
        <v>0</v>
      </c>
      <c r="BW135" s="41">
        <f t="shared" si="34"/>
        <v>0</v>
      </c>
      <c r="BX135" s="42" t="str">
        <f t="shared" si="35"/>
        <v>2001.599</v>
      </c>
      <c r="BY135" s="35" t="str">
        <f t="shared" si="36"/>
        <v>//////</v>
      </c>
      <c r="BZ135" s="43" t="str">
        <f t="shared" si="37"/>
        <v/>
      </c>
    </row>
    <row r="136" spans="1:78" s="54" customFormat="1" ht="16.5" customHeight="1" x14ac:dyDescent="0.2">
      <c r="A136" s="51">
        <v>127</v>
      </c>
      <c r="B136" s="52" t="s">
        <v>397</v>
      </c>
      <c r="C136" s="52"/>
      <c r="D136" s="52" t="s">
        <v>391</v>
      </c>
      <c r="E136" s="52" t="s">
        <v>392</v>
      </c>
      <c r="F136" s="52" t="s">
        <v>15</v>
      </c>
      <c r="G136" s="53">
        <v>6</v>
      </c>
      <c r="H136" s="52" t="s">
        <v>393</v>
      </c>
      <c r="I136" s="52"/>
      <c r="J136" s="52" t="s">
        <v>154</v>
      </c>
      <c r="K136" s="52" t="s">
        <v>154</v>
      </c>
      <c r="L136" s="52"/>
      <c r="M136" s="52"/>
      <c r="N136" s="52"/>
      <c r="O136" s="60">
        <v>200</v>
      </c>
      <c r="P136" s="60"/>
      <c r="Q136" s="60"/>
      <c r="R136" s="52"/>
      <c r="S136" s="52"/>
      <c r="T136" s="52" t="s">
        <v>154</v>
      </c>
      <c r="U136" s="52"/>
      <c r="V136" s="52" t="s">
        <v>154</v>
      </c>
      <c r="W136" s="52" t="s">
        <v>154</v>
      </c>
      <c r="X136" s="47">
        <v>1.5</v>
      </c>
      <c r="Y136" s="47">
        <v>157</v>
      </c>
      <c r="Z136" s="52"/>
      <c r="AA136" s="52"/>
      <c r="AB136" s="52" t="s">
        <v>154</v>
      </c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48" t="str">
        <f t="shared" si="19"/>
        <v>//</v>
      </c>
      <c r="BI136" s="49" t="str">
        <f t="shared" si="20"/>
        <v>//</v>
      </c>
      <c r="BJ136" s="49">
        <f t="shared" si="21"/>
        <v>0</v>
      </c>
      <c r="BK136" s="50" t="str">
        <f t="shared" si="22"/>
        <v>//</v>
      </c>
      <c r="BL136" s="35" t="str">
        <f t="shared" si="23"/>
        <v>200</v>
      </c>
      <c r="BM136" s="35" t="str">
        <f t="shared" si="24"/>
        <v>/</v>
      </c>
      <c r="BN136" s="35" t="str">
        <f t="shared" si="25"/>
        <v>//</v>
      </c>
      <c r="BO136" s="35">
        <f t="shared" si="26"/>
        <v>1.5</v>
      </c>
      <c r="BP136" s="35" t="str">
        <f t="shared" si="27"/>
        <v>/</v>
      </c>
      <c r="BQ136" s="36">
        <f t="shared" si="28"/>
        <v>0</v>
      </c>
      <c r="BR136" s="36">
        <f t="shared" si="29"/>
        <v>157</v>
      </c>
      <c r="BS136" s="37">
        <f t="shared" si="30"/>
        <v>0</v>
      </c>
      <c r="BT136" s="38">
        <f t="shared" si="31"/>
        <v>0</v>
      </c>
      <c r="BU136" s="39">
        <f t="shared" si="32"/>
        <v>0</v>
      </c>
      <c r="BV136" s="40">
        <f t="shared" si="33"/>
        <v>0</v>
      </c>
      <c r="BW136" s="41">
        <f t="shared" si="34"/>
        <v>0</v>
      </c>
      <c r="BX136" s="42" t="str">
        <f t="shared" si="35"/>
        <v>2001.5157</v>
      </c>
      <c r="BY136" s="35" t="str">
        <f t="shared" si="36"/>
        <v>//////</v>
      </c>
      <c r="BZ136" s="43" t="str">
        <f t="shared" si="37"/>
        <v/>
      </c>
    </row>
    <row r="137" spans="1:78" s="54" customFormat="1" ht="16.5" customHeight="1" x14ac:dyDescent="0.2">
      <c r="A137" s="51">
        <v>128</v>
      </c>
      <c r="B137" s="52" t="s">
        <v>398</v>
      </c>
      <c r="C137" s="52"/>
      <c r="D137" s="52" t="s">
        <v>391</v>
      </c>
      <c r="E137" s="52" t="s">
        <v>392</v>
      </c>
      <c r="F137" s="52" t="s">
        <v>15</v>
      </c>
      <c r="G137" s="53">
        <v>7</v>
      </c>
      <c r="H137" s="52" t="s">
        <v>393</v>
      </c>
      <c r="I137" s="52"/>
      <c r="J137" s="52" t="s">
        <v>154</v>
      </c>
      <c r="K137" s="52" t="s">
        <v>154</v>
      </c>
      <c r="L137" s="52"/>
      <c r="M137" s="52"/>
      <c r="N137" s="52"/>
      <c r="O137" s="60">
        <v>200</v>
      </c>
      <c r="P137" s="60"/>
      <c r="Q137" s="60"/>
      <c r="R137" s="52"/>
      <c r="S137" s="52"/>
      <c r="T137" s="52" t="s">
        <v>154</v>
      </c>
      <c r="U137" s="52"/>
      <c r="V137" s="52" t="s">
        <v>154</v>
      </c>
      <c r="W137" s="52" t="s">
        <v>154</v>
      </c>
      <c r="X137" s="47">
        <v>1.5</v>
      </c>
      <c r="Y137" s="47">
        <v>185</v>
      </c>
      <c r="Z137" s="52"/>
      <c r="AA137" s="52"/>
      <c r="AB137" s="52" t="s">
        <v>154</v>
      </c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47">
        <v>1</v>
      </c>
      <c r="AN137" s="47">
        <v>1</v>
      </c>
      <c r="AO137" s="47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 t="s">
        <v>154</v>
      </c>
      <c r="BC137" s="52"/>
      <c r="BD137" s="52"/>
      <c r="BE137" s="52"/>
      <c r="BF137" s="52"/>
      <c r="BG137" s="52"/>
      <c r="BH137" s="48" t="str">
        <f t="shared" si="19"/>
        <v>//</v>
      </c>
      <c r="BI137" s="49" t="str">
        <f t="shared" si="20"/>
        <v>//</v>
      </c>
      <c r="BJ137" s="49">
        <f t="shared" si="21"/>
        <v>0</v>
      </c>
      <c r="BK137" s="50" t="str">
        <f t="shared" si="22"/>
        <v>//</v>
      </c>
      <c r="BL137" s="35" t="str">
        <f t="shared" si="23"/>
        <v>200</v>
      </c>
      <c r="BM137" s="35" t="str">
        <f t="shared" si="24"/>
        <v>/</v>
      </c>
      <c r="BN137" s="35" t="str">
        <f t="shared" si="25"/>
        <v>//</v>
      </c>
      <c r="BO137" s="35">
        <f t="shared" si="26"/>
        <v>1.5</v>
      </c>
      <c r="BP137" s="35" t="str">
        <f t="shared" si="27"/>
        <v>/</v>
      </c>
      <c r="BQ137" s="36">
        <f t="shared" si="28"/>
        <v>0</v>
      </c>
      <c r="BR137" s="36">
        <f t="shared" si="29"/>
        <v>185</v>
      </c>
      <c r="BS137" s="37">
        <f t="shared" si="30"/>
        <v>0</v>
      </c>
      <c r="BT137" s="38">
        <f t="shared" si="31"/>
        <v>0</v>
      </c>
      <c r="BU137" s="39">
        <f t="shared" si="32"/>
        <v>0</v>
      </c>
      <c r="BV137" s="40">
        <f t="shared" si="33"/>
        <v>0</v>
      </c>
      <c r="BW137" s="41">
        <f t="shared" si="34"/>
        <v>0</v>
      </c>
      <c r="BX137" s="42" t="str">
        <f t="shared" si="35"/>
        <v>2001.518511</v>
      </c>
      <c r="BY137" s="35" t="str">
        <f t="shared" si="36"/>
        <v>///////</v>
      </c>
      <c r="BZ137" s="43" t="str">
        <f t="shared" si="37"/>
        <v/>
      </c>
    </row>
    <row r="138" spans="1:78" s="54" customFormat="1" ht="16.5" customHeight="1" x14ac:dyDescent="0.2">
      <c r="A138" s="51">
        <v>129</v>
      </c>
      <c r="B138" s="52" t="s">
        <v>399</v>
      </c>
      <c r="C138" s="52"/>
      <c r="D138" s="52" t="s">
        <v>391</v>
      </c>
      <c r="E138" s="52" t="s">
        <v>400</v>
      </c>
      <c r="F138" s="52" t="s">
        <v>15</v>
      </c>
      <c r="G138" s="53">
        <v>1</v>
      </c>
      <c r="H138" s="52" t="s">
        <v>401</v>
      </c>
      <c r="I138" s="52"/>
      <c r="J138" s="52" t="s">
        <v>154</v>
      </c>
      <c r="K138" s="52"/>
      <c r="L138" s="52"/>
      <c r="M138" s="52"/>
      <c r="N138" s="52"/>
      <c r="O138" s="47">
        <v>200</v>
      </c>
      <c r="P138" s="47"/>
      <c r="Q138" s="47"/>
      <c r="R138" s="47"/>
      <c r="S138" s="52" t="s">
        <v>154</v>
      </c>
      <c r="T138" s="52"/>
      <c r="U138" s="52"/>
      <c r="V138" s="52" t="s">
        <v>154</v>
      </c>
      <c r="W138" s="52" t="s">
        <v>154</v>
      </c>
      <c r="X138" s="47">
        <v>0.8</v>
      </c>
      <c r="Y138" s="52"/>
      <c r="Z138" s="52"/>
      <c r="AA138" s="52"/>
      <c r="AB138" s="52"/>
      <c r="AC138" s="52"/>
      <c r="AD138" s="52" t="s">
        <v>154</v>
      </c>
      <c r="AE138" s="52"/>
      <c r="AF138" s="52"/>
      <c r="AG138" s="52"/>
      <c r="AH138" s="52"/>
      <c r="AI138" s="52"/>
      <c r="AJ138" s="52"/>
      <c r="AK138" s="52"/>
      <c r="AL138" s="52"/>
      <c r="AM138" s="47">
        <v>1</v>
      </c>
      <c r="AN138" s="47">
        <v>1</v>
      </c>
      <c r="AO138" s="47"/>
      <c r="AP138" s="52" t="s">
        <v>281</v>
      </c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48" t="str">
        <f t="shared" ref="BH138:BH201" si="38">J138&amp;K138&amp;L138&amp;M138&amp;N138</f>
        <v>/</v>
      </c>
      <c r="BI138" s="49" t="str">
        <f t="shared" ref="BI138:BI201" si="39">J138&amp;K138&amp;L138&amp;M138</f>
        <v>/</v>
      </c>
      <c r="BJ138" s="49">
        <f t="shared" ref="BJ138:BJ201" si="40">N138</f>
        <v>0</v>
      </c>
      <c r="BK138" s="50" t="str">
        <f t="shared" ref="BK138:BK201" si="41">J138&amp;K138&amp;L138&amp;M138</f>
        <v>/</v>
      </c>
      <c r="BL138" s="35" t="str">
        <f t="shared" ref="BL138:BL201" si="42">O138&amp;P138&amp;Q138&amp;R138</f>
        <v>200</v>
      </c>
      <c r="BM138" s="35" t="str">
        <f t="shared" ref="BM138:BM201" si="43">S138&amp;T138&amp;U138</f>
        <v>/</v>
      </c>
      <c r="BN138" s="35" t="str">
        <f t="shared" ref="BN138:BN201" si="44">V138&amp;W138</f>
        <v>//</v>
      </c>
      <c r="BO138" s="35">
        <f t="shared" ref="BO138:BO201" si="45">X138</f>
        <v>0.8</v>
      </c>
      <c r="BP138" s="35" t="str">
        <f t="shared" ref="BP138:BP201" si="46">Z138&amp;AA138&amp;AB138&amp;AC138&amp;AD138</f>
        <v>/</v>
      </c>
      <c r="BQ138" s="36" t="str">
        <f t="shared" ref="BQ138:BQ201" si="47">S138</f>
        <v>/</v>
      </c>
      <c r="BR138" s="36">
        <f t="shared" ref="BR138:BR201" si="48">Y138</f>
        <v>0</v>
      </c>
      <c r="BS138" s="37">
        <f t="shared" ref="BS138:BS201" si="49">AE138-(AF138+AG138)</f>
        <v>0</v>
      </c>
      <c r="BT138" s="38">
        <f t="shared" ref="BT138:BT201" si="50">AI138-(AJ138+AK138)</f>
        <v>0</v>
      </c>
      <c r="BU138" s="39">
        <f t="shared" ref="BU138:BU201" si="51">AM138-(AN138+AO138)</f>
        <v>0</v>
      </c>
      <c r="BV138" s="40">
        <f t="shared" ref="BV138:BV201" si="52">AQ138-(AR138+AS138)</f>
        <v>0</v>
      </c>
      <c r="BW138" s="41">
        <f t="shared" ref="BW138:BW201" si="53">AU138-(AV138+AW138)</f>
        <v>0</v>
      </c>
      <c r="BX138" s="42" t="str">
        <f t="shared" ref="BX138:BX201" si="54">O138&amp;R138&amp;X138&amp;Y138&amp;AE138&amp;AF138&amp;AG138&amp;AI138&amp;AJ138&amp;AK138&amp;AM138&amp;AN138&amp;AO138&amp;AQ138&amp;AR138&amp;AS138&amp;AU138&amp;AV138&amp;AW138&amp;AY138&amp;AZ138</f>
        <v>2000.811</v>
      </c>
      <c r="BY138" s="35" t="str">
        <f t="shared" ref="BY138:BY201" si="55">J138&amp;K138&amp;L138&amp;M138&amp;N138&amp;S138&amp;T138&amp;U138&amp;V138&amp;W138&amp;Z138&amp;AA138&amp;AB138&amp;AC138&amp;AD138&amp;BA138&amp;BB138&amp;BC138&amp;BD138&amp;BE138</f>
        <v>/////</v>
      </c>
      <c r="BZ138" s="43" t="str">
        <f t="shared" ref="BZ138:BZ201" si="56">P138&amp;Q138&amp;AH138&amp;AL138&amp;AP138&amp;AT138&amp;AX138&amp;BF138&amp;BG138</f>
        <v>ผญบ.</v>
      </c>
    </row>
    <row r="139" spans="1:78" s="54" customFormat="1" ht="16.5" customHeight="1" x14ac:dyDescent="0.2">
      <c r="A139" s="51">
        <v>130</v>
      </c>
      <c r="B139" s="52" t="s">
        <v>402</v>
      </c>
      <c r="C139" s="52"/>
      <c r="D139" s="52" t="s">
        <v>391</v>
      </c>
      <c r="E139" s="52" t="s">
        <v>400</v>
      </c>
      <c r="F139" s="52" t="s">
        <v>15</v>
      </c>
      <c r="G139" s="53">
        <v>3</v>
      </c>
      <c r="H139" s="52" t="s">
        <v>401</v>
      </c>
      <c r="I139" s="52"/>
      <c r="J139" s="52" t="s">
        <v>154</v>
      </c>
      <c r="K139" s="52"/>
      <c r="L139" s="52"/>
      <c r="M139" s="52"/>
      <c r="N139" s="52"/>
      <c r="O139" s="47">
        <v>200</v>
      </c>
      <c r="P139" s="47"/>
      <c r="Q139" s="47"/>
      <c r="R139" s="47"/>
      <c r="S139" s="52" t="s">
        <v>154</v>
      </c>
      <c r="T139" s="52"/>
      <c r="U139" s="52"/>
      <c r="V139" s="52" t="s">
        <v>154</v>
      </c>
      <c r="W139" s="52" t="s">
        <v>154</v>
      </c>
      <c r="X139" s="47">
        <v>0.8</v>
      </c>
      <c r="Y139" s="52"/>
      <c r="Z139" s="52"/>
      <c r="AA139" s="52"/>
      <c r="AB139" s="52"/>
      <c r="AC139" s="52"/>
      <c r="AD139" s="52" t="s">
        <v>154</v>
      </c>
      <c r="AE139" s="52"/>
      <c r="AF139" s="52"/>
      <c r="AG139" s="52"/>
      <c r="AH139" s="52"/>
      <c r="AI139" s="52"/>
      <c r="AJ139" s="52"/>
      <c r="AK139" s="52"/>
      <c r="AL139" s="52"/>
      <c r="AM139" s="47">
        <v>1</v>
      </c>
      <c r="AN139" s="47">
        <v>1</v>
      </c>
      <c r="AO139" s="47"/>
      <c r="AP139" s="52" t="s">
        <v>271</v>
      </c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48" t="str">
        <f t="shared" si="38"/>
        <v>/</v>
      </c>
      <c r="BI139" s="49" t="str">
        <f t="shared" si="39"/>
        <v>/</v>
      </c>
      <c r="BJ139" s="49">
        <f t="shared" si="40"/>
        <v>0</v>
      </c>
      <c r="BK139" s="50" t="str">
        <f t="shared" si="41"/>
        <v>/</v>
      </c>
      <c r="BL139" s="35" t="str">
        <f t="shared" si="42"/>
        <v>200</v>
      </c>
      <c r="BM139" s="35" t="str">
        <f t="shared" si="43"/>
        <v>/</v>
      </c>
      <c r="BN139" s="35" t="str">
        <f t="shared" si="44"/>
        <v>//</v>
      </c>
      <c r="BO139" s="35">
        <f t="shared" si="45"/>
        <v>0.8</v>
      </c>
      <c r="BP139" s="35" t="str">
        <f t="shared" si="46"/>
        <v>/</v>
      </c>
      <c r="BQ139" s="36" t="str">
        <f t="shared" si="47"/>
        <v>/</v>
      </c>
      <c r="BR139" s="36">
        <f t="shared" si="48"/>
        <v>0</v>
      </c>
      <c r="BS139" s="37">
        <f t="shared" si="49"/>
        <v>0</v>
      </c>
      <c r="BT139" s="38">
        <f t="shared" si="50"/>
        <v>0</v>
      </c>
      <c r="BU139" s="39">
        <f t="shared" si="51"/>
        <v>0</v>
      </c>
      <c r="BV139" s="40">
        <f t="shared" si="52"/>
        <v>0</v>
      </c>
      <c r="BW139" s="41">
        <f t="shared" si="53"/>
        <v>0</v>
      </c>
      <c r="BX139" s="42" t="str">
        <f t="shared" si="54"/>
        <v>2000.811</v>
      </c>
      <c r="BY139" s="35" t="str">
        <f t="shared" si="55"/>
        <v>/////</v>
      </c>
      <c r="BZ139" s="43" t="str">
        <f t="shared" si="56"/>
        <v>อบต.</v>
      </c>
    </row>
    <row r="140" spans="1:78" s="54" customFormat="1" ht="16.5" customHeight="1" x14ac:dyDescent="0.2">
      <c r="A140" s="51">
        <v>131</v>
      </c>
      <c r="B140" s="52" t="s">
        <v>403</v>
      </c>
      <c r="C140" s="52"/>
      <c r="D140" s="52" t="s">
        <v>391</v>
      </c>
      <c r="E140" s="52" t="s">
        <v>400</v>
      </c>
      <c r="F140" s="52" t="s">
        <v>15</v>
      </c>
      <c r="G140" s="53">
        <v>4</v>
      </c>
      <c r="H140" s="52" t="s">
        <v>401</v>
      </c>
      <c r="I140" s="52"/>
      <c r="J140" s="52" t="s">
        <v>154</v>
      </c>
      <c r="K140" s="52"/>
      <c r="L140" s="52"/>
      <c r="M140" s="52"/>
      <c r="N140" s="52"/>
      <c r="O140" s="47">
        <v>200</v>
      </c>
      <c r="P140" s="47"/>
      <c r="Q140" s="47"/>
      <c r="R140" s="47"/>
      <c r="S140" s="52" t="s">
        <v>154</v>
      </c>
      <c r="T140" s="52"/>
      <c r="U140" s="52"/>
      <c r="V140" s="52" t="s">
        <v>154</v>
      </c>
      <c r="W140" s="52" t="s">
        <v>154</v>
      </c>
      <c r="X140" s="47">
        <v>0.8</v>
      </c>
      <c r="Y140" s="52"/>
      <c r="Z140" s="52"/>
      <c r="AA140" s="52"/>
      <c r="AB140" s="52"/>
      <c r="AC140" s="52"/>
      <c r="AD140" s="52" t="s">
        <v>154</v>
      </c>
      <c r="AE140" s="52"/>
      <c r="AF140" s="52"/>
      <c r="AG140" s="52"/>
      <c r="AH140" s="52"/>
      <c r="AI140" s="52"/>
      <c r="AJ140" s="52"/>
      <c r="AK140" s="52"/>
      <c r="AL140" s="52"/>
      <c r="AM140" s="47">
        <v>1</v>
      </c>
      <c r="AN140" s="47">
        <v>1</v>
      </c>
      <c r="AO140" s="47"/>
      <c r="AP140" s="52" t="s">
        <v>281</v>
      </c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48" t="str">
        <f t="shared" si="38"/>
        <v>/</v>
      </c>
      <c r="BI140" s="49" t="str">
        <f t="shared" si="39"/>
        <v>/</v>
      </c>
      <c r="BJ140" s="49">
        <f t="shared" si="40"/>
        <v>0</v>
      </c>
      <c r="BK140" s="50" t="str">
        <f t="shared" si="41"/>
        <v>/</v>
      </c>
      <c r="BL140" s="35" t="str">
        <f t="shared" si="42"/>
        <v>200</v>
      </c>
      <c r="BM140" s="35" t="str">
        <f t="shared" si="43"/>
        <v>/</v>
      </c>
      <c r="BN140" s="35" t="str">
        <f t="shared" si="44"/>
        <v>//</v>
      </c>
      <c r="BO140" s="35">
        <f t="shared" si="45"/>
        <v>0.8</v>
      </c>
      <c r="BP140" s="35" t="str">
        <f t="shared" si="46"/>
        <v>/</v>
      </c>
      <c r="BQ140" s="36" t="str">
        <f t="shared" si="47"/>
        <v>/</v>
      </c>
      <c r="BR140" s="36">
        <f t="shared" si="48"/>
        <v>0</v>
      </c>
      <c r="BS140" s="37">
        <f t="shared" si="49"/>
        <v>0</v>
      </c>
      <c r="BT140" s="38">
        <f t="shared" si="50"/>
        <v>0</v>
      </c>
      <c r="BU140" s="39">
        <f t="shared" si="51"/>
        <v>0</v>
      </c>
      <c r="BV140" s="40">
        <f t="shared" si="52"/>
        <v>0</v>
      </c>
      <c r="BW140" s="41">
        <f t="shared" si="53"/>
        <v>0</v>
      </c>
      <c r="BX140" s="42" t="str">
        <f t="shared" si="54"/>
        <v>2000.811</v>
      </c>
      <c r="BY140" s="35" t="str">
        <f t="shared" si="55"/>
        <v>/////</v>
      </c>
      <c r="BZ140" s="43" t="str">
        <f t="shared" si="56"/>
        <v>ผญบ.</v>
      </c>
    </row>
    <row r="141" spans="1:78" s="54" customFormat="1" ht="16.5" customHeight="1" x14ac:dyDescent="0.2">
      <c r="A141" s="51">
        <v>132</v>
      </c>
      <c r="B141" s="52" t="s">
        <v>404</v>
      </c>
      <c r="C141" s="52"/>
      <c r="D141" s="52" t="s">
        <v>391</v>
      </c>
      <c r="E141" s="52" t="s">
        <v>400</v>
      </c>
      <c r="F141" s="52" t="s">
        <v>15</v>
      </c>
      <c r="G141" s="53">
        <v>5</v>
      </c>
      <c r="H141" s="52" t="s">
        <v>401</v>
      </c>
      <c r="I141" s="52"/>
      <c r="J141" s="52" t="s">
        <v>154</v>
      </c>
      <c r="K141" s="52"/>
      <c r="L141" s="52"/>
      <c r="M141" s="52"/>
      <c r="N141" s="52"/>
      <c r="O141" s="47">
        <v>200</v>
      </c>
      <c r="P141" s="47"/>
      <c r="Q141" s="47"/>
      <c r="R141" s="47"/>
      <c r="S141" s="52" t="s">
        <v>154</v>
      </c>
      <c r="T141" s="52"/>
      <c r="U141" s="52"/>
      <c r="V141" s="52" t="s">
        <v>154</v>
      </c>
      <c r="W141" s="52" t="s">
        <v>154</v>
      </c>
      <c r="X141" s="47">
        <v>0.8</v>
      </c>
      <c r="Y141" s="52"/>
      <c r="Z141" s="52"/>
      <c r="AA141" s="52"/>
      <c r="AB141" s="52"/>
      <c r="AC141" s="52"/>
      <c r="AD141" s="52" t="s">
        <v>154</v>
      </c>
      <c r="AE141" s="52"/>
      <c r="AF141" s="52"/>
      <c r="AG141" s="52"/>
      <c r="AH141" s="52"/>
      <c r="AI141" s="52"/>
      <c r="AJ141" s="52"/>
      <c r="AK141" s="52"/>
      <c r="AL141" s="52"/>
      <c r="AM141" s="47">
        <v>1</v>
      </c>
      <c r="AN141" s="47">
        <v>1</v>
      </c>
      <c r="AO141" s="47"/>
      <c r="AP141" s="52" t="s">
        <v>271</v>
      </c>
      <c r="AQ141" s="52"/>
      <c r="AR141" s="52"/>
      <c r="AS141" s="52"/>
      <c r="AT141" s="52"/>
      <c r="AU141" s="52"/>
      <c r="AV141" s="52"/>
      <c r="AW141" s="52"/>
      <c r="AX141" s="52"/>
      <c r="AY141" s="52">
        <v>1</v>
      </c>
      <c r="AZ141" s="52">
        <v>50</v>
      </c>
      <c r="BA141" s="52"/>
      <c r="BB141" s="52"/>
      <c r="BC141" s="52"/>
      <c r="BD141" s="52"/>
      <c r="BE141" s="52"/>
      <c r="BF141" s="52"/>
      <c r="BG141" s="52"/>
      <c r="BH141" s="48" t="str">
        <f t="shared" si="38"/>
        <v>/</v>
      </c>
      <c r="BI141" s="49" t="str">
        <f t="shared" si="39"/>
        <v>/</v>
      </c>
      <c r="BJ141" s="49">
        <f t="shared" si="40"/>
        <v>0</v>
      </c>
      <c r="BK141" s="50" t="str">
        <f t="shared" si="41"/>
        <v>/</v>
      </c>
      <c r="BL141" s="35" t="str">
        <f t="shared" si="42"/>
        <v>200</v>
      </c>
      <c r="BM141" s="35" t="str">
        <f t="shared" si="43"/>
        <v>/</v>
      </c>
      <c r="BN141" s="35" t="str">
        <f t="shared" si="44"/>
        <v>//</v>
      </c>
      <c r="BO141" s="35">
        <f t="shared" si="45"/>
        <v>0.8</v>
      </c>
      <c r="BP141" s="35" t="str">
        <f t="shared" si="46"/>
        <v>/</v>
      </c>
      <c r="BQ141" s="36" t="str">
        <f t="shared" si="47"/>
        <v>/</v>
      </c>
      <c r="BR141" s="36">
        <f t="shared" si="48"/>
        <v>0</v>
      </c>
      <c r="BS141" s="37">
        <f t="shared" si="49"/>
        <v>0</v>
      </c>
      <c r="BT141" s="38">
        <f t="shared" si="50"/>
        <v>0</v>
      </c>
      <c r="BU141" s="39">
        <f t="shared" si="51"/>
        <v>0</v>
      </c>
      <c r="BV141" s="40">
        <f t="shared" si="52"/>
        <v>0</v>
      </c>
      <c r="BW141" s="41">
        <f t="shared" si="53"/>
        <v>0</v>
      </c>
      <c r="BX141" s="42" t="str">
        <f t="shared" si="54"/>
        <v>2000.811150</v>
      </c>
      <c r="BY141" s="35" t="str">
        <f t="shared" si="55"/>
        <v>/////</v>
      </c>
      <c r="BZ141" s="43" t="str">
        <f t="shared" si="56"/>
        <v>อบต.</v>
      </c>
    </row>
    <row r="142" spans="1:78" s="54" customFormat="1" ht="16.5" customHeight="1" x14ac:dyDescent="0.2">
      <c r="A142" s="51">
        <v>133</v>
      </c>
      <c r="B142" s="52" t="s">
        <v>405</v>
      </c>
      <c r="C142" s="52"/>
      <c r="D142" s="52" t="s">
        <v>391</v>
      </c>
      <c r="E142" s="52" t="s">
        <v>400</v>
      </c>
      <c r="F142" s="52" t="s">
        <v>15</v>
      </c>
      <c r="G142" s="53">
        <v>6</v>
      </c>
      <c r="H142" s="52" t="s">
        <v>401</v>
      </c>
      <c r="I142" s="52"/>
      <c r="J142" s="52" t="s">
        <v>154</v>
      </c>
      <c r="K142" s="52"/>
      <c r="L142" s="52"/>
      <c r="M142" s="52"/>
      <c r="N142" s="52"/>
      <c r="O142" s="47">
        <v>200</v>
      </c>
      <c r="P142" s="47"/>
      <c r="Q142" s="47"/>
      <c r="R142" s="47"/>
      <c r="S142" s="52" t="s">
        <v>154</v>
      </c>
      <c r="T142" s="52"/>
      <c r="U142" s="52"/>
      <c r="V142" s="52" t="s">
        <v>154</v>
      </c>
      <c r="W142" s="52" t="s">
        <v>154</v>
      </c>
      <c r="X142" s="47">
        <v>0.8</v>
      </c>
      <c r="Y142" s="52"/>
      <c r="Z142" s="52"/>
      <c r="AA142" s="52"/>
      <c r="AB142" s="52"/>
      <c r="AC142" s="52"/>
      <c r="AD142" s="52" t="s">
        <v>154</v>
      </c>
      <c r="AE142" s="52"/>
      <c r="AF142" s="52"/>
      <c r="AG142" s="52"/>
      <c r="AH142" s="52"/>
      <c r="AI142" s="52"/>
      <c r="AJ142" s="52"/>
      <c r="AK142" s="52"/>
      <c r="AL142" s="52"/>
      <c r="AM142" s="47">
        <v>1</v>
      </c>
      <c r="AN142" s="47">
        <v>1</v>
      </c>
      <c r="AO142" s="47"/>
      <c r="AP142" s="52" t="s">
        <v>271</v>
      </c>
      <c r="AQ142" s="52"/>
      <c r="AR142" s="52"/>
      <c r="AS142" s="52"/>
      <c r="AT142" s="52"/>
      <c r="AU142" s="52"/>
      <c r="AV142" s="52"/>
      <c r="AW142" s="52"/>
      <c r="AX142" s="52"/>
      <c r="AY142" s="52">
        <v>1</v>
      </c>
      <c r="AZ142" s="52">
        <v>50</v>
      </c>
      <c r="BA142" s="52"/>
      <c r="BB142" s="52"/>
      <c r="BC142" s="52"/>
      <c r="BD142" s="52"/>
      <c r="BE142" s="52"/>
      <c r="BF142" s="52"/>
      <c r="BG142" s="52"/>
      <c r="BH142" s="48" t="str">
        <f t="shared" si="38"/>
        <v>/</v>
      </c>
      <c r="BI142" s="49" t="str">
        <f t="shared" si="39"/>
        <v>/</v>
      </c>
      <c r="BJ142" s="49">
        <f t="shared" si="40"/>
        <v>0</v>
      </c>
      <c r="BK142" s="50" t="str">
        <f t="shared" si="41"/>
        <v>/</v>
      </c>
      <c r="BL142" s="35" t="str">
        <f t="shared" si="42"/>
        <v>200</v>
      </c>
      <c r="BM142" s="35" t="str">
        <f t="shared" si="43"/>
        <v>/</v>
      </c>
      <c r="BN142" s="35" t="str">
        <f t="shared" si="44"/>
        <v>//</v>
      </c>
      <c r="BO142" s="35">
        <f t="shared" si="45"/>
        <v>0.8</v>
      </c>
      <c r="BP142" s="35" t="str">
        <f t="shared" si="46"/>
        <v>/</v>
      </c>
      <c r="BQ142" s="36" t="str">
        <f t="shared" si="47"/>
        <v>/</v>
      </c>
      <c r="BR142" s="36">
        <f t="shared" si="48"/>
        <v>0</v>
      </c>
      <c r="BS142" s="37">
        <f t="shared" si="49"/>
        <v>0</v>
      </c>
      <c r="BT142" s="38">
        <f t="shared" si="50"/>
        <v>0</v>
      </c>
      <c r="BU142" s="39">
        <f t="shared" si="51"/>
        <v>0</v>
      </c>
      <c r="BV142" s="40">
        <f t="shared" si="52"/>
        <v>0</v>
      </c>
      <c r="BW142" s="41">
        <f t="shared" si="53"/>
        <v>0</v>
      </c>
      <c r="BX142" s="42" t="str">
        <f t="shared" si="54"/>
        <v>2000.811150</v>
      </c>
      <c r="BY142" s="35" t="str">
        <f t="shared" si="55"/>
        <v>/////</v>
      </c>
      <c r="BZ142" s="43" t="str">
        <f t="shared" si="56"/>
        <v>อบต.</v>
      </c>
    </row>
    <row r="143" spans="1:78" s="54" customFormat="1" ht="16.5" customHeight="1" x14ac:dyDescent="0.2">
      <c r="A143" s="51">
        <v>134</v>
      </c>
      <c r="B143" s="52" t="s">
        <v>406</v>
      </c>
      <c r="C143" s="52"/>
      <c r="D143" s="52" t="s">
        <v>391</v>
      </c>
      <c r="E143" s="52" t="s">
        <v>400</v>
      </c>
      <c r="F143" s="52" t="s">
        <v>15</v>
      </c>
      <c r="G143" s="53">
        <v>7</v>
      </c>
      <c r="H143" s="52" t="s">
        <v>401</v>
      </c>
      <c r="I143" s="52"/>
      <c r="J143" s="52" t="s">
        <v>154</v>
      </c>
      <c r="K143" s="52"/>
      <c r="L143" s="52"/>
      <c r="M143" s="52"/>
      <c r="N143" s="52"/>
      <c r="O143" s="47">
        <v>200</v>
      </c>
      <c r="P143" s="47"/>
      <c r="Q143" s="47"/>
      <c r="R143" s="47"/>
      <c r="S143" s="52" t="s">
        <v>154</v>
      </c>
      <c r="T143" s="52"/>
      <c r="U143" s="52"/>
      <c r="V143" s="52" t="s">
        <v>154</v>
      </c>
      <c r="W143" s="52" t="s">
        <v>154</v>
      </c>
      <c r="X143" s="47">
        <v>0.8</v>
      </c>
      <c r="Y143" s="52"/>
      <c r="Z143" s="52"/>
      <c r="AA143" s="52"/>
      <c r="AB143" s="52"/>
      <c r="AC143" s="52"/>
      <c r="AD143" s="52" t="s">
        <v>154</v>
      </c>
      <c r="AE143" s="52"/>
      <c r="AF143" s="52"/>
      <c r="AG143" s="52"/>
      <c r="AH143" s="52"/>
      <c r="AI143" s="52"/>
      <c r="AJ143" s="52"/>
      <c r="AK143" s="52"/>
      <c r="AL143" s="52"/>
      <c r="AM143" s="47">
        <v>1</v>
      </c>
      <c r="AN143" s="47">
        <v>1</v>
      </c>
      <c r="AO143" s="47"/>
      <c r="AP143" s="52" t="s">
        <v>271</v>
      </c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48" t="str">
        <f t="shared" si="38"/>
        <v>/</v>
      </c>
      <c r="BI143" s="49" t="str">
        <f t="shared" si="39"/>
        <v>/</v>
      </c>
      <c r="BJ143" s="49">
        <f t="shared" si="40"/>
        <v>0</v>
      </c>
      <c r="BK143" s="50" t="str">
        <f t="shared" si="41"/>
        <v>/</v>
      </c>
      <c r="BL143" s="35" t="str">
        <f t="shared" si="42"/>
        <v>200</v>
      </c>
      <c r="BM143" s="35" t="str">
        <f t="shared" si="43"/>
        <v>/</v>
      </c>
      <c r="BN143" s="35" t="str">
        <f t="shared" si="44"/>
        <v>//</v>
      </c>
      <c r="BO143" s="35">
        <f t="shared" si="45"/>
        <v>0.8</v>
      </c>
      <c r="BP143" s="35" t="str">
        <f t="shared" si="46"/>
        <v>/</v>
      </c>
      <c r="BQ143" s="36" t="str">
        <f t="shared" si="47"/>
        <v>/</v>
      </c>
      <c r="BR143" s="36">
        <f t="shared" si="48"/>
        <v>0</v>
      </c>
      <c r="BS143" s="37">
        <f t="shared" si="49"/>
        <v>0</v>
      </c>
      <c r="BT143" s="38">
        <f t="shared" si="50"/>
        <v>0</v>
      </c>
      <c r="BU143" s="39">
        <f t="shared" si="51"/>
        <v>0</v>
      </c>
      <c r="BV143" s="40">
        <f t="shared" si="52"/>
        <v>0</v>
      </c>
      <c r="BW143" s="41">
        <f t="shared" si="53"/>
        <v>0</v>
      </c>
      <c r="BX143" s="42" t="str">
        <f t="shared" si="54"/>
        <v>2000.811</v>
      </c>
      <c r="BY143" s="35" t="str">
        <f t="shared" si="55"/>
        <v>/////</v>
      </c>
      <c r="BZ143" s="43" t="str">
        <f t="shared" si="56"/>
        <v>อบต.</v>
      </c>
    </row>
    <row r="144" spans="1:78" s="54" customFormat="1" ht="16.5" customHeight="1" x14ac:dyDescent="0.2">
      <c r="A144" s="51">
        <v>135</v>
      </c>
      <c r="B144" s="52" t="s">
        <v>407</v>
      </c>
      <c r="C144" s="52"/>
      <c r="D144" s="52" t="s">
        <v>391</v>
      </c>
      <c r="E144" s="52" t="s">
        <v>408</v>
      </c>
      <c r="F144" s="52" t="s">
        <v>15</v>
      </c>
      <c r="G144" s="53">
        <v>1</v>
      </c>
      <c r="H144" s="52" t="s">
        <v>409</v>
      </c>
      <c r="I144" s="52"/>
      <c r="J144" s="52" t="s">
        <v>154</v>
      </c>
      <c r="K144" s="52"/>
      <c r="L144" s="52"/>
      <c r="M144" s="52"/>
      <c r="N144" s="52"/>
      <c r="O144" s="47">
        <v>200</v>
      </c>
      <c r="P144" s="47"/>
      <c r="Q144" s="47"/>
      <c r="R144" s="47"/>
      <c r="S144" s="52"/>
      <c r="T144" s="52" t="s">
        <v>154</v>
      </c>
      <c r="U144" s="52"/>
      <c r="V144" s="52" t="s">
        <v>154</v>
      </c>
      <c r="W144" s="52" t="s">
        <v>154</v>
      </c>
      <c r="X144" s="47">
        <v>0.8</v>
      </c>
      <c r="Y144" s="47">
        <v>136</v>
      </c>
      <c r="Z144" s="52"/>
      <c r="AA144" s="52"/>
      <c r="AB144" s="52"/>
      <c r="AC144" s="52"/>
      <c r="AD144" s="52" t="s">
        <v>154</v>
      </c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48" t="str">
        <f t="shared" si="38"/>
        <v>/</v>
      </c>
      <c r="BI144" s="49" t="str">
        <f t="shared" si="39"/>
        <v>/</v>
      </c>
      <c r="BJ144" s="49">
        <f t="shared" si="40"/>
        <v>0</v>
      </c>
      <c r="BK144" s="50" t="str">
        <f t="shared" si="41"/>
        <v>/</v>
      </c>
      <c r="BL144" s="35" t="str">
        <f t="shared" si="42"/>
        <v>200</v>
      </c>
      <c r="BM144" s="35" t="str">
        <f t="shared" si="43"/>
        <v>/</v>
      </c>
      <c r="BN144" s="35" t="str">
        <f t="shared" si="44"/>
        <v>//</v>
      </c>
      <c r="BO144" s="35">
        <f t="shared" si="45"/>
        <v>0.8</v>
      </c>
      <c r="BP144" s="35" t="str">
        <f t="shared" si="46"/>
        <v>/</v>
      </c>
      <c r="BQ144" s="36">
        <f t="shared" si="47"/>
        <v>0</v>
      </c>
      <c r="BR144" s="36">
        <f t="shared" si="48"/>
        <v>136</v>
      </c>
      <c r="BS144" s="37">
        <f t="shared" si="49"/>
        <v>0</v>
      </c>
      <c r="BT144" s="38">
        <f t="shared" si="50"/>
        <v>0</v>
      </c>
      <c r="BU144" s="39">
        <f t="shared" si="51"/>
        <v>0</v>
      </c>
      <c r="BV144" s="40">
        <f t="shared" si="52"/>
        <v>0</v>
      </c>
      <c r="BW144" s="41">
        <f t="shared" si="53"/>
        <v>0</v>
      </c>
      <c r="BX144" s="42" t="str">
        <f t="shared" si="54"/>
        <v>2000.8136</v>
      </c>
      <c r="BY144" s="35" t="str">
        <f t="shared" si="55"/>
        <v>/////</v>
      </c>
      <c r="BZ144" s="43" t="str">
        <f t="shared" si="56"/>
        <v/>
      </c>
    </row>
    <row r="145" spans="1:78" s="54" customFormat="1" ht="16.5" customHeight="1" x14ac:dyDescent="0.2">
      <c r="A145" s="51">
        <v>136</v>
      </c>
      <c r="B145" s="52" t="s">
        <v>410</v>
      </c>
      <c r="C145" s="52"/>
      <c r="D145" s="52" t="s">
        <v>391</v>
      </c>
      <c r="E145" s="52" t="s">
        <v>408</v>
      </c>
      <c r="F145" s="52" t="s">
        <v>15</v>
      </c>
      <c r="G145" s="53">
        <v>2</v>
      </c>
      <c r="H145" s="52" t="s">
        <v>409</v>
      </c>
      <c r="I145" s="52"/>
      <c r="J145" s="52" t="s">
        <v>154</v>
      </c>
      <c r="K145" s="52"/>
      <c r="L145" s="52"/>
      <c r="M145" s="52"/>
      <c r="N145" s="52"/>
      <c r="O145" s="47">
        <v>200</v>
      </c>
      <c r="P145" s="47"/>
      <c r="Q145" s="47"/>
      <c r="R145" s="47"/>
      <c r="S145" s="52"/>
      <c r="T145" s="52" t="s">
        <v>154</v>
      </c>
      <c r="U145" s="52"/>
      <c r="V145" s="52" t="s">
        <v>154</v>
      </c>
      <c r="W145" s="52" t="s">
        <v>154</v>
      </c>
      <c r="X145" s="47">
        <v>0.8</v>
      </c>
      <c r="Y145" s="47">
        <v>154</v>
      </c>
      <c r="Z145" s="52"/>
      <c r="AA145" s="52"/>
      <c r="AB145" s="52"/>
      <c r="AC145" s="52"/>
      <c r="AD145" s="52" t="s">
        <v>154</v>
      </c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48" t="str">
        <f t="shared" si="38"/>
        <v>/</v>
      </c>
      <c r="BI145" s="49" t="str">
        <f t="shared" si="39"/>
        <v>/</v>
      </c>
      <c r="BJ145" s="49">
        <f t="shared" si="40"/>
        <v>0</v>
      </c>
      <c r="BK145" s="50" t="str">
        <f t="shared" si="41"/>
        <v>/</v>
      </c>
      <c r="BL145" s="35" t="str">
        <f t="shared" si="42"/>
        <v>200</v>
      </c>
      <c r="BM145" s="35" t="str">
        <f t="shared" si="43"/>
        <v>/</v>
      </c>
      <c r="BN145" s="35" t="str">
        <f t="shared" si="44"/>
        <v>//</v>
      </c>
      <c r="BO145" s="35">
        <f t="shared" si="45"/>
        <v>0.8</v>
      </c>
      <c r="BP145" s="35" t="str">
        <f t="shared" si="46"/>
        <v>/</v>
      </c>
      <c r="BQ145" s="36">
        <f t="shared" si="47"/>
        <v>0</v>
      </c>
      <c r="BR145" s="36">
        <f t="shared" si="48"/>
        <v>154</v>
      </c>
      <c r="BS145" s="37">
        <f t="shared" si="49"/>
        <v>0</v>
      </c>
      <c r="BT145" s="38">
        <f t="shared" si="50"/>
        <v>0</v>
      </c>
      <c r="BU145" s="39">
        <f t="shared" si="51"/>
        <v>0</v>
      </c>
      <c r="BV145" s="40">
        <f t="shared" si="52"/>
        <v>0</v>
      </c>
      <c r="BW145" s="41">
        <f t="shared" si="53"/>
        <v>0</v>
      </c>
      <c r="BX145" s="42" t="str">
        <f t="shared" si="54"/>
        <v>2000.8154</v>
      </c>
      <c r="BY145" s="35" t="str">
        <f t="shared" si="55"/>
        <v>/////</v>
      </c>
      <c r="BZ145" s="43" t="str">
        <f t="shared" si="56"/>
        <v/>
      </c>
    </row>
    <row r="146" spans="1:78" s="54" customFormat="1" ht="16.5" customHeight="1" x14ac:dyDescent="0.2">
      <c r="A146" s="51">
        <v>137</v>
      </c>
      <c r="B146" s="52" t="s">
        <v>411</v>
      </c>
      <c r="C146" s="52"/>
      <c r="D146" s="52" t="s">
        <v>391</v>
      </c>
      <c r="E146" s="52" t="s">
        <v>408</v>
      </c>
      <c r="F146" s="52" t="s">
        <v>15</v>
      </c>
      <c r="G146" s="53">
        <v>3</v>
      </c>
      <c r="H146" s="52" t="s">
        <v>409</v>
      </c>
      <c r="I146" s="52"/>
      <c r="J146" s="52" t="s">
        <v>154</v>
      </c>
      <c r="K146" s="52"/>
      <c r="L146" s="52"/>
      <c r="M146" s="52"/>
      <c r="N146" s="52"/>
      <c r="O146" s="47">
        <v>200</v>
      </c>
      <c r="P146" s="47"/>
      <c r="Q146" s="47"/>
      <c r="R146" s="47"/>
      <c r="S146" s="52"/>
      <c r="T146" s="52" t="s">
        <v>154</v>
      </c>
      <c r="U146" s="52"/>
      <c r="V146" s="52" t="s">
        <v>154</v>
      </c>
      <c r="W146" s="52" t="s">
        <v>154</v>
      </c>
      <c r="X146" s="47">
        <v>0.8</v>
      </c>
      <c r="Y146" s="47">
        <v>83</v>
      </c>
      <c r="Z146" s="52"/>
      <c r="AA146" s="52"/>
      <c r="AB146" s="52"/>
      <c r="AC146" s="52"/>
      <c r="AD146" s="52" t="s">
        <v>154</v>
      </c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48" t="str">
        <f t="shared" si="38"/>
        <v>/</v>
      </c>
      <c r="BI146" s="49" t="str">
        <f t="shared" si="39"/>
        <v>/</v>
      </c>
      <c r="BJ146" s="49">
        <f t="shared" si="40"/>
        <v>0</v>
      </c>
      <c r="BK146" s="50" t="str">
        <f t="shared" si="41"/>
        <v>/</v>
      </c>
      <c r="BL146" s="35" t="str">
        <f t="shared" si="42"/>
        <v>200</v>
      </c>
      <c r="BM146" s="35" t="str">
        <f t="shared" si="43"/>
        <v>/</v>
      </c>
      <c r="BN146" s="35" t="str">
        <f t="shared" si="44"/>
        <v>//</v>
      </c>
      <c r="BO146" s="35">
        <f t="shared" si="45"/>
        <v>0.8</v>
      </c>
      <c r="BP146" s="35" t="str">
        <f t="shared" si="46"/>
        <v>/</v>
      </c>
      <c r="BQ146" s="36">
        <f t="shared" si="47"/>
        <v>0</v>
      </c>
      <c r="BR146" s="36">
        <f t="shared" si="48"/>
        <v>83</v>
      </c>
      <c r="BS146" s="37">
        <f t="shared" si="49"/>
        <v>0</v>
      </c>
      <c r="BT146" s="38">
        <f t="shared" si="50"/>
        <v>0</v>
      </c>
      <c r="BU146" s="39">
        <f t="shared" si="51"/>
        <v>0</v>
      </c>
      <c r="BV146" s="40">
        <f t="shared" si="52"/>
        <v>0</v>
      </c>
      <c r="BW146" s="41">
        <f t="shared" si="53"/>
        <v>0</v>
      </c>
      <c r="BX146" s="42" t="str">
        <f t="shared" si="54"/>
        <v>2000.883</v>
      </c>
      <c r="BY146" s="35" t="str">
        <f t="shared" si="55"/>
        <v>/////</v>
      </c>
      <c r="BZ146" s="43" t="str">
        <f t="shared" si="56"/>
        <v/>
      </c>
    </row>
    <row r="147" spans="1:78" s="54" customFormat="1" ht="16.5" customHeight="1" x14ac:dyDescent="0.2">
      <c r="A147" s="51">
        <v>138</v>
      </c>
      <c r="B147" s="52" t="s">
        <v>412</v>
      </c>
      <c r="C147" s="52"/>
      <c r="D147" s="52" t="s">
        <v>391</v>
      </c>
      <c r="E147" s="52" t="s">
        <v>408</v>
      </c>
      <c r="F147" s="52" t="s">
        <v>15</v>
      </c>
      <c r="G147" s="53">
        <v>4</v>
      </c>
      <c r="H147" s="52" t="s">
        <v>409</v>
      </c>
      <c r="I147" s="52"/>
      <c r="J147" s="52" t="s">
        <v>154</v>
      </c>
      <c r="K147" s="52"/>
      <c r="L147" s="52"/>
      <c r="M147" s="52"/>
      <c r="N147" s="52"/>
      <c r="O147" s="47">
        <v>200</v>
      </c>
      <c r="P147" s="47"/>
      <c r="Q147" s="47"/>
      <c r="R147" s="47"/>
      <c r="S147" s="52"/>
      <c r="T147" s="52" t="s">
        <v>154</v>
      </c>
      <c r="U147" s="52"/>
      <c r="V147" s="52" t="s">
        <v>154</v>
      </c>
      <c r="W147" s="52" t="s">
        <v>154</v>
      </c>
      <c r="X147" s="47">
        <v>0.8</v>
      </c>
      <c r="Y147" s="47">
        <v>59</v>
      </c>
      <c r="Z147" s="52"/>
      <c r="AA147" s="52"/>
      <c r="AB147" s="52"/>
      <c r="AC147" s="52"/>
      <c r="AD147" s="52" t="s">
        <v>154</v>
      </c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48" t="str">
        <f t="shared" si="38"/>
        <v>/</v>
      </c>
      <c r="BI147" s="49" t="str">
        <f t="shared" si="39"/>
        <v>/</v>
      </c>
      <c r="BJ147" s="49">
        <f t="shared" si="40"/>
        <v>0</v>
      </c>
      <c r="BK147" s="50" t="str">
        <f t="shared" si="41"/>
        <v>/</v>
      </c>
      <c r="BL147" s="35" t="str">
        <f t="shared" si="42"/>
        <v>200</v>
      </c>
      <c r="BM147" s="35" t="str">
        <f t="shared" si="43"/>
        <v>/</v>
      </c>
      <c r="BN147" s="35" t="str">
        <f t="shared" si="44"/>
        <v>//</v>
      </c>
      <c r="BO147" s="35">
        <f t="shared" si="45"/>
        <v>0.8</v>
      </c>
      <c r="BP147" s="35" t="str">
        <f t="shared" si="46"/>
        <v>/</v>
      </c>
      <c r="BQ147" s="36">
        <f t="shared" si="47"/>
        <v>0</v>
      </c>
      <c r="BR147" s="36">
        <f t="shared" si="48"/>
        <v>59</v>
      </c>
      <c r="BS147" s="37">
        <f t="shared" si="49"/>
        <v>0</v>
      </c>
      <c r="BT147" s="38">
        <f t="shared" si="50"/>
        <v>0</v>
      </c>
      <c r="BU147" s="39">
        <f t="shared" si="51"/>
        <v>0</v>
      </c>
      <c r="BV147" s="40">
        <f t="shared" si="52"/>
        <v>0</v>
      </c>
      <c r="BW147" s="41">
        <f t="shared" si="53"/>
        <v>0</v>
      </c>
      <c r="BX147" s="42" t="str">
        <f t="shared" si="54"/>
        <v>2000.859</v>
      </c>
      <c r="BY147" s="35" t="str">
        <f t="shared" si="55"/>
        <v>/////</v>
      </c>
      <c r="BZ147" s="43" t="str">
        <f t="shared" si="56"/>
        <v/>
      </c>
    </row>
    <row r="148" spans="1:78" s="54" customFormat="1" ht="16.5" customHeight="1" x14ac:dyDescent="0.2">
      <c r="A148" s="51">
        <v>139</v>
      </c>
      <c r="B148" s="52" t="s">
        <v>413</v>
      </c>
      <c r="C148" s="52"/>
      <c r="D148" s="52" t="s">
        <v>391</v>
      </c>
      <c r="E148" s="52" t="s">
        <v>408</v>
      </c>
      <c r="F148" s="52" t="s">
        <v>15</v>
      </c>
      <c r="G148" s="53">
        <v>5</v>
      </c>
      <c r="H148" s="52" t="s">
        <v>409</v>
      </c>
      <c r="I148" s="52"/>
      <c r="J148" s="52" t="s">
        <v>154</v>
      </c>
      <c r="K148" s="52"/>
      <c r="L148" s="52"/>
      <c r="M148" s="52"/>
      <c r="N148" s="52"/>
      <c r="O148" s="47">
        <v>200</v>
      </c>
      <c r="P148" s="47"/>
      <c r="Q148" s="47"/>
      <c r="R148" s="47"/>
      <c r="S148" s="52"/>
      <c r="T148" s="52" t="s">
        <v>154</v>
      </c>
      <c r="U148" s="52"/>
      <c r="V148" s="52" t="s">
        <v>154</v>
      </c>
      <c r="W148" s="52" t="s">
        <v>154</v>
      </c>
      <c r="X148" s="47">
        <v>0.8</v>
      </c>
      <c r="Y148" s="47">
        <v>63</v>
      </c>
      <c r="Z148" s="52"/>
      <c r="AA148" s="52"/>
      <c r="AB148" s="52"/>
      <c r="AC148" s="52"/>
      <c r="AD148" s="52" t="s">
        <v>154</v>
      </c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48" t="str">
        <f t="shared" si="38"/>
        <v>/</v>
      </c>
      <c r="BI148" s="49" t="str">
        <f t="shared" si="39"/>
        <v>/</v>
      </c>
      <c r="BJ148" s="49">
        <f t="shared" si="40"/>
        <v>0</v>
      </c>
      <c r="BK148" s="50" t="str">
        <f t="shared" si="41"/>
        <v>/</v>
      </c>
      <c r="BL148" s="35" t="str">
        <f t="shared" si="42"/>
        <v>200</v>
      </c>
      <c r="BM148" s="35" t="str">
        <f t="shared" si="43"/>
        <v>/</v>
      </c>
      <c r="BN148" s="35" t="str">
        <f t="shared" si="44"/>
        <v>//</v>
      </c>
      <c r="BO148" s="35">
        <f t="shared" si="45"/>
        <v>0.8</v>
      </c>
      <c r="BP148" s="35" t="str">
        <f t="shared" si="46"/>
        <v>/</v>
      </c>
      <c r="BQ148" s="36">
        <f t="shared" si="47"/>
        <v>0</v>
      </c>
      <c r="BR148" s="36">
        <f t="shared" si="48"/>
        <v>63</v>
      </c>
      <c r="BS148" s="37">
        <f t="shared" si="49"/>
        <v>0</v>
      </c>
      <c r="BT148" s="38">
        <f t="shared" si="50"/>
        <v>0</v>
      </c>
      <c r="BU148" s="39">
        <f t="shared" si="51"/>
        <v>0</v>
      </c>
      <c r="BV148" s="40">
        <f t="shared" si="52"/>
        <v>0</v>
      </c>
      <c r="BW148" s="41">
        <f t="shared" si="53"/>
        <v>0</v>
      </c>
      <c r="BX148" s="42" t="str">
        <f t="shared" si="54"/>
        <v>2000.863</v>
      </c>
      <c r="BY148" s="35" t="str">
        <f t="shared" si="55"/>
        <v>/////</v>
      </c>
      <c r="BZ148" s="43" t="str">
        <f t="shared" si="56"/>
        <v/>
      </c>
    </row>
    <row r="149" spans="1:78" s="54" customFormat="1" ht="16.5" customHeight="1" x14ac:dyDescent="0.2">
      <c r="A149" s="51">
        <v>140</v>
      </c>
      <c r="B149" s="52" t="s">
        <v>414</v>
      </c>
      <c r="C149" s="52"/>
      <c r="D149" s="52" t="s">
        <v>391</v>
      </c>
      <c r="E149" s="52" t="s">
        <v>408</v>
      </c>
      <c r="F149" s="52" t="s">
        <v>15</v>
      </c>
      <c r="G149" s="53">
        <v>6</v>
      </c>
      <c r="H149" s="52" t="s">
        <v>409</v>
      </c>
      <c r="I149" s="52"/>
      <c r="J149" s="52" t="s">
        <v>154</v>
      </c>
      <c r="K149" s="52"/>
      <c r="L149" s="52"/>
      <c r="M149" s="52"/>
      <c r="N149" s="52"/>
      <c r="O149" s="47">
        <v>200</v>
      </c>
      <c r="P149" s="47"/>
      <c r="Q149" s="47"/>
      <c r="R149" s="47"/>
      <c r="S149" s="52"/>
      <c r="T149" s="52" t="s">
        <v>154</v>
      </c>
      <c r="U149" s="52"/>
      <c r="V149" s="52" t="s">
        <v>154</v>
      </c>
      <c r="W149" s="52" t="s">
        <v>154</v>
      </c>
      <c r="X149" s="47">
        <v>0.8</v>
      </c>
      <c r="Y149" s="47">
        <v>130</v>
      </c>
      <c r="Z149" s="52"/>
      <c r="AA149" s="52"/>
      <c r="AB149" s="52"/>
      <c r="AC149" s="52"/>
      <c r="AD149" s="52" t="s">
        <v>154</v>
      </c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48" t="str">
        <f t="shared" si="38"/>
        <v>/</v>
      </c>
      <c r="BI149" s="49" t="str">
        <f t="shared" si="39"/>
        <v>/</v>
      </c>
      <c r="BJ149" s="49">
        <f t="shared" si="40"/>
        <v>0</v>
      </c>
      <c r="BK149" s="50" t="str">
        <f t="shared" si="41"/>
        <v>/</v>
      </c>
      <c r="BL149" s="35" t="str">
        <f t="shared" si="42"/>
        <v>200</v>
      </c>
      <c r="BM149" s="35" t="str">
        <f t="shared" si="43"/>
        <v>/</v>
      </c>
      <c r="BN149" s="35" t="str">
        <f t="shared" si="44"/>
        <v>//</v>
      </c>
      <c r="BO149" s="35">
        <f t="shared" si="45"/>
        <v>0.8</v>
      </c>
      <c r="BP149" s="35" t="str">
        <f t="shared" si="46"/>
        <v>/</v>
      </c>
      <c r="BQ149" s="36">
        <f t="shared" si="47"/>
        <v>0</v>
      </c>
      <c r="BR149" s="36">
        <f t="shared" si="48"/>
        <v>130</v>
      </c>
      <c r="BS149" s="37">
        <f t="shared" si="49"/>
        <v>0</v>
      </c>
      <c r="BT149" s="38">
        <f t="shared" si="50"/>
        <v>0</v>
      </c>
      <c r="BU149" s="39">
        <f t="shared" si="51"/>
        <v>0</v>
      </c>
      <c r="BV149" s="40">
        <f t="shared" si="52"/>
        <v>0</v>
      </c>
      <c r="BW149" s="41">
        <f t="shared" si="53"/>
        <v>0</v>
      </c>
      <c r="BX149" s="42" t="str">
        <f t="shared" si="54"/>
        <v>2000.8130</v>
      </c>
      <c r="BY149" s="35" t="str">
        <f t="shared" si="55"/>
        <v>/////</v>
      </c>
      <c r="BZ149" s="43" t="str">
        <f t="shared" si="56"/>
        <v/>
      </c>
    </row>
    <row r="150" spans="1:78" s="54" customFormat="1" ht="16.5" customHeight="1" x14ac:dyDescent="0.2">
      <c r="A150" s="51">
        <v>141</v>
      </c>
      <c r="B150" s="52" t="s">
        <v>415</v>
      </c>
      <c r="C150" s="52"/>
      <c r="D150" s="52" t="s">
        <v>391</v>
      </c>
      <c r="E150" s="52" t="s">
        <v>408</v>
      </c>
      <c r="F150" s="52" t="s">
        <v>15</v>
      </c>
      <c r="G150" s="53">
        <v>7</v>
      </c>
      <c r="H150" s="52" t="s">
        <v>409</v>
      </c>
      <c r="I150" s="52"/>
      <c r="J150" s="52" t="s">
        <v>154</v>
      </c>
      <c r="K150" s="52"/>
      <c r="L150" s="52"/>
      <c r="M150" s="52"/>
      <c r="N150" s="52"/>
      <c r="O150" s="47">
        <v>200</v>
      </c>
      <c r="P150" s="47"/>
      <c r="Q150" s="47"/>
      <c r="R150" s="47"/>
      <c r="S150" s="52"/>
      <c r="T150" s="52" t="s">
        <v>154</v>
      </c>
      <c r="U150" s="52"/>
      <c r="V150" s="52" t="s">
        <v>154</v>
      </c>
      <c r="W150" s="52" t="s">
        <v>154</v>
      </c>
      <c r="X150" s="47">
        <v>0.8</v>
      </c>
      <c r="Y150" s="47">
        <v>107</v>
      </c>
      <c r="Z150" s="52"/>
      <c r="AA150" s="52"/>
      <c r="AB150" s="52"/>
      <c r="AC150" s="52"/>
      <c r="AD150" s="52" t="s">
        <v>154</v>
      </c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48" t="str">
        <f t="shared" si="38"/>
        <v>/</v>
      </c>
      <c r="BI150" s="49" t="str">
        <f t="shared" si="39"/>
        <v>/</v>
      </c>
      <c r="BJ150" s="49">
        <f t="shared" si="40"/>
        <v>0</v>
      </c>
      <c r="BK150" s="50" t="str">
        <f t="shared" si="41"/>
        <v>/</v>
      </c>
      <c r="BL150" s="35" t="str">
        <f t="shared" si="42"/>
        <v>200</v>
      </c>
      <c r="BM150" s="35" t="str">
        <f t="shared" si="43"/>
        <v>/</v>
      </c>
      <c r="BN150" s="35" t="str">
        <f t="shared" si="44"/>
        <v>//</v>
      </c>
      <c r="BO150" s="35">
        <f t="shared" si="45"/>
        <v>0.8</v>
      </c>
      <c r="BP150" s="35" t="str">
        <f t="shared" si="46"/>
        <v>/</v>
      </c>
      <c r="BQ150" s="36">
        <f t="shared" si="47"/>
        <v>0</v>
      </c>
      <c r="BR150" s="36">
        <f t="shared" si="48"/>
        <v>107</v>
      </c>
      <c r="BS150" s="37">
        <f t="shared" si="49"/>
        <v>0</v>
      </c>
      <c r="BT150" s="38">
        <f t="shared" si="50"/>
        <v>0</v>
      </c>
      <c r="BU150" s="39">
        <f t="shared" si="51"/>
        <v>0</v>
      </c>
      <c r="BV150" s="40">
        <f t="shared" si="52"/>
        <v>0</v>
      </c>
      <c r="BW150" s="41">
        <f t="shared" si="53"/>
        <v>0</v>
      </c>
      <c r="BX150" s="42" t="str">
        <f t="shared" si="54"/>
        <v>2000.8107</v>
      </c>
      <c r="BY150" s="35" t="str">
        <f t="shared" si="55"/>
        <v>/////</v>
      </c>
      <c r="BZ150" s="43" t="str">
        <f t="shared" si="56"/>
        <v/>
      </c>
    </row>
    <row r="151" spans="1:78" s="54" customFormat="1" ht="16.5" customHeight="1" x14ac:dyDescent="0.2">
      <c r="A151" s="51">
        <v>142</v>
      </c>
      <c r="B151" s="52" t="s">
        <v>416</v>
      </c>
      <c r="C151" s="52"/>
      <c r="D151" s="52" t="s">
        <v>391</v>
      </c>
      <c r="E151" s="52" t="s">
        <v>408</v>
      </c>
      <c r="F151" s="52" t="s">
        <v>15</v>
      </c>
      <c r="G151" s="53">
        <v>8</v>
      </c>
      <c r="H151" s="52" t="s">
        <v>409</v>
      </c>
      <c r="I151" s="52"/>
      <c r="J151" s="52" t="s">
        <v>154</v>
      </c>
      <c r="K151" s="52"/>
      <c r="L151" s="52"/>
      <c r="M151" s="52"/>
      <c r="N151" s="52"/>
      <c r="O151" s="47">
        <v>200</v>
      </c>
      <c r="P151" s="47"/>
      <c r="Q151" s="47"/>
      <c r="R151" s="47"/>
      <c r="S151" s="52"/>
      <c r="T151" s="52" t="s">
        <v>154</v>
      </c>
      <c r="U151" s="52"/>
      <c r="V151" s="52" t="s">
        <v>154</v>
      </c>
      <c r="W151" s="52" t="s">
        <v>154</v>
      </c>
      <c r="X151" s="47">
        <v>0.8</v>
      </c>
      <c r="Y151" s="47">
        <v>110</v>
      </c>
      <c r="Z151" s="52"/>
      <c r="AA151" s="52"/>
      <c r="AB151" s="52"/>
      <c r="AC151" s="52"/>
      <c r="AD151" s="52" t="s">
        <v>154</v>
      </c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48" t="str">
        <f t="shared" si="38"/>
        <v>/</v>
      </c>
      <c r="BI151" s="49" t="str">
        <f t="shared" si="39"/>
        <v>/</v>
      </c>
      <c r="BJ151" s="49">
        <f t="shared" si="40"/>
        <v>0</v>
      </c>
      <c r="BK151" s="50" t="str">
        <f t="shared" si="41"/>
        <v>/</v>
      </c>
      <c r="BL151" s="35" t="str">
        <f t="shared" si="42"/>
        <v>200</v>
      </c>
      <c r="BM151" s="35" t="str">
        <f t="shared" si="43"/>
        <v>/</v>
      </c>
      <c r="BN151" s="35" t="str">
        <f t="shared" si="44"/>
        <v>//</v>
      </c>
      <c r="BO151" s="35">
        <f t="shared" si="45"/>
        <v>0.8</v>
      </c>
      <c r="BP151" s="35" t="str">
        <f t="shared" si="46"/>
        <v>/</v>
      </c>
      <c r="BQ151" s="36">
        <f t="shared" si="47"/>
        <v>0</v>
      </c>
      <c r="BR151" s="36">
        <f t="shared" si="48"/>
        <v>110</v>
      </c>
      <c r="BS151" s="37">
        <f t="shared" si="49"/>
        <v>0</v>
      </c>
      <c r="BT151" s="38">
        <f t="shared" si="50"/>
        <v>0</v>
      </c>
      <c r="BU151" s="39">
        <f t="shared" si="51"/>
        <v>0</v>
      </c>
      <c r="BV151" s="40">
        <f t="shared" si="52"/>
        <v>0</v>
      </c>
      <c r="BW151" s="41">
        <f t="shared" si="53"/>
        <v>0</v>
      </c>
      <c r="BX151" s="42" t="str">
        <f t="shared" si="54"/>
        <v>2000.8110</v>
      </c>
      <c r="BY151" s="35" t="str">
        <f t="shared" si="55"/>
        <v>/////</v>
      </c>
      <c r="BZ151" s="43" t="str">
        <f t="shared" si="56"/>
        <v/>
      </c>
    </row>
    <row r="152" spans="1:78" s="54" customFormat="1" ht="16.5" customHeight="1" x14ac:dyDescent="0.2">
      <c r="A152" s="51">
        <v>143</v>
      </c>
      <c r="B152" s="52" t="s">
        <v>417</v>
      </c>
      <c r="C152" s="52"/>
      <c r="D152" s="52" t="s">
        <v>391</v>
      </c>
      <c r="E152" s="52" t="s">
        <v>418</v>
      </c>
      <c r="F152" s="52" t="s">
        <v>15</v>
      </c>
      <c r="G152" s="53">
        <v>2</v>
      </c>
      <c r="H152" s="52" t="s">
        <v>419</v>
      </c>
      <c r="I152" s="52"/>
      <c r="J152" s="52" t="s">
        <v>154</v>
      </c>
      <c r="K152" s="52"/>
      <c r="L152" s="52"/>
      <c r="M152" s="52"/>
      <c r="N152" s="52"/>
      <c r="O152" s="47">
        <v>200</v>
      </c>
      <c r="P152" s="47"/>
      <c r="Q152" s="47"/>
      <c r="R152" s="47"/>
      <c r="S152" s="52" t="s">
        <v>154</v>
      </c>
      <c r="T152" s="52"/>
      <c r="U152" s="52"/>
      <c r="V152" s="52" t="s">
        <v>154</v>
      </c>
      <c r="W152" s="52" t="s">
        <v>154</v>
      </c>
      <c r="X152" s="47">
        <v>0.8</v>
      </c>
      <c r="Y152" s="52">
        <v>168</v>
      </c>
      <c r="Z152" s="52"/>
      <c r="AA152" s="52"/>
      <c r="AB152" s="52"/>
      <c r="AC152" s="52"/>
      <c r="AD152" s="52" t="s">
        <v>154</v>
      </c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48" t="str">
        <f t="shared" si="38"/>
        <v>/</v>
      </c>
      <c r="BI152" s="49" t="str">
        <f t="shared" si="39"/>
        <v>/</v>
      </c>
      <c r="BJ152" s="49">
        <f t="shared" si="40"/>
        <v>0</v>
      </c>
      <c r="BK152" s="50" t="str">
        <f t="shared" si="41"/>
        <v>/</v>
      </c>
      <c r="BL152" s="35" t="str">
        <f t="shared" si="42"/>
        <v>200</v>
      </c>
      <c r="BM152" s="35" t="str">
        <f t="shared" si="43"/>
        <v>/</v>
      </c>
      <c r="BN152" s="35" t="str">
        <f t="shared" si="44"/>
        <v>//</v>
      </c>
      <c r="BO152" s="35">
        <f t="shared" si="45"/>
        <v>0.8</v>
      </c>
      <c r="BP152" s="35" t="str">
        <f t="shared" si="46"/>
        <v>/</v>
      </c>
      <c r="BQ152" s="36" t="str">
        <f t="shared" si="47"/>
        <v>/</v>
      </c>
      <c r="BR152" s="36">
        <f t="shared" si="48"/>
        <v>168</v>
      </c>
      <c r="BS152" s="37">
        <f t="shared" si="49"/>
        <v>0</v>
      </c>
      <c r="BT152" s="38">
        <f t="shared" si="50"/>
        <v>0</v>
      </c>
      <c r="BU152" s="39">
        <f t="shared" si="51"/>
        <v>0</v>
      </c>
      <c r="BV152" s="40">
        <f t="shared" si="52"/>
        <v>0</v>
      </c>
      <c r="BW152" s="41">
        <f t="shared" si="53"/>
        <v>0</v>
      </c>
      <c r="BX152" s="42" t="str">
        <f t="shared" si="54"/>
        <v>2000.8168</v>
      </c>
      <c r="BY152" s="35" t="str">
        <f t="shared" si="55"/>
        <v>/////</v>
      </c>
      <c r="BZ152" s="43" t="str">
        <f t="shared" si="56"/>
        <v/>
      </c>
    </row>
    <row r="153" spans="1:78" s="54" customFormat="1" ht="16.5" customHeight="1" x14ac:dyDescent="0.2">
      <c r="A153" s="51">
        <v>144</v>
      </c>
      <c r="B153" s="52" t="s">
        <v>420</v>
      </c>
      <c r="C153" s="52"/>
      <c r="D153" s="52" t="s">
        <v>391</v>
      </c>
      <c r="E153" s="52" t="s">
        <v>418</v>
      </c>
      <c r="F153" s="52" t="s">
        <v>15</v>
      </c>
      <c r="G153" s="53">
        <v>3</v>
      </c>
      <c r="H153" s="52" t="s">
        <v>419</v>
      </c>
      <c r="I153" s="52"/>
      <c r="J153" s="52" t="s">
        <v>154</v>
      </c>
      <c r="K153" s="52"/>
      <c r="L153" s="52"/>
      <c r="M153" s="52"/>
      <c r="N153" s="52"/>
      <c r="O153" s="47">
        <v>200</v>
      </c>
      <c r="P153" s="47"/>
      <c r="Q153" s="47"/>
      <c r="R153" s="47"/>
      <c r="S153" s="52" t="s">
        <v>154</v>
      </c>
      <c r="T153" s="52"/>
      <c r="U153" s="52"/>
      <c r="V153" s="52" t="s">
        <v>154</v>
      </c>
      <c r="W153" s="52" t="s">
        <v>154</v>
      </c>
      <c r="X153" s="47">
        <v>0.8</v>
      </c>
      <c r="Y153" s="52">
        <v>196</v>
      </c>
      <c r="Z153" s="52"/>
      <c r="AA153" s="52"/>
      <c r="AB153" s="52"/>
      <c r="AC153" s="52"/>
      <c r="AD153" s="52" t="s">
        <v>154</v>
      </c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48" t="str">
        <f t="shared" si="38"/>
        <v>/</v>
      </c>
      <c r="BI153" s="49" t="str">
        <f t="shared" si="39"/>
        <v>/</v>
      </c>
      <c r="BJ153" s="49">
        <f t="shared" si="40"/>
        <v>0</v>
      </c>
      <c r="BK153" s="50" t="str">
        <f t="shared" si="41"/>
        <v>/</v>
      </c>
      <c r="BL153" s="35" t="str">
        <f t="shared" si="42"/>
        <v>200</v>
      </c>
      <c r="BM153" s="35" t="str">
        <f t="shared" si="43"/>
        <v>/</v>
      </c>
      <c r="BN153" s="35" t="str">
        <f t="shared" si="44"/>
        <v>//</v>
      </c>
      <c r="BO153" s="35">
        <f t="shared" si="45"/>
        <v>0.8</v>
      </c>
      <c r="BP153" s="35" t="str">
        <f t="shared" si="46"/>
        <v>/</v>
      </c>
      <c r="BQ153" s="36" t="str">
        <f t="shared" si="47"/>
        <v>/</v>
      </c>
      <c r="BR153" s="36">
        <f t="shared" si="48"/>
        <v>196</v>
      </c>
      <c r="BS153" s="37">
        <f t="shared" si="49"/>
        <v>0</v>
      </c>
      <c r="BT153" s="38">
        <f t="shared" si="50"/>
        <v>0</v>
      </c>
      <c r="BU153" s="39">
        <f t="shared" si="51"/>
        <v>0</v>
      </c>
      <c r="BV153" s="40">
        <f t="shared" si="52"/>
        <v>0</v>
      </c>
      <c r="BW153" s="41">
        <f t="shared" si="53"/>
        <v>0</v>
      </c>
      <c r="BX153" s="42" t="str">
        <f t="shared" si="54"/>
        <v>2000.8196</v>
      </c>
      <c r="BY153" s="35" t="str">
        <f t="shared" si="55"/>
        <v>/////</v>
      </c>
      <c r="BZ153" s="43" t="str">
        <f t="shared" si="56"/>
        <v/>
      </c>
    </row>
    <row r="154" spans="1:78" s="54" customFormat="1" ht="16.5" customHeight="1" x14ac:dyDescent="0.2">
      <c r="A154" s="51">
        <v>145</v>
      </c>
      <c r="B154" s="52" t="s">
        <v>421</v>
      </c>
      <c r="C154" s="52"/>
      <c r="D154" s="52" t="s">
        <v>391</v>
      </c>
      <c r="E154" s="52" t="s">
        <v>418</v>
      </c>
      <c r="F154" s="52" t="s">
        <v>15</v>
      </c>
      <c r="G154" s="53">
        <v>4</v>
      </c>
      <c r="H154" s="52" t="s">
        <v>419</v>
      </c>
      <c r="I154" s="52"/>
      <c r="J154" s="52" t="s">
        <v>154</v>
      </c>
      <c r="K154" s="52"/>
      <c r="L154" s="52"/>
      <c r="M154" s="52"/>
      <c r="N154" s="52"/>
      <c r="O154" s="47">
        <v>200</v>
      </c>
      <c r="P154" s="47"/>
      <c r="Q154" s="47"/>
      <c r="R154" s="47"/>
      <c r="S154" s="52" t="s">
        <v>154</v>
      </c>
      <c r="T154" s="52"/>
      <c r="U154" s="52"/>
      <c r="V154" s="52" t="s">
        <v>154</v>
      </c>
      <c r="W154" s="52" t="s">
        <v>154</v>
      </c>
      <c r="X154" s="47">
        <v>0.8</v>
      </c>
      <c r="Y154" s="52">
        <v>170</v>
      </c>
      <c r="Z154" s="52"/>
      <c r="AA154" s="52"/>
      <c r="AB154" s="52"/>
      <c r="AC154" s="52"/>
      <c r="AD154" s="52" t="s">
        <v>154</v>
      </c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48" t="str">
        <f t="shared" si="38"/>
        <v>/</v>
      </c>
      <c r="BI154" s="49" t="str">
        <f t="shared" si="39"/>
        <v>/</v>
      </c>
      <c r="BJ154" s="49">
        <f t="shared" si="40"/>
        <v>0</v>
      </c>
      <c r="BK154" s="50" t="str">
        <f t="shared" si="41"/>
        <v>/</v>
      </c>
      <c r="BL154" s="35" t="str">
        <f t="shared" si="42"/>
        <v>200</v>
      </c>
      <c r="BM154" s="35" t="str">
        <f t="shared" si="43"/>
        <v>/</v>
      </c>
      <c r="BN154" s="35" t="str">
        <f t="shared" si="44"/>
        <v>//</v>
      </c>
      <c r="BO154" s="35">
        <f t="shared" si="45"/>
        <v>0.8</v>
      </c>
      <c r="BP154" s="35" t="str">
        <f t="shared" si="46"/>
        <v>/</v>
      </c>
      <c r="BQ154" s="36" t="str">
        <f t="shared" si="47"/>
        <v>/</v>
      </c>
      <c r="BR154" s="36">
        <f t="shared" si="48"/>
        <v>170</v>
      </c>
      <c r="BS154" s="37">
        <f t="shared" si="49"/>
        <v>0</v>
      </c>
      <c r="BT154" s="38">
        <f t="shared" si="50"/>
        <v>0</v>
      </c>
      <c r="BU154" s="39">
        <f t="shared" si="51"/>
        <v>0</v>
      </c>
      <c r="BV154" s="40">
        <f t="shared" si="52"/>
        <v>0</v>
      </c>
      <c r="BW154" s="41">
        <f t="shared" si="53"/>
        <v>0</v>
      </c>
      <c r="BX154" s="42" t="str">
        <f t="shared" si="54"/>
        <v>2000.8170</v>
      </c>
      <c r="BY154" s="35" t="str">
        <f t="shared" si="55"/>
        <v>/////</v>
      </c>
      <c r="BZ154" s="43" t="str">
        <f t="shared" si="56"/>
        <v/>
      </c>
    </row>
    <row r="155" spans="1:78" s="54" customFormat="1" ht="16.5" customHeight="1" x14ac:dyDescent="0.2">
      <c r="A155" s="51">
        <v>146</v>
      </c>
      <c r="B155" s="52" t="s">
        <v>422</v>
      </c>
      <c r="C155" s="52"/>
      <c r="D155" s="52" t="s">
        <v>391</v>
      </c>
      <c r="E155" s="52" t="s">
        <v>418</v>
      </c>
      <c r="F155" s="52" t="s">
        <v>15</v>
      </c>
      <c r="G155" s="53">
        <v>5</v>
      </c>
      <c r="H155" s="52" t="s">
        <v>419</v>
      </c>
      <c r="I155" s="52"/>
      <c r="J155" s="52" t="s">
        <v>154</v>
      </c>
      <c r="K155" s="52"/>
      <c r="L155" s="52"/>
      <c r="M155" s="52"/>
      <c r="N155" s="52"/>
      <c r="O155" s="47">
        <v>200</v>
      </c>
      <c r="P155" s="47"/>
      <c r="Q155" s="47"/>
      <c r="R155" s="47"/>
      <c r="S155" s="52" t="s">
        <v>154</v>
      </c>
      <c r="T155" s="52"/>
      <c r="U155" s="52"/>
      <c r="V155" s="52" t="s">
        <v>154</v>
      </c>
      <c r="W155" s="52" t="s">
        <v>154</v>
      </c>
      <c r="X155" s="47">
        <v>0.8</v>
      </c>
      <c r="Y155" s="52">
        <v>221</v>
      </c>
      <c r="Z155" s="52"/>
      <c r="AA155" s="52"/>
      <c r="AB155" s="52"/>
      <c r="AC155" s="52"/>
      <c r="AD155" s="52" t="s">
        <v>154</v>
      </c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48" t="str">
        <f t="shared" si="38"/>
        <v>/</v>
      </c>
      <c r="BI155" s="49" t="str">
        <f t="shared" si="39"/>
        <v>/</v>
      </c>
      <c r="BJ155" s="49">
        <f t="shared" si="40"/>
        <v>0</v>
      </c>
      <c r="BK155" s="50" t="str">
        <f t="shared" si="41"/>
        <v>/</v>
      </c>
      <c r="BL155" s="35" t="str">
        <f t="shared" si="42"/>
        <v>200</v>
      </c>
      <c r="BM155" s="35" t="str">
        <f t="shared" si="43"/>
        <v>/</v>
      </c>
      <c r="BN155" s="35" t="str">
        <f t="shared" si="44"/>
        <v>//</v>
      </c>
      <c r="BO155" s="35">
        <f t="shared" si="45"/>
        <v>0.8</v>
      </c>
      <c r="BP155" s="35" t="str">
        <f t="shared" si="46"/>
        <v>/</v>
      </c>
      <c r="BQ155" s="36" t="str">
        <f t="shared" si="47"/>
        <v>/</v>
      </c>
      <c r="BR155" s="36">
        <f t="shared" si="48"/>
        <v>221</v>
      </c>
      <c r="BS155" s="37">
        <f t="shared" si="49"/>
        <v>0</v>
      </c>
      <c r="BT155" s="38">
        <f t="shared" si="50"/>
        <v>0</v>
      </c>
      <c r="BU155" s="39">
        <f t="shared" si="51"/>
        <v>0</v>
      </c>
      <c r="BV155" s="40">
        <f t="shared" si="52"/>
        <v>0</v>
      </c>
      <c r="BW155" s="41">
        <f t="shared" si="53"/>
        <v>0</v>
      </c>
      <c r="BX155" s="42" t="str">
        <f t="shared" si="54"/>
        <v>2000.8221</v>
      </c>
      <c r="BY155" s="35" t="str">
        <f t="shared" si="55"/>
        <v>/////</v>
      </c>
      <c r="BZ155" s="43" t="str">
        <f t="shared" si="56"/>
        <v/>
      </c>
    </row>
    <row r="156" spans="1:78" s="54" customFormat="1" ht="16.5" customHeight="1" x14ac:dyDescent="0.2">
      <c r="A156" s="51">
        <v>147</v>
      </c>
      <c r="B156" s="52" t="s">
        <v>423</v>
      </c>
      <c r="C156" s="52"/>
      <c r="D156" s="52" t="s">
        <v>424</v>
      </c>
      <c r="E156" s="52" t="s">
        <v>425</v>
      </c>
      <c r="F156" s="52" t="s">
        <v>15</v>
      </c>
      <c r="G156" s="53">
        <v>5</v>
      </c>
      <c r="H156" s="52" t="s">
        <v>426</v>
      </c>
      <c r="I156" s="52"/>
      <c r="J156" s="52"/>
      <c r="K156" s="52" t="s">
        <v>154</v>
      </c>
      <c r="L156" s="52"/>
      <c r="M156" s="52"/>
      <c r="N156" s="52"/>
      <c r="O156" s="47"/>
      <c r="P156" s="47"/>
      <c r="Q156" s="47" t="s">
        <v>261</v>
      </c>
      <c r="R156" s="47"/>
      <c r="S156" s="52"/>
      <c r="T156" s="52" t="s">
        <v>154</v>
      </c>
      <c r="U156" s="52"/>
      <c r="V156" s="52" t="s">
        <v>154</v>
      </c>
      <c r="W156" s="52" t="s">
        <v>154</v>
      </c>
      <c r="X156" s="47">
        <v>0.7</v>
      </c>
      <c r="Y156" s="47">
        <v>12</v>
      </c>
      <c r="Z156" s="52"/>
      <c r="AA156" s="52"/>
      <c r="AB156" s="52"/>
      <c r="AC156" s="52"/>
      <c r="AD156" s="52" t="s">
        <v>154</v>
      </c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48" t="str">
        <f t="shared" si="38"/>
        <v>/</v>
      </c>
      <c r="BI156" s="49" t="str">
        <f t="shared" si="39"/>
        <v>/</v>
      </c>
      <c r="BJ156" s="49">
        <f t="shared" si="40"/>
        <v>0</v>
      </c>
      <c r="BK156" s="50" t="str">
        <f t="shared" si="41"/>
        <v>/</v>
      </c>
      <c r="BL156" s="35" t="str">
        <f t="shared" si="42"/>
        <v>คลองอู่ตะเภา</v>
      </c>
      <c r="BM156" s="35" t="str">
        <f t="shared" si="43"/>
        <v>/</v>
      </c>
      <c r="BN156" s="35" t="str">
        <f t="shared" si="44"/>
        <v>//</v>
      </c>
      <c r="BO156" s="35">
        <f t="shared" si="45"/>
        <v>0.7</v>
      </c>
      <c r="BP156" s="35" t="str">
        <f t="shared" si="46"/>
        <v>/</v>
      </c>
      <c r="BQ156" s="36">
        <f t="shared" si="47"/>
        <v>0</v>
      </c>
      <c r="BR156" s="36">
        <f t="shared" si="48"/>
        <v>12</v>
      </c>
      <c r="BS156" s="37">
        <f t="shared" si="49"/>
        <v>0</v>
      </c>
      <c r="BT156" s="38">
        <f t="shared" si="50"/>
        <v>0</v>
      </c>
      <c r="BU156" s="39">
        <f t="shared" si="51"/>
        <v>0</v>
      </c>
      <c r="BV156" s="40">
        <f t="shared" si="52"/>
        <v>0</v>
      </c>
      <c r="BW156" s="41">
        <f t="shared" si="53"/>
        <v>0</v>
      </c>
      <c r="BX156" s="42" t="str">
        <f t="shared" si="54"/>
        <v>0.712</v>
      </c>
      <c r="BY156" s="35" t="str">
        <f t="shared" si="55"/>
        <v>/////</v>
      </c>
      <c r="BZ156" s="43" t="str">
        <f t="shared" si="56"/>
        <v>คลองอู่ตะเภา</v>
      </c>
    </row>
    <row r="157" spans="1:78" s="54" customFormat="1" ht="16.5" customHeight="1" x14ac:dyDescent="0.2">
      <c r="A157" s="51">
        <v>148</v>
      </c>
      <c r="B157" s="52" t="s">
        <v>427</v>
      </c>
      <c r="C157" s="52"/>
      <c r="D157" s="52" t="s">
        <v>424</v>
      </c>
      <c r="E157" s="52" t="s">
        <v>425</v>
      </c>
      <c r="F157" s="52" t="s">
        <v>15</v>
      </c>
      <c r="G157" s="53">
        <v>6</v>
      </c>
      <c r="H157" s="52" t="s">
        <v>426</v>
      </c>
      <c r="I157" s="52"/>
      <c r="J157" s="52"/>
      <c r="K157" s="52"/>
      <c r="L157" s="52" t="s">
        <v>154</v>
      </c>
      <c r="M157" s="52"/>
      <c r="N157" s="52"/>
      <c r="O157" s="47"/>
      <c r="P157" s="47"/>
      <c r="Q157" s="47" t="s">
        <v>428</v>
      </c>
      <c r="R157" s="47"/>
      <c r="S157" s="52"/>
      <c r="T157" s="52" t="s">
        <v>154</v>
      </c>
      <c r="U157" s="52"/>
      <c r="V157" s="52" t="s">
        <v>154</v>
      </c>
      <c r="W157" s="52" t="s">
        <v>154</v>
      </c>
      <c r="X157" s="47">
        <v>0.7</v>
      </c>
      <c r="Y157" s="47">
        <v>10</v>
      </c>
      <c r="Z157" s="52"/>
      <c r="AA157" s="52"/>
      <c r="AB157" s="52"/>
      <c r="AC157" s="52"/>
      <c r="AD157" s="52" t="s">
        <v>154</v>
      </c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48" t="str">
        <f t="shared" si="38"/>
        <v>/</v>
      </c>
      <c r="BI157" s="49" t="str">
        <f t="shared" si="39"/>
        <v>/</v>
      </c>
      <c r="BJ157" s="49">
        <f t="shared" si="40"/>
        <v>0</v>
      </c>
      <c r="BK157" s="50" t="str">
        <f t="shared" si="41"/>
        <v>/</v>
      </c>
      <c r="BL157" s="35" t="str">
        <f t="shared" si="42"/>
        <v>อ่างเก็บน้ำคลองสะเดา</v>
      </c>
      <c r="BM157" s="35" t="str">
        <f t="shared" si="43"/>
        <v>/</v>
      </c>
      <c r="BN157" s="35" t="str">
        <f t="shared" si="44"/>
        <v>//</v>
      </c>
      <c r="BO157" s="35">
        <f t="shared" si="45"/>
        <v>0.7</v>
      </c>
      <c r="BP157" s="35" t="str">
        <f t="shared" si="46"/>
        <v>/</v>
      </c>
      <c r="BQ157" s="36">
        <f t="shared" si="47"/>
        <v>0</v>
      </c>
      <c r="BR157" s="36">
        <f t="shared" si="48"/>
        <v>10</v>
      </c>
      <c r="BS157" s="37">
        <f t="shared" si="49"/>
        <v>0</v>
      </c>
      <c r="BT157" s="38">
        <f t="shared" si="50"/>
        <v>0</v>
      </c>
      <c r="BU157" s="39">
        <f t="shared" si="51"/>
        <v>0</v>
      </c>
      <c r="BV157" s="40">
        <f t="shared" si="52"/>
        <v>0</v>
      </c>
      <c r="BW157" s="41">
        <f t="shared" si="53"/>
        <v>0</v>
      </c>
      <c r="BX157" s="42" t="str">
        <f t="shared" si="54"/>
        <v>0.710</v>
      </c>
      <c r="BY157" s="35" t="str">
        <f t="shared" si="55"/>
        <v>/////</v>
      </c>
      <c r="BZ157" s="43" t="str">
        <f t="shared" si="56"/>
        <v>อ่างเก็บน้ำคลองสะเดา</v>
      </c>
    </row>
    <row r="158" spans="1:78" s="54" customFormat="1" ht="16.5" customHeight="1" x14ac:dyDescent="0.2">
      <c r="A158" s="51">
        <v>149</v>
      </c>
      <c r="B158" s="52" t="s">
        <v>429</v>
      </c>
      <c r="C158" s="52"/>
      <c r="D158" s="52" t="s">
        <v>424</v>
      </c>
      <c r="E158" s="52" t="s">
        <v>424</v>
      </c>
      <c r="F158" s="52" t="s">
        <v>311</v>
      </c>
      <c r="G158" s="53"/>
      <c r="H158" s="52" t="s">
        <v>430</v>
      </c>
      <c r="I158" s="52" t="s">
        <v>431</v>
      </c>
      <c r="J158" s="52" t="s">
        <v>154</v>
      </c>
      <c r="K158" s="52"/>
      <c r="L158" s="52"/>
      <c r="M158" s="52"/>
      <c r="N158" s="52"/>
      <c r="O158" s="47">
        <v>150</v>
      </c>
      <c r="P158" s="47"/>
      <c r="Q158" s="47"/>
      <c r="R158" s="47"/>
      <c r="S158" s="52" t="s">
        <v>154</v>
      </c>
      <c r="T158" s="52"/>
      <c r="U158" s="52"/>
      <c r="V158" s="52" t="s">
        <v>154</v>
      </c>
      <c r="W158" s="52" t="s">
        <v>154</v>
      </c>
      <c r="X158" s="47">
        <v>0.5</v>
      </c>
      <c r="Y158" s="52"/>
      <c r="Z158" s="52"/>
      <c r="AA158" s="52"/>
      <c r="AB158" s="52" t="s">
        <v>154</v>
      </c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 t="s">
        <v>154</v>
      </c>
      <c r="BB158" s="52" t="s">
        <v>154</v>
      </c>
      <c r="BC158" s="52"/>
      <c r="BD158" s="52"/>
      <c r="BE158" s="52" t="s">
        <v>154</v>
      </c>
      <c r="BF158" s="52"/>
      <c r="BG158" s="52"/>
      <c r="BH158" s="48" t="str">
        <f t="shared" si="38"/>
        <v>/</v>
      </c>
      <c r="BI158" s="49" t="str">
        <f t="shared" si="39"/>
        <v>/</v>
      </c>
      <c r="BJ158" s="49">
        <f t="shared" si="40"/>
        <v>0</v>
      </c>
      <c r="BK158" s="50" t="str">
        <f t="shared" si="41"/>
        <v>/</v>
      </c>
      <c r="BL158" s="35" t="str">
        <f t="shared" si="42"/>
        <v>150</v>
      </c>
      <c r="BM158" s="35" t="str">
        <f t="shared" si="43"/>
        <v>/</v>
      </c>
      <c r="BN158" s="35" t="str">
        <f t="shared" si="44"/>
        <v>//</v>
      </c>
      <c r="BO158" s="35">
        <f t="shared" si="45"/>
        <v>0.5</v>
      </c>
      <c r="BP158" s="35" t="str">
        <f t="shared" si="46"/>
        <v>/</v>
      </c>
      <c r="BQ158" s="36" t="str">
        <f t="shared" si="47"/>
        <v>/</v>
      </c>
      <c r="BR158" s="36">
        <f t="shared" si="48"/>
        <v>0</v>
      </c>
      <c r="BS158" s="37">
        <f t="shared" si="49"/>
        <v>0</v>
      </c>
      <c r="BT158" s="38">
        <f t="shared" si="50"/>
        <v>0</v>
      </c>
      <c r="BU158" s="39">
        <f t="shared" si="51"/>
        <v>0</v>
      </c>
      <c r="BV158" s="40">
        <f t="shared" si="52"/>
        <v>0</v>
      </c>
      <c r="BW158" s="41">
        <f t="shared" si="53"/>
        <v>0</v>
      </c>
      <c r="BX158" s="42" t="str">
        <f t="shared" si="54"/>
        <v>1500.5</v>
      </c>
      <c r="BY158" s="35" t="str">
        <f t="shared" si="55"/>
        <v>////////</v>
      </c>
      <c r="BZ158" s="43" t="str">
        <f t="shared" si="56"/>
        <v/>
      </c>
    </row>
    <row r="159" spans="1:78" s="54" customFormat="1" ht="16.5" customHeight="1" x14ac:dyDescent="0.2">
      <c r="A159" s="51">
        <v>150</v>
      </c>
      <c r="B159" s="52" t="s">
        <v>432</v>
      </c>
      <c r="C159" s="52"/>
      <c r="D159" s="52" t="s">
        <v>424</v>
      </c>
      <c r="E159" s="52" t="s">
        <v>433</v>
      </c>
      <c r="F159" s="52" t="s">
        <v>15</v>
      </c>
      <c r="G159" s="53">
        <v>3</v>
      </c>
      <c r="H159" s="52" t="s">
        <v>434</v>
      </c>
      <c r="I159" s="52"/>
      <c r="J159" s="52"/>
      <c r="K159" s="52"/>
      <c r="L159" s="52" t="s">
        <v>154</v>
      </c>
      <c r="M159" s="52"/>
      <c r="N159" s="52"/>
      <c r="O159" s="47"/>
      <c r="P159" s="47"/>
      <c r="Q159" s="47" t="s">
        <v>428</v>
      </c>
      <c r="R159" s="47"/>
      <c r="S159" s="52" t="s">
        <v>154</v>
      </c>
      <c r="T159" s="52"/>
      <c r="U159" s="52"/>
      <c r="V159" s="52" t="s">
        <v>154</v>
      </c>
      <c r="W159" s="52" t="s">
        <v>154</v>
      </c>
      <c r="X159" s="47">
        <v>0.5</v>
      </c>
      <c r="Y159" s="52"/>
      <c r="Z159" s="52"/>
      <c r="AA159" s="52"/>
      <c r="AB159" s="52"/>
      <c r="AC159" s="52"/>
      <c r="AD159" s="52" t="s">
        <v>154</v>
      </c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48" t="str">
        <f t="shared" si="38"/>
        <v>/</v>
      </c>
      <c r="BI159" s="49" t="str">
        <f t="shared" si="39"/>
        <v>/</v>
      </c>
      <c r="BJ159" s="49">
        <f t="shared" si="40"/>
        <v>0</v>
      </c>
      <c r="BK159" s="50" t="str">
        <f t="shared" si="41"/>
        <v>/</v>
      </c>
      <c r="BL159" s="35" t="str">
        <f t="shared" si="42"/>
        <v>อ่างเก็บน้ำคลองสะเดา</v>
      </c>
      <c r="BM159" s="35" t="str">
        <f t="shared" si="43"/>
        <v>/</v>
      </c>
      <c r="BN159" s="35" t="str">
        <f t="shared" si="44"/>
        <v>//</v>
      </c>
      <c r="BO159" s="35">
        <f t="shared" si="45"/>
        <v>0.5</v>
      </c>
      <c r="BP159" s="35" t="str">
        <f t="shared" si="46"/>
        <v>/</v>
      </c>
      <c r="BQ159" s="36" t="str">
        <f t="shared" si="47"/>
        <v>/</v>
      </c>
      <c r="BR159" s="36">
        <f t="shared" si="48"/>
        <v>0</v>
      </c>
      <c r="BS159" s="37">
        <f t="shared" si="49"/>
        <v>0</v>
      </c>
      <c r="BT159" s="38">
        <f t="shared" si="50"/>
        <v>0</v>
      </c>
      <c r="BU159" s="39">
        <f t="shared" si="51"/>
        <v>0</v>
      </c>
      <c r="BV159" s="40">
        <f t="shared" si="52"/>
        <v>0</v>
      </c>
      <c r="BW159" s="41">
        <f t="shared" si="53"/>
        <v>0</v>
      </c>
      <c r="BX159" s="42" t="str">
        <f t="shared" si="54"/>
        <v>0.5</v>
      </c>
      <c r="BY159" s="35" t="str">
        <f t="shared" si="55"/>
        <v>/////</v>
      </c>
      <c r="BZ159" s="43" t="str">
        <f t="shared" si="56"/>
        <v>อ่างเก็บน้ำคลองสะเดา</v>
      </c>
    </row>
    <row r="160" spans="1:78" s="54" customFormat="1" ht="16.5" customHeight="1" x14ac:dyDescent="0.2">
      <c r="A160" s="51">
        <v>151</v>
      </c>
      <c r="B160" s="52" t="s">
        <v>435</v>
      </c>
      <c r="C160" s="52"/>
      <c r="D160" s="52" t="s">
        <v>436</v>
      </c>
      <c r="E160" s="52" t="s">
        <v>437</v>
      </c>
      <c r="F160" s="52" t="s">
        <v>15</v>
      </c>
      <c r="G160" s="53">
        <v>3</v>
      </c>
      <c r="H160" s="52" t="s">
        <v>438</v>
      </c>
      <c r="I160" s="52"/>
      <c r="J160" s="52"/>
      <c r="K160" s="52" t="s">
        <v>154</v>
      </c>
      <c r="L160" s="52" t="s">
        <v>154</v>
      </c>
      <c r="M160" s="52"/>
      <c r="N160" s="52"/>
      <c r="O160" s="47">
        <v>150</v>
      </c>
      <c r="P160" s="47"/>
      <c r="Q160" s="47" t="s">
        <v>439</v>
      </c>
      <c r="R160" s="47"/>
      <c r="S160" s="52" t="s">
        <v>154</v>
      </c>
      <c r="T160" s="52"/>
      <c r="U160" s="52"/>
      <c r="V160" s="52" t="s">
        <v>154</v>
      </c>
      <c r="W160" s="52" t="s">
        <v>154</v>
      </c>
      <c r="X160" s="52">
        <v>3</v>
      </c>
      <c r="Y160" s="52">
        <v>50</v>
      </c>
      <c r="Z160" s="52"/>
      <c r="AA160" s="52" t="s">
        <v>154</v>
      </c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47">
        <v>1</v>
      </c>
      <c r="AN160" s="47">
        <v>1</v>
      </c>
      <c r="AO160" s="47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>
        <v>1</v>
      </c>
      <c r="AZ160" s="52">
        <v>100</v>
      </c>
      <c r="BA160" s="52" t="s">
        <v>154</v>
      </c>
      <c r="BB160" s="52"/>
      <c r="BC160" s="52"/>
      <c r="BD160" s="52"/>
      <c r="BE160" s="52"/>
      <c r="BF160" s="52"/>
      <c r="BG160" s="52"/>
      <c r="BH160" s="48" t="str">
        <f t="shared" si="38"/>
        <v>//</v>
      </c>
      <c r="BI160" s="49" t="str">
        <f t="shared" si="39"/>
        <v>//</v>
      </c>
      <c r="BJ160" s="49">
        <f t="shared" si="40"/>
        <v>0</v>
      </c>
      <c r="BK160" s="50" t="str">
        <f t="shared" si="41"/>
        <v>//</v>
      </c>
      <c r="BL160" s="35" t="str">
        <f t="shared" si="42"/>
        <v>150คลองลำเปา</v>
      </c>
      <c r="BM160" s="35" t="str">
        <f t="shared" si="43"/>
        <v>/</v>
      </c>
      <c r="BN160" s="35" t="str">
        <f t="shared" si="44"/>
        <v>//</v>
      </c>
      <c r="BO160" s="35">
        <f t="shared" si="45"/>
        <v>3</v>
      </c>
      <c r="BP160" s="35" t="str">
        <f t="shared" si="46"/>
        <v>/</v>
      </c>
      <c r="BQ160" s="36" t="str">
        <f t="shared" si="47"/>
        <v>/</v>
      </c>
      <c r="BR160" s="36">
        <f t="shared" si="48"/>
        <v>50</v>
      </c>
      <c r="BS160" s="37">
        <f t="shared" si="49"/>
        <v>0</v>
      </c>
      <c r="BT160" s="38">
        <f t="shared" si="50"/>
        <v>0</v>
      </c>
      <c r="BU160" s="39">
        <f t="shared" si="51"/>
        <v>0</v>
      </c>
      <c r="BV160" s="40">
        <f t="shared" si="52"/>
        <v>0</v>
      </c>
      <c r="BW160" s="41">
        <f t="shared" si="53"/>
        <v>0</v>
      </c>
      <c r="BX160" s="42" t="str">
        <f t="shared" si="54"/>
        <v>150350111100</v>
      </c>
      <c r="BY160" s="35" t="str">
        <f t="shared" si="55"/>
        <v>///////</v>
      </c>
      <c r="BZ160" s="43" t="str">
        <f t="shared" si="56"/>
        <v>คลองลำเปา</v>
      </c>
    </row>
    <row r="161" spans="1:78" s="54" customFormat="1" ht="16.5" customHeight="1" x14ac:dyDescent="0.2">
      <c r="A161" s="51">
        <v>152</v>
      </c>
      <c r="B161" s="52" t="s">
        <v>440</v>
      </c>
      <c r="C161" s="52"/>
      <c r="D161" s="52" t="s">
        <v>436</v>
      </c>
      <c r="E161" s="52" t="s">
        <v>437</v>
      </c>
      <c r="F161" s="52" t="s">
        <v>15</v>
      </c>
      <c r="G161" s="53">
        <v>4</v>
      </c>
      <c r="H161" s="52" t="s">
        <v>438</v>
      </c>
      <c r="I161" s="52"/>
      <c r="J161" s="52"/>
      <c r="K161" s="52"/>
      <c r="L161" s="52"/>
      <c r="M161" s="52"/>
      <c r="N161" s="52" t="s">
        <v>154</v>
      </c>
      <c r="O161" s="52"/>
      <c r="P161" s="52"/>
      <c r="Q161" s="52"/>
      <c r="R161" s="52"/>
      <c r="S161" s="52" t="s">
        <v>154</v>
      </c>
      <c r="T161" s="52"/>
      <c r="U161" s="52"/>
      <c r="V161" s="52" t="s">
        <v>154</v>
      </c>
      <c r="W161" s="52" t="s">
        <v>154</v>
      </c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47">
        <v>1</v>
      </c>
      <c r="AN161" s="47">
        <v>1</v>
      </c>
      <c r="AO161" s="47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>
        <v>1</v>
      </c>
      <c r="AZ161" s="52">
        <v>100</v>
      </c>
      <c r="BA161" s="52" t="s">
        <v>154</v>
      </c>
      <c r="BB161" s="52"/>
      <c r="BC161" s="52"/>
      <c r="BD161" s="52"/>
      <c r="BE161" s="52"/>
      <c r="BF161" s="52"/>
      <c r="BG161" s="52"/>
      <c r="BH161" s="48" t="str">
        <f t="shared" si="38"/>
        <v>/</v>
      </c>
      <c r="BI161" s="49" t="str">
        <f t="shared" si="39"/>
        <v/>
      </c>
      <c r="BJ161" s="49" t="str">
        <f t="shared" si="40"/>
        <v>/</v>
      </c>
      <c r="BK161" s="50" t="str">
        <f t="shared" si="41"/>
        <v/>
      </c>
      <c r="BL161" s="35" t="str">
        <f t="shared" si="42"/>
        <v/>
      </c>
      <c r="BM161" s="35" t="str">
        <f t="shared" si="43"/>
        <v>/</v>
      </c>
      <c r="BN161" s="35" t="str">
        <f t="shared" si="44"/>
        <v>//</v>
      </c>
      <c r="BO161" s="35">
        <f t="shared" si="45"/>
        <v>0</v>
      </c>
      <c r="BP161" s="35" t="str">
        <f t="shared" si="46"/>
        <v/>
      </c>
      <c r="BQ161" s="36" t="str">
        <f t="shared" si="47"/>
        <v>/</v>
      </c>
      <c r="BR161" s="36">
        <f t="shared" si="48"/>
        <v>0</v>
      </c>
      <c r="BS161" s="37">
        <f t="shared" si="49"/>
        <v>0</v>
      </c>
      <c r="BT161" s="38">
        <f t="shared" si="50"/>
        <v>0</v>
      </c>
      <c r="BU161" s="39">
        <f t="shared" si="51"/>
        <v>0</v>
      </c>
      <c r="BV161" s="40">
        <f t="shared" si="52"/>
        <v>0</v>
      </c>
      <c r="BW161" s="41">
        <f t="shared" si="53"/>
        <v>0</v>
      </c>
      <c r="BX161" s="42" t="str">
        <f t="shared" si="54"/>
        <v>111100</v>
      </c>
      <c r="BY161" s="35" t="str">
        <f t="shared" si="55"/>
        <v>/////</v>
      </c>
      <c r="BZ161" s="43" t="str">
        <f t="shared" si="56"/>
        <v/>
      </c>
    </row>
    <row r="162" spans="1:78" s="54" customFormat="1" ht="16.5" customHeight="1" x14ac:dyDescent="0.2">
      <c r="A162" s="51">
        <v>153</v>
      </c>
      <c r="B162" s="52" t="s">
        <v>441</v>
      </c>
      <c r="C162" s="52"/>
      <c r="D162" s="52" t="s">
        <v>436</v>
      </c>
      <c r="E162" s="52" t="s">
        <v>437</v>
      </c>
      <c r="F162" s="52" t="s">
        <v>15</v>
      </c>
      <c r="G162" s="53">
        <v>5</v>
      </c>
      <c r="H162" s="52" t="s">
        <v>438</v>
      </c>
      <c r="I162" s="52"/>
      <c r="J162" s="52"/>
      <c r="K162" s="52"/>
      <c r="L162" s="52"/>
      <c r="M162" s="52"/>
      <c r="N162" s="52" t="s">
        <v>154</v>
      </c>
      <c r="O162" s="52"/>
      <c r="P162" s="52"/>
      <c r="Q162" s="52"/>
      <c r="R162" s="52"/>
      <c r="S162" s="52" t="s">
        <v>154</v>
      </c>
      <c r="T162" s="52"/>
      <c r="U162" s="52"/>
      <c r="V162" s="52" t="s">
        <v>154</v>
      </c>
      <c r="W162" s="52" t="s">
        <v>154</v>
      </c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>
        <v>1</v>
      </c>
      <c r="AZ162" s="52">
        <v>100</v>
      </c>
      <c r="BA162" s="52" t="s">
        <v>154</v>
      </c>
      <c r="BB162" s="52"/>
      <c r="BC162" s="52"/>
      <c r="BD162" s="52"/>
      <c r="BE162" s="52"/>
      <c r="BF162" s="52"/>
      <c r="BG162" s="52"/>
      <c r="BH162" s="48" t="str">
        <f t="shared" si="38"/>
        <v>/</v>
      </c>
      <c r="BI162" s="49" t="str">
        <f t="shared" si="39"/>
        <v/>
      </c>
      <c r="BJ162" s="49" t="str">
        <f t="shared" si="40"/>
        <v>/</v>
      </c>
      <c r="BK162" s="50" t="str">
        <f t="shared" si="41"/>
        <v/>
      </c>
      <c r="BL162" s="35" t="str">
        <f t="shared" si="42"/>
        <v/>
      </c>
      <c r="BM162" s="35" t="str">
        <f t="shared" si="43"/>
        <v>/</v>
      </c>
      <c r="BN162" s="35" t="str">
        <f t="shared" si="44"/>
        <v>//</v>
      </c>
      <c r="BO162" s="35">
        <f t="shared" si="45"/>
        <v>0</v>
      </c>
      <c r="BP162" s="35" t="str">
        <f t="shared" si="46"/>
        <v/>
      </c>
      <c r="BQ162" s="36" t="str">
        <f t="shared" si="47"/>
        <v>/</v>
      </c>
      <c r="BR162" s="36">
        <f t="shared" si="48"/>
        <v>0</v>
      </c>
      <c r="BS162" s="37">
        <f t="shared" si="49"/>
        <v>0</v>
      </c>
      <c r="BT162" s="38">
        <f t="shared" si="50"/>
        <v>0</v>
      </c>
      <c r="BU162" s="39">
        <f t="shared" si="51"/>
        <v>0</v>
      </c>
      <c r="BV162" s="40">
        <f t="shared" si="52"/>
        <v>0</v>
      </c>
      <c r="BW162" s="41">
        <f t="shared" si="53"/>
        <v>0</v>
      </c>
      <c r="BX162" s="42" t="str">
        <f t="shared" si="54"/>
        <v>1100</v>
      </c>
      <c r="BY162" s="35" t="str">
        <f t="shared" si="55"/>
        <v>/////</v>
      </c>
      <c r="BZ162" s="43" t="str">
        <f t="shared" si="56"/>
        <v/>
      </c>
    </row>
    <row r="163" spans="1:78" s="54" customFormat="1" ht="16.5" customHeight="1" x14ac:dyDescent="0.2">
      <c r="A163" s="51">
        <v>154</v>
      </c>
      <c r="B163" s="52" t="s">
        <v>442</v>
      </c>
      <c r="C163" s="52"/>
      <c r="D163" s="52" t="s">
        <v>436</v>
      </c>
      <c r="E163" s="52" t="s">
        <v>443</v>
      </c>
      <c r="F163" s="52" t="s">
        <v>15</v>
      </c>
      <c r="G163" s="53">
        <v>4</v>
      </c>
      <c r="H163" s="52" t="s">
        <v>444</v>
      </c>
      <c r="I163" s="52"/>
      <c r="J163" s="52"/>
      <c r="K163" s="52"/>
      <c r="L163" s="52"/>
      <c r="M163" s="52"/>
      <c r="N163" s="52" t="s">
        <v>154</v>
      </c>
      <c r="O163" s="52"/>
      <c r="P163" s="52"/>
      <c r="Q163" s="52"/>
      <c r="R163" s="52"/>
      <c r="S163" s="52" t="s">
        <v>154</v>
      </c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48" t="str">
        <f t="shared" si="38"/>
        <v>/</v>
      </c>
      <c r="BI163" s="49" t="str">
        <f t="shared" si="39"/>
        <v/>
      </c>
      <c r="BJ163" s="49" t="str">
        <f t="shared" si="40"/>
        <v>/</v>
      </c>
      <c r="BK163" s="50" t="str">
        <f t="shared" si="41"/>
        <v/>
      </c>
      <c r="BL163" s="35" t="str">
        <f t="shared" si="42"/>
        <v/>
      </c>
      <c r="BM163" s="35" t="str">
        <f t="shared" si="43"/>
        <v>/</v>
      </c>
      <c r="BN163" s="35" t="str">
        <f t="shared" si="44"/>
        <v/>
      </c>
      <c r="BO163" s="35">
        <f t="shared" si="45"/>
        <v>0</v>
      </c>
      <c r="BP163" s="35" t="str">
        <f t="shared" si="46"/>
        <v/>
      </c>
      <c r="BQ163" s="36" t="str">
        <f t="shared" si="47"/>
        <v>/</v>
      </c>
      <c r="BR163" s="36">
        <f t="shared" si="48"/>
        <v>0</v>
      </c>
      <c r="BS163" s="37">
        <f t="shared" si="49"/>
        <v>0</v>
      </c>
      <c r="BT163" s="38">
        <f t="shared" si="50"/>
        <v>0</v>
      </c>
      <c r="BU163" s="39">
        <f t="shared" si="51"/>
        <v>0</v>
      </c>
      <c r="BV163" s="40">
        <f t="shared" si="52"/>
        <v>0</v>
      </c>
      <c r="BW163" s="41">
        <f t="shared" si="53"/>
        <v>0</v>
      </c>
      <c r="BX163" s="42" t="str">
        <f t="shared" si="54"/>
        <v/>
      </c>
      <c r="BY163" s="35" t="str">
        <f t="shared" si="55"/>
        <v>//</v>
      </c>
      <c r="BZ163" s="43" t="str">
        <f t="shared" si="56"/>
        <v/>
      </c>
    </row>
    <row r="164" spans="1:78" s="54" customFormat="1" ht="16.5" customHeight="1" x14ac:dyDescent="0.2">
      <c r="A164" s="51">
        <v>155</v>
      </c>
      <c r="B164" s="52" t="s">
        <v>445</v>
      </c>
      <c r="C164" s="52"/>
      <c r="D164" s="52" t="s">
        <v>436</v>
      </c>
      <c r="E164" s="52" t="s">
        <v>443</v>
      </c>
      <c r="F164" s="52" t="s">
        <v>15</v>
      </c>
      <c r="G164" s="53">
        <v>8</v>
      </c>
      <c r="H164" s="52" t="s">
        <v>444</v>
      </c>
      <c r="I164" s="52"/>
      <c r="J164" s="52"/>
      <c r="K164" s="52"/>
      <c r="L164" s="52"/>
      <c r="M164" s="52"/>
      <c r="N164" s="52" t="s">
        <v>154</v>
      </c>
      <c r="O164" s="52"/>
      <c r="P164" s="52"/>
      <c r="Q164" s="52"/>
      <c r="R164" s="52"/>
      <c r="S164" s="52" t="s">
        <v>154</v>
      </c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48" t="str">
        <f t="shared" si="38"/>
        <v>/</v>
      </c>
      <c r="BI164" s="49" t="str">
        <f t="shared" si="39"/>
        <v/>
      </c>
      <c r="BJ164" s="49" t="str">
        <f t="shared" si="40"/>
        <v>/</v>
      </c>
      <c r="BK164" s="50" t="str">
        <f t="shared" si="41"/>
        <v/>
      </c>
      <c r="BL164" s="35" t="str">
        <f t="shared" si="42"/>
        <v/>
      </c>
      <c r="BM164" s="35" t="str">
        <f t="shared" si="43"/>
        <v>/</v>
      </c>
      <c r="BN164" s="35" t="str">
        <f t="shared" si="44"/>
        <v/>
      </c>
      <c r="BO164" s="35">
        <f t="shared" si="45"/>
        <v>0</v>
      </c>
      <c r="BP164" s="35" t="str">
        <f t="shared" si="46"/>
        <v/>
      </c>
      <c r="BQ164" s="36" t="str">
        <f t="shared" si="47"/>
        <v>/</v>
      </c>
      <c r="BR164" s="36">
        <f t="shared" si="48"/>
        <v>0</v>
      </c>
      <c r="BS164" s="37">
        <f t="shared" si="49"/>
        <v>0</v>
      </c>
      <c r="BT164" s="38">
        <f t="shared" si="50"/>
        <v>0</v>
      </c>
      <c r="BU164" s="39">
        <f t="shared" si="51"/>
        <v>0</v>
      </c>
      <c r="BV164" s="40">
        <f t="shared" si="52"/>
        <v>0</v>
      </c>
      <c r="BW164" s="41">
        <f t="shared" si="53"/>
        <v>0</v>
      </c>
      <c r="BX164" s="42" t="str">
        <f t="shared" si="54"/>
        <v/>
      </c>
      <c r="BY164" s="35" t="str">
        <f t="shared" si="55"/>
        <v>//</v>
      </c>
      <c r="BZ164" s="43" t="str">
        <f t="shared" si="56"/>
        <v/>
      </c>
    </row>
    <row r="165" spans="1:78" s="54" customFormat="1" ht="16.5" customHeight="1" x14ac:dyDescent="0.2">
      <c r="A165" s="51">
        <v>156</v>
      </c>
      <c r="B165" s="52" t="s">
        <v>446</v>
      </c>
      <c r="C165" s="52"/>
      <c r="D165" s="52" t="s">
        <v>436</v>
      </c>
      <c r="E165" s="52" t="s">
        <v>447</v>
      </c>
      <c r="F165" s="52" t="s">
        <v>15</v>
      </c>
      <c r="G165" s="53">
        <v>3</v>
      </c>
      <c r="H165" s="52" t="s">
        <v>448</v>
      </c>
      <c r="I165" s="52"/>
      <c r="J165" s="52"/>
      <c r="K165" s="52" t="s">
        <v>154</v>
      </c>
      <c r="L165" s="52"/>
      <c r="M165" s="52"/>
      <c r="N165" s="52"/>
      <c r="O165" s="47">
        <v>120</v>
      </c>
      <c r="P165" s="47"/>
      <c r="Q165" s="47" t="s">
        <v>186</v>
      </c>
      <c r="R165" s="47"/>
      <c r="S165" s="47"/>
      <c r="T165" s="47" t="s">
        <v>154</v>
      </c>
      <c r="U165" s="47"/>
      <c r="V165" s="52" t="s">
        <v>154</v>
      </c>
      <c r="W165" s="52"/>
      <c r="X165" s="47" t="s">
        <v>449</v>
      </c>
      <c r="Y165" s="47" t="s">
        <v>450</v>
      </c>
      <c r="Z165" s="52" t="s">
        <v>154</v>
      </c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>
        <v>1</v>
      </c>
      <c r="AZ165" s="52"/>
      <c r="BA165" s="52"/>
      <c r="BB165" s="52"/>
      <c r="BC165" s="52"/>
      <c r="BD165" s="52"/>
      <c r="BE165" s="52"/>
      <c r="BF165" s="52"/>
      <c r="BG165" s="52"/>
      <c r="BH165" s="48" t="str">
        <f t="shared" si="38"/>
        <v>/</v>
      </c>
      <c r="BI165" s="49" t="str">
        <f t="shared" si="39"/>
        <v>/</v>
      </c>
      <c r="BJ165" s="49">
        <f t="shared" si="40"/>
        <v>0</v>
      </c>
      <c r="BK165" s="50" t="str">
        <f t="shared" si="41"/>
        <v>/</v>
      </c>
      <c r="BL165" s="35" t="str">
        <f t="shared" si="42"/>
        <v>120คลองเทพา</v>
      </c>
      <c r="BM165" s="35" t="str">
        <f t="shared" si="43"/>
        <v>/</v>
      </c>
      <c r="BN165" s="35" t="str">
        <f t="shared" si="44"/>
        <v>/</v>
      </c>
      <c r="BO165" s="35" t="str">
        <f t="shared" si="45"/>
        <v>0.9 -2</v>
      </c>
      <c r="BP165" s="35" t="str">
        <f t="shared" si="46"/>
        <v>/</v>
      </c>
      <c r="BQ165" s="36">
        <f t="shared" si="47"/>
        <v>0</v>
      </c>
      <c r="BR165" s="36" t="str">
        <f t="shared" si="48"/>
        <v>20-184</v>
      </c>
      <c r="BS165" s="37">
        <f t="shared" si="49"/>
        <v>0</v>
      </c>
      <c r="BT165" s="38">
        <f t="shared" si="50"/>
        <v>0</v>
      </c>
      <c r="BU165" s="39">
        <f t="shared" si="51"/>
        <v>0</v>
      </c>
      <c r="BV165" s="40">
        <f t="shared" si="52"/>
        <v>0</v>
      </c>
      <c r="BW165" s="41">
        <f t="shared" si="53"/>
        <v>0</v>
      </c>
      <c r="BX165" s="42" t="str">
        <f t="shared" si="54"/>
        <v>1200.9 -220-1841</v>
      </c>
      <c r="BY165" s="35" t="str">
        <f t="shared" si="55"/>
        <v>////</v>
      </c>
      <c r="BZ165" s="43" t="str">
        <f t="shared" si="56"/>
        <v>คลองเทพา</v>
      </c>
    </row>
    <row r="166" spans="1:78" s="54" customFormat="1" ht="16.5" customHeight="1" x14ac:dyDescent="0.2">
      <c r="A166" s="51">
        <v>157</v>
      </c>
      <c r="B166" s="52" t="s">
        <v>451</v>
      </c>
      <c r="C166" s="52"/>
      <c r="D166" s="52" t="s">
        <v>436</v>
      </c>
      <c r="E166" s="52" t="s">
        <v>447</v>
      </c>
      <c r="F166" s="52" t="s">
        <v>15</v>
      </c>
      <c r="G166" s="53">
        <v>4</v>
      </c>
      <c r="H166" s="52" t="s">
        <v>448</v>
      </c>
      <c r="I166" s="52"/>
      <c r="J166" s="52"/>
      <c r="K166" s="52" t="s">
        <v>154</v>
      </c>
      <c r="L166" s="52"/>
      <c r="M166" s="52"/>
      <c r="N166" s="52"/>
      <c r="O166" s="47">
        <v>120</v>
      </c>
      <c r="P166" s="47"/>
      <c r="Q166" s="47" t="s">
        <v>186</v>
      </c>
      <c r="R166" s="47"/>
      <c r="S166" s="47"/>
      <c r="T166" s="47" t="s">
        <v>154</v>
      </c>
      <c r="U166" s="47"/>
      <c r="V166" s="52" t="s">
        <v>154</v>
      </c>
      <c r="W166" s="52"/>
      <c r="X166" s="47">
        <v>0.9</v>
      </c>
      <c r="Y166" s="47" t="s">
        <v>452</v>
      </c>
      <c r="Z166" s="52" t="s">
        <v>154</v>
      </c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>
        <v>1</v>
      </c>
      <c r="AZ166" s="52"/>
      <c r="BA166" s="52"/>
      <c r="BB166" s="52"/>
      <c r="BC166" s="52"/>
      <c r="BD166" s="52"/>
      <c r="BE166" s="52"/>
      <c r="BF166" s="52"/>
      <c r="BG166" s="52"/>
      <c r="BH166" s="48" t="str">
        <f t="shared" si="38"/>
        <v>/</v>
      </c>
      <c r="BI166" s="49" t="str">
        <f t="shared" si="39"/>
        <v>/</v>
      </c>
      <c r="BJ166" s="49">
        <f t="shared" si="40"/>
        <v>0</v>
      </c>
      <c r="BK166" s="50" t="str">
        <f t="shared" si="41"/>
        <v>/</v>
      </c>
      <c r="BL166" s="35" t="str">
        <f t="shared" si="42"/>
        <v>120คลองเทพา</v>
      </c>
      <c r="BM166" s="35" t="str">
        <f t="shared" si="43"/>
        <v>/</v>
      </c>
      <c r="BN166" s="35" t="str">
        <f t="shared" si="44"/>
        <v>/</v>
      </c>
      <c r="BO166" s="35">
        <f t="shared" si="45"/>
        <v>0.9</v>
      </c>
      <c r="BP166" s="35" t="str">
        <f t="shared" si="46"/>
        <v>/</v>
      </c>
      <c r="BQ166" s="36">
        <f t="shared" si="47"/>
        <v>0</v>
      </c>
      <c r="BR166" s="36" t="str">
        <f t="shared" si="48"/>
        <v>10-100</v>
      </c>
      <c r="BS166" s="37">
        <f t="shared" si="49"/>
        <v>0</v>
      </c>
      <c r="BT166" s="38">
        <f t="shared" si="50"/>
        <v>0</v>
      </c>
      <c r="BU166" s="39">
        <f t="shared" si="51"/>
        <v>0</v>
      </c>
      <c r="BV166" s="40">
        <f t="shared" si="52"/>
        <v>0</v>
      </c>
      <c r="BW166" s="41">
        <f t="shared" si="53"/>
        <v>0</v>
      </c>
      <c r="BX166" s="42" t="str">
        <f t="shared" si="54"/>
        <v>1200.910-1001</v>
      </c>
      <c r="BY166" s="35" t="str">
        <f t="shared" si="55"/>
        <v>////</v>
      </c>
      <c r="BZ166" s="43" t="str">
        <f t="shared" si="56"/>
        <v>คลองเทพา</v>
      </c>
    </row>
    <row r="167" spans="1:78" s="54" customFormat="1" ht="16.5" customHeight="1" x14ac:dyDescent="0.2">
      <c r="A167" s="51">
        <v>158</v>
      </c>
      <c r="B167" s="52" t="s">
        <v>453</v>
      </c>
      <c r="C167" s="52"/>
      <c r="D167" s="52" t="s">
        <v>436</v>
      </c>
      <c r="E167" s="52" t="s">
        <v>436</v>
      </c>
      <c r="F167" s="52" t="s">
        <v>15</v>
      </c>
      <c r="G167" s="53">
        <v>4</v>
      </c>
      <c r="H167" s="52" t="s">
        <v>454</v>
      </c>
      <c r="I167" s="52" t="s">
        <v>455</v>
      </c>
      <c r="J167" s="52" t="s">
        <v>154</v>
      </c>
      <c r="K167" s="52" t="s">
        <v>154</v>
      </c>
      <c r="L167" s="52"/>
      <c r="M167" s="52"/>
      <c r="N167" s="52"/>
      <c r="O167" s="52">
        <v>120</v>
      </c>
      <c r="P167" s="52"/>
      <c r="Q167" s="52" t="s">
        <v>186</v>
      </c>
      <c r="R167" s="52"/>
      <c r="S167" s="52"/>
      <c r="T167" s="52"/>
      <c r="U167" s="52" t="s">
        <v>154</v>
      </c>
      <c r="V167" s="47" t="s">
        <v>154</v>
      </c>
      <c r="W167" s="47"/>
      <c r="X167" s="61" t="s">
        <v>456</v>
      </c>
      <c r="Y167" s="52" t="s">
        <v>457</v>
      </c>
      <c r="Z167" s="52"/>
      <c r="AA167" s="52" t="s">
        <v>154</v>
      </c>
      <c r="AB167" s="52" t="s">
        <v>154</v>
      </c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>
        <v>3</v>
      </c>
      <c r="AZ167" s="52">
        <v>200</v>
      </c>
      <c r="BA167" s="52"/>
      <c r="BB167" s="52" t="s">
        <v>154</v>
      </c>
      <c r="BC167" s="52"/>
      <c r="BD167" s="52"/>
      <c r="BE167" s="52"/>
      <c r="BF167" s="52"/>
      <c r="BG167" s="52"/>
      <c r="BH167" s="48" t="str">
        <f t="shared" si="38"/>
        <v>//</v>
      </c>
      <c r="BI167" s="49" t="str">
        <f t="shared" si="39"/>
        <v>//</v>
      </c>
      <c r="BJ167" s="49">
        <f t="shared" si="40"/>
        <v>0</v>
      </c>
      <c r="BK167" s="50" t="str">
        <f t="shared" si="41"/>
        <v>//</v>
      </c>
      <c r="BL167" s="35" t="str">
        <f t="shared" si="42"/>
        <v>120คลองเทพา</v>
      </c>
      <c r="BM167" s="35" t="str">
        <f t="shared" si="43"/>
        <v>/</v>
      </c>
      <c r="BN167" s="35" t="str">
        <f t="shared" si="44"/>
        <v>/</v>
      </c>
      <c r="BO167" s="35" t="str">
        <f t="shared" si="45"/>
        <v xml:space="preserve"> 1 - 4</v>
      </c>
      <c r="BP167" s="35" t="str">
        <f t="shared" si="46"/>
        <v>//</v>
      </c>
      <c r="BQ167" s="36">
        <f t="shared" si="47"/>
        <v>0</v>
      </c>
      <c r="BR167" s="36" t="str">
        <f t="shared" si="48"/>
        <v xml:space="preserve"> 10 -100</v>
      </c>
      <c r="BS167" s="37">
        <f t="shared" si="49"/>
        <v>0</v>
      </c>
      <c r="BT167" s="38">
        <f t="shared" si="50"/>
        <v>0</v>
      </c>
      <c r="BU167" s="39">
        <f t="shared" si="51"/>
        <v>0</v>
      </c>
      <c r="BV167" s="40">
        <f t="shared" si="52"/>
        <v>0</v>
      </c>
      <c r="BW167" s="41">
        <f t="shared" si="53"/>
        <v>0</v>
      </c>
      <c r="BX167" s="42" t="str">
        <f t="shared" si="54"/>
        <v>120 1 - 4 10 -1003200</v>
      </c>
      <c r="BY167" s="35" t="str">
        <f t="shared" si="55"/>
        <v>///////</v>
      </c>
      <c r="BZ167" s="43" t="str">
        <f t="shared" si="56"/>
        <v>คลองเทพา</v>
      </c>
    </row>
    <row r="168" spans="1:78" s="54" customFormat="1" ht="16.5" customHeight="1" x14ac:dyDescent="0.2">
      <c r="A168" s="51">
        <v>159</v>
      </c>
      <c r="B168" s="52" t="s">
        <v>458</v>
      </c>
      <c r="C168" s="52"/>
      <c r="D168" s="52" t="s">
        <v>459</v>
      </c>
      <c r="E168" s="52" t="s">
        <v>460</v>
      </c>
      <c r="F168" s="52" t="s">
        <v>15</v>
      </c>
      <c r="G168" s="53">
        <v>1</v>
      </c>
      <c r="H168" s="52" t="s">
        <v>461</v>
      </c>
      <c r="I168" s="52"/>
      <c r="J168" s="52" t="s">
        <v>154</v>
      </c>
      <c r="K168" s="52"/>
      <c r="L168" s="52"/>
      <c r="M168" s="52"/>
      <c r="N168" s="52"/>
      <c r="O168" s="47">
        <v>200</v>
      </c>
      <c r="P168" s="47"/>
      <c r="Q168" s="47"/>
      <c r="R168" s="47"/>
      <c r="S168" s="52"/>
      <c r="T168" s="52" t="s">
        <v>154</v>
      </c>
      <c r="U168" s="52"/>
      <c r="V168" s="52" t="s">
        <v>154</v>
      </c>
      <c r="W168" s="52" t="s">
        <v>154</v>
      </c>
      <c r="X168" s="47">
        <v>0.5</v>
      </c>
      <c r="Y168" s="47">
        <v>209</v>
      </c>
      <c r="Z168" s="52"/>
      <c r="AA168" s="52"/>
      <c r="AB168" s="52"/>
      <c r="AC168" s="52"/>
      <c r="AD168" s="52" t="s">
        <v>154</v>
      </c>
      <c r="AE168" s="52">
        <v>1</v>
      </c>
      <c r="AF168" s="52">
        <v>1</v>
      </c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 t="s">
        <v>154</v>
      </c>
      <c r="BB168" s="52" t="s">
        <v>154</v>
      </c>
      <c r="BC168" s="52"/>
      <c r="BD168" s="52"/>
      <c r="BE168" s="52"/>
      <c r="BF168" s="52"/>
      <c r="BG168" s="52"/>
      <c r="BH168" s="48" t="str">
        <f t="shared" si="38"/>
        <v>/</v>
      </c>
      <c r="BI168" s="49" t="str">
        <f t="shared" si="39"/>
        <v>/</v>
      </c>
      <c r="BJ168" s="49">
        <f t="shared" si="40"/>
        <v>0</v>
      </c>
      <c r="BK168" s="50" t="str">
        <f t="shared" si="41"/>
        <v>/</v>
      </c>
      <c r="BL168" s="35" t="str">
        <f t="shared" si="42"/>
        <v>200</v>
      </c>
      <c r="BM168" s="35" t="str">
        <f t="shared" si="43"/>
        <v>/</v>
      </c>
      <c r="BN168" s="35" t="str">
        <f t="shared" si="44"/>
        <v>//</v>
      </c>
      <c r="BO168" s="35">
        <f t="shared" si="45"/>
        <v>0.5</v>
      </c>
      <c r="BP168" s="35" t="str">
        <f t="shared" si="46"/>
        <v>/</v>
      </c>
      <c r="BQ168" s="36">
        <f t="shared" si="47"/>
        <v>0</v>
      </c>
      <c r="BR168" s="36">
        <f t="shared" si="48"/>
        <v>209</v>
      </c>
      <c r="BS168" s="37">
        <f t="shared" si="49"/>
        <v>0</v>
      </c>
      <c r="BT168" s="38">
        <f t="shared" si="50"/>
        <v>0</v>
      </c>
      <c r="BU168" s="39">
        <f t="shared" si="51"/>
        <v>0</v>
      </c>
      <c r="BV168" s="40">
        <f t="shared" si="52"/>
        <v>0</v>
      </c>
      <c r="BW168" s="41">
        <f t="shared" si="53"/>
        <v>0</v>
      </c>
      <c r="BX168" s="42" t="str">
        <f t="shared" si="54"/>
        <v>2000.520911</v>
      </c>
      <c r="BY168" s="35" t="str">
        <f t="shared" si="55"/>
        <v>///////</v>
      </c>
      <c r="BZ168" s="43" t="str">
        <f t="shared" si="56"/>
        <v/>
      </c>
    </row>
    <row r="169" spans="1:78" s="54" customFormat="1" ht="16.5" customHeight="1" x14ac:dyDescent="0.2">
      <c r="A169" s="51">
        <v>160</v>
      </c>
      <c r="B169" s="52" t="s">
        <v>462</v>
      </c>
      <c r="C169" s="52"/>
      <c r="D169" s="52" t="s">
        <v>459</v>
      </c>
      <c r="E169" s="52" t="s">
        <v>460</v>
      </c>
      <c r="F169" s="52" t="s">
        <v>15</v>
      </c>
      <c r="G169" s="53">
        <v>2</v>
      </c>
      <c r="H169" s="52" t="s">
        <v>461</v>
      </c>
      <c r="I169" s="52"/>
      <c r="J169" s="52" t="s">
        <v>154</v>
      </c>
      <c r="K169" s="52"/>
      <c r="L169" s="52"/>
      <c r="M169" s="52"/>
      <c r="N169" s="52"/>
      <c r="O169" s="47">
        <v>200</v>
      </c>
      <c r="P169" s="47"/>
      <c r="Q169" s="47"/>
      <c r="R169" s="47"/>
      <c r="S169" s="52" t="s">
        <v>154</v>
      </c>
      <c r="T169" s="52"/>
      <c r="U169" s="52"/>
      <c r="V169" s="52" t="s">
        <v>154</v>
      </c>
      <c r="W169" s="52" t="s">
        <v>154</v>
      </c>
      <c r="X169" s="47">
        <v>0.5</v>
      </c>
      <c r="Y169" s="52"/>
      <c r="Z169" s="52"/>
      <c r="AA169" s="52"/>
      <c r="AB169" s="52"/>
      <c r="AC169" s="52"/>
      <c r="AD169" s="52" t="s">
        <v>154</v>
      </c>
      <c r="AE169" s="52">
        <v>1</v>
      </c>
      <c r="AF169" s="52">
        <v>1</v>
      </c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 t="s">
        <v>154</v>
      </c>
      <c r="BB169" s="52" t="s">
        <v>154</v>
      </c>
      <c r="BC169" s="52"/>
      <c r="BD169" s="52"/>
      <c r="BE169" s="52"/>
      <c r="BF169" s="52"/>
      <c r="BG169" s="52"/>
      <c r="BH169" s="48" t="str">
        <f t="shared" si="38"/>
        <v>/</v>
      </c>
      <c r="BI169" s="49" t="str">
        <f t="shared" si="39"/>
        <v>/</v>
      </c>
      <c r="BJ169" s="49">
        <f t="shared" si="40"/>
        <v>0</v>
      </c>
      <c r="BK169" s="50" t="str">
        <f t="shared" si="41"/>
        <v>/</v>
      </c>
      <c r="BL169" s="35" t="str">
        <f t="shared" si="42"/>
        <v>200</v>
      </c>
      <c r="BM169" s="35" t="str">
        <f t="shared" si="43"/>
        <v>/</v>
      </c>
      <c r="BN169" s="35" t="str">
        <f t="shared" si="44"/>
        <v>//</v>
      </c>
      <c r="BO169" s="35">
        <f t="shared" si="45"/>
        <v>0.5</v>
      </c>
      <c r="BP169" s="35" t="str">
        <f t="shared" si="46"/>
        <v>/</v>
      </c>
      <c r="BQ169" s="36" t="str">
        <f t="shared" si="47"/>
        <v>/</v>
      </c>
      <c r="BR169" s="36">
        <f t="shared" si="48"/>
        <v>0</v>
      </c>
      <c r="BS169" s="37">
        <f t="shared" si="49"/>
        <v>0</v>
      </c>
      <c r="BT169" s="38">
        <f t="shared" si="50"/>
        <v>0</v>
      </c>
      <c r="BU169" s="39">
        <f t="shared" si="51"/>
        <v>0</v>
      </c>
      <c r="BV169" s="40">
        <f t="shared" si="52"/>
        <v>0</v>
      </c>
      <c r="BW169" s="41">
        <f t="shared" si="53"/>
        <v>0</v>
      </c>
      <c r="BX169" s="42" t="str">
        <f t="shared" si="54"/>
        <v>2000.511</v>
      </c>
      <c r="BY169" s="35" t="str">
        <f t="shared" si="55"/>
        <v>///////</v>
      </c>
      <c r="BZ169" s="43" t="str">
        <f t="shared" si="56"/>
        <v/>
      </c>
    </row>
    <row r="170" spans="1:78" s="54" customFormat="1" ht="16.5" customHeight="1" x14ac:dyDescent="0.2">
      <c r="A170" s="51">
        <v>161</v>
      </c>
      <c r="B170" s="52" t="s">
        <v>463</v>
      </c>
      <c r="C170" s="52"/>
      <c r="D170" s="52" t="s">
        <v>459</v>
      </c>
      <c r="E170" s="52" t="s">
        <v>460</v>
      </c>
      <c r="F170" s="52" t="s">
        <v>15</v>
      </c>
      <c r="G170" s="53">
        <v>5</v>
      </c>
      <c r="H170" s="52" t="s">
        <v>461</v>
      </c>
      <c r="I170" s="52"/>
      <c r="J170" s="52" t="s">
        <v>154</v>
      </c>
      <c r="K170" s="52"/>
      <c r="L170" s="52"/>
      <c r="M170" s="52"/>
      <c r="N170" s="52"/>
      <c r="O170" s="47">
        <v>200</v>
      </c>
      <c r="P170" s="47"/>
      <c r="Q170" s="47"/>
      <c r="R170" s="47"/>
      <c r="S170" s="52"/>
      <c r="T170" s="52" t="s">
        <v>154</v>
      </c>
      <c r="U170" s="52"/>
      <c r="V170" s="52" t="s">
        <v>154</v>
      </c>
      <c r="W170" s="52" t="s">
        <v>154</v>
      </c>
      <c r="X170" s="47">
        <v>0.5</v>
      </c>
      <c r="Y170" s="47">
        <v>261</v>
      </c>
      <c r="Z170" s="52"/>
      <c r="AA170" s="52"/>
      <c r="AB170" s="52"/>
      <c r="AC170" s="52"/>
      <c r="AD170" s="52" t="s">
        <v>154</v>
      </c>
      <c r="AE170" s="52">
        <v>1</v>
      </c>
      <c r="AF170" s="52">
        <v>1</v>
      </c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>
        <v>1</v>
      </c>
      <c r="AZ170" s="52">
        <v>220</v>
      </c>
      <c r="BA170" s="52" t="s">
        <v>154</v>
      </c>
      <c r="BB170" s="52" t="s">
        <v>154</v>
      </c>
      <c r="BC170" s="52"/>
      <c r="BD170" s="52"/>
      <c r="BE170" s="52"/>
      <c r="BF170" s="52"/>
      <c r="BG170" s="52"/>
      <c r="BH170" s="48" t="str">
        <f t="shared" si="38"/>
        <v>/</v>
      </c>
      <c r="BI170" s="49" t="str">
        <f t="shared" si="39"/>
        <v>/</v>
      </c>
      <c r="BJ170" s="49">
        <f t="shared" si="40"/>
        <v>0</v>
      </c>
      <c r="BK170" s="50" t="str">
        <f t="shared" si="41"/>
        <v>/</v>
      </c>
      <c r="BL170" s="35" t="str">
        <f t="shared" si="42"/>
        <v>200</v>
      </c>
      <c r="BM170" s="35" t="str">
        <f t="shared" si="43"/>
        <v>/</v>
      </c>
      <c r="BN170" s="35" t="str">
        <f t="shared" si="44"/>
        <v>//</v>
      </c>
      <c r="BO170" s="35">
        <f t="shared" si="45"/>
        <v>0.5</v>
      </c>
      <c r="BP170" s="35" t="str">
        <f t="shared" si="46"/>
        <v>/</v>
      </c>
      <c r="BQ170" s="36">
        <f t="shared" si="47"/>
        <v>0</v>
      </c>
      <c r="BR170" s="36">
        <f t="shared" si="48"/>
        <v>261</v>
      </c>
      <c r="BS170" s="37">
        <f t="shared" si="49"/>
        <v>0</v>
      </c>
      <c r="BT170" s="38">
        <f t="shared" si="50"/>
        <v>0</v>
      </c>
      <c r="BU170" s="39">
        <f t="shared" si="51"/>
        <v>0</v>
      </c>
      <c r="BV170" s="40">
        <f t="shared" si="52"/>
        <v>0</v>
      </c>
      <c r="BW170" s="41">
        <f t="shared" si="53"/>
        <v>0</v>
      </c>
      <c r="BX170" s="42" t="str">
        <f t="shared" si="54"/>
        <v>2000.5261111220</v>
      </c>
      <c r="BY170" s="35" t="str">
        <f t="shared" si="55"/>
        <v>///////</v>
      </c>
      <c r="BZ170" s="43" t="str">
        <f t="shared" si="56"/>
        <v/>
      </c>
    </row>
    <row r="171" spans="1:78" s="54" customFormat="1" ht="16.5" customHeight="1" x14ac:dyDescent="0.2">
      <c r="A171" s="51">
        <v>162</v>
      </c>
      <c r="B171" s="52" t="s">
        <v>464</v>
      </c>
      <c r="C171" s="52"/>
      <c r="D171" s="52" t="s">
        <v>459</v>
      </c>
      <c r="E171" s="52" t="s">
        <v>460</v>
      </c>
      <c r="F171" s="52" t="s">
        <v>15</v>
      </c>
      <c r="G171" s="53">
        <v>6</v>
      </c>
      <c r="H171" s="52" t="s">
        <v>461</v>
      </c>
      <c r="I171" s="52"/>
      <c r="J171" s="52" t="s">
        <v>154</v>
      </c>
      <c r="K171" s="52"/>
      <c r="L171" s="52"/>
      <c r="M171" s="52"/>
      <c r="N171" s="52"/>
      <c r="O171" s="47">
        <v>200</v>
      </c>
      <c r="P171" s="47"/>
      <c r="Q171" s="47"/>
      <c r="R171" s="47"/>
      <c r="S171" s="52"/>
      <c r="T171" s="52" t="s">
        <v>154</v>
      </c>
      <c r="U171" s="52"/>
      <c r="V171" s="52" t="s">
        <v>154</v>
      </c>
      <c r="W171" s="52" t="s">
        <v>154</v>
      </c>
      <c r="X171" s="47">
        <v>0.5</v>
      </c>
      <c r="Y171" s="47">
        <v>275</v>
      </c>
      <c r="Z171" s="52"/>
      <c r="AA171" s="52"/>
      <c r="AB171" s="52"/>
      <c r="AC171" s="52"/>
      <c r="AD171" s="52" t="s">
        <v>154</v>
      </c>
      <c r="AE171" s="52">
        <v>1</v>
      </c>
      <c r="AF171" s="52">
        <v>1</v>
      </c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 t="s">
        <v>154</v>
      </c>
      <c r="BB171" s="52" t="s">
        <v>154</v>
      </c>
      <c r="BC171" s="52"/>
      <c r="BD171" s="52"/>
      <c r="BE171" s="52"/>
      <c r="BF171" s="52"/>
      <c r="BG171" s="52"/>
      <c r="BH171" s="48" t="str">
        <f t="shared" si="38"/>
        <v>/</v>
      </c>
      <c r="BI171" s="49" t="str">
        <f t="shared" si="39"/>
        <v>/</v>
      </c>
      <c r="BJ171" s="49">
        <f t="shared" si="40"/>
        <v>0</v>
      </c>
      <c r="BK171" s="50" t="str">
        <f t="shared" si="41"/>
        <v>/</v>
      </c>
      <c r="BL171" s="35" t="str">
        <f t="shared" si="42"/>
        <v>200</v>
      </c>
      <c r="BM171" s="35" t="str">
        <f t="shared" si="43"/>
        <v>/</v>
      </c>
      <c r="BN171" s="35" t="str">
        <f t="shared" si="44"/>
        <v>//</v>
      </c>
      <c r="BO171" s="35">
        <f t="shared" si="45"/>
        <v>0.5</v>
      </c>
      <c r="BP171" s="35" t="str">
        <f t="shared" si="46"/>
        <v>/</v>
      </c>
      <c r="BQ171" s="36">
        <f t="shared" si="47"/>
        <v>0</v>
      </c>
      <c r="BR171" s="36">
        <f t="shared" si="48"/>
        <v>275</v>
      </c>
      <c r="BS171" s="37">
        <f t="shared" si="49"/>
        <v>0</v>
      </c>
      <c r="BT171" s="38">
        <f t="shared" si="50"/>
        <v>0</v>
      </c>
      <c r="BU171" s="39">
        <f t="shared" si="51"/>
        <v>0</v>
      </c>
      <c r="BV171" s="40">
        <f t="shared" si="52"/>
        <v>0</v>
      </c>
      <c r="BW171" s="41">
        <f t="shared" si="53"/>
        <v>0</v>
      </c>
      <c r="BX171" s="42" t="str">
        <f t="shared" si="54"/>
        <v>2000.527511</v>
      </c>
      <c r="BY171" s="35" t="str">
        <f t="shared" si="55"/>
        <v>///////</v>
      </c>
      <c r="BZ171" s="43" t="str">
        <f t="shared" si="56"/>
        <v/>
      </c>
    </row>
    <row r="172" spans="1:78" s="54" customFormat="1" ht="16.5" customHeight="1" x14ac:dyDescent="0.2">
      <c r="A172" s="51">
        <v>163</v>
      </c>
      <c r="B172" s="52" t="s">
        <v>465</v>
      </c>
      <c r="C172" s="52"/>
      <c r="D172" s="52" t="s">
        <v>459</v>
      </c>
      <c r="E172" s="52" t="s">
        <v>460</v>
      </c>
      <c r="F172" s="52" t="s">
        <v>15</v>
      </c>
      <c r="G172" s="53">
        <v>7</v>
      </c>
      <c r="H172" s="52" t="s">
        <v>461</v>
      </c>
      <c r="I172" s="52"/>
      <c r="J172" s="52" t="s">
        <v>154</v>
      </c>
      <c r="K172" s="52"/>
      <c r="L172" s="52"/>
      <c r="M172" s="52"/>
      <c r="N172" s="52"/>
      <c r="O172" s="47">
        <v>200</v>
      </c>
      <c r="P172" s="47"/>
      <c r="Q172" s="47"/>
      <c r="R172" s="47"/>
      <c r="S172" s="52" t="s">
        <v>154</v>
      </c>
      <c r="T172" s="52"/>
      <c r="U172" s="52"/>
      <c r="V172" s="52" t="s">
        <v>154</v>
      </c>
      <c r="W172" s="52" t="s">
        <v>154</v>
      </c>
      <c r="X172" s="47">
        <v>0.5</v>
      </c>
      <c r="Y172" s="52"/>
      <c r="Z172" s="52"/>
      <c r="AA172" s="52"/>
      <c r="AB172" s="52"/>
      <c r="AC172" s="52"/>
      <c r="AD172" s="52" t="s">
        <v>154</v>
      </c>
      <c r="AE172" s="52">
        <v>1</v>
      </c>
      <c r="AF172" s="52">
        <v>1</v>
      </c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 t="s">
        <v>154</v>
      </c>
      <c r="BB172" s="52" t="s">
        <v>154</v>
      </c>
      <c r="BC172" s="52"/>
      <c r="BD172" s="52"/>
      <c r="BE172" s="52"/>
      <c r="BF172" s="52"/>
      <c r="BG172" s="52"/>
      <c r="BH172" s="48" t="str">
        <f t="shared" si="38"/>
        <v>/</v>
      </c>
      <c r="BI172" s="49" t="str">
        <f t="shared" si="39"/>
        <v>/</v>
      </c>
      <c r="BJ172" s="49">
        <f t="shared" si="40"/>
        <v>0</v>
      </c>
      <c r="BK172" s="50" t="str">
        <f t="shared" si="41"/>
        <v>/</v>
      </c>
      <c r="BL172" s="35" t="str">
        <f t="shared" si="42"/>
        <v>200</v>
      </c>
      <c r="BM172" s="35" t="str">
        <f t="shared" si="43"/>
        <v>/</v>
      </c>
      <c r="BN172" s="35" t="str">
        <f t="shared" si="44"/>
        <v>//</v>
      </c>
      <c r="BO172" s="35">
        <f t="shared" si="45"/>
        <v>0.5</v>
      </c>
      <c r="BP172" s="35" t="str">
        <f t="shared" si="46"/>
        <v>/</v>
      </c>
      <c r="BQ172" s="36" t="str">
        <f t="shared" si="47"/>
        <v>/</v>
      </c>
      <c r="BR172" s="36">
        <f t="shared" si="48"/>
        <v>0</v>
      </c>
      <c r="BS172" s="37">
        <f t="shared" si="49"/>
        <v>0</v>
      </c>
      <c r="BT172" s="38">
        <f t="shared" si="50"/>
        <v>0</v>
      </c>
      <c r="BU172" s="39">
        <f t="shared" si="51"/>
        <v>0</v>
      </c>
      <c r="BV172" s="40">
        <f t="shared" si="52"/>
        <v>0</v>
      </c>
      <c r="BW172" s="41">
        <f t="shared" si="53"/>
        <v>0</v>
      </c>
      <c r="BX172" s="42" t="str">
        <f t="shared" si="54"/>
        <v>2000.511</v>
      </c>
      <c r="BY172" s="35" t="str">
        <f t="shared" si="55"/>
        <v>///////</v>
      </c>
      <c r="BZ172" s="43" t="str">
        <f t="shared" si="56"/>
        <v/>
      </c>
    </row>
    <row r="173" spans="1:78" s="54" customFormat="1" ht="16.5" customHeight="1" x14ac:dyDescent="0.2">
      <c r="A173" s="51">
        <v>164</v>
      </c>
      <c r="B173" s="52" t="s">
        <v>466</v>
      </c>
      <c r="C173" s="52"/>
      <c r="D173" s="52" t="s">
        <v>459</v>
      </c>
      <c r="E173" s="52" t="s">
        <v>460</v>
      </c>
      <c r="F173" s="52" t="s">
        <v>15</v>
      </c>
      <c r="G173" s="53">
        <v>8</v>
      </c>
      <c r="H173" s="52" t="s">
        <v>461</v>
      </c>
      <c r="I173" s="52"/>
      <c r="J173" s="52" t="s">
        <v>154</v>
      </c>
      <c r="K173" s="52"/>
      <c r="L173" s="52"/>
      <c r="M173" s="52"/>
      <c r="N173" s="52"/>
      <c r="O173" s="47">
        <v>200</v>
      </c>
      <c r="P173" s="47"/>
      <c r="Q173" s="47"/>
      <c r="R173" s="47"/>
      <c r="S173" s="52" t="s">
        <v>154</v>
      </c>
      <c r="T173" s="52"/>
      <c r="U173" s="52"/>
      <c r="V173" s="52" t="s">
        <v>154</v>
      </c>
      <c r="W173" s="52" t="s">
        <v>154</v>
      </c>
      <c r="X173" s="47">
        <v>0.5</v>
      </c>
      <c r="Y173" s="52"/>
      <c r="Z173" s="52"/>
      <c r="AA173" s="52"/>
      <c r="AB173" s="52"/>
      <c r="AC173" s="52"/>
      <c r="AD173" s="52" t="s">
        <v>154</v>
      </c>
      <c r="AE173" s="52">
        <v>1</v>
      </c>
      <c r="AF173" s="52">
        <v>1</v>
      </c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 t="s">
        <v>154</v>
      </c>
      <c r="BB173" s="52" t="s">
        <v>154</v>
      </c>
      <c r="BC173" s="52"/>
      <c r="BD173" s="52"/>
      <c r="BE173" s="52"/>
      <c r="BF173" s="52"/>
      <c r="BG173" s="52"/>
      <c r="BH173" s="48" t="str">
        <f t="shared" si="38"/>
        <v>/</v>
      </c>
      <c r="BI173" s="49" t="str">
        <f t="shared" si="39"/>
        <v>/</v>
      </c>
      <c r="BJ173" s="49">
        <f t="shared" si="40"/>
        <v>0</v>
      </c>
      <c r="BK173" s="50" t="str">
        <f t="shared" si="41"/>
        <v>/</v>
      </c>
      <c r="BL173" s="35" t="str">
        <f t="shared" si="42"/>
        <v>200</v>
      </c>
      <c r="BM173" s="35" t="str">
        <f t="shared" si="43"/>
        <v>/</v>
      </c>
      <c r="BN173" s="35" t="str">
        <f t="shared" si="44"/>
        <v>//</v>
      </c>
      <c r="BO173" s="35">
        <f t="shared" si="45"/>
        <v>0.5</v>
      </c>
      <c r="BP173" s="35" t="str">
        <f t="shared" si="46"/>
        <v>/</v>
      </c>
      <c r="BQ173" s="36" t="str">
        <f t="shared" si="47"/>
        <v>/</v>
      </c>
      <c r="BR173" s="36">
        <f t="shared" si="48"/>
        <v>0</v>
      </c>
      <c r="BS173" s="37">
        <f t="shared" si="49"/>
        <v>0</v>
      </c>
      <c r="BT173" s="38">
        <f t="shared" si="50"/>
        <v>0</v>
      </c>
      <c r="BU173" s="39">
        <f t="shared" si="51"/>
        <v>0</v>
      </c>
      <c r="BV173" s="40">
        <f t="shared" si="52"/>
        <v>0</v>
      </c>
      <c r="BW173" s="41">
        <f t="shared" si="53"/>
        <v>0</v>
      </c>
      <c r="BX173" s="42" t="str">
        <f t="shared" si="54"/>
        <v>2000.511</v>
      </c>
      <c r="BY173" s="35" t="str">
        <f t="shared" si="55"/>
        <v>///////</v>
      </c>
      <c r="BZ173" s="43" t="str">
        <f t="shared" si="56"/>
        <v/>
      </c>
    </row>
    <row r="174" spans="1:78" s="54" customFormat="1" ht="16.5" customHeight="1" x14ac:dyDescent="0.2">
      <c r="A174" s="51">
        <v>165</v>
      </c>
      <c r="B174" s="52" t="s">
        <v>467</v>
      </c>
      <c r="C174" s="52"/>
      <c r="D174" s="52" t="s">
        <v>459</v>
      </c>
      <c r="E174" s="52" t="s">
        <v>460</v>
      </c>
      <c r="F174" s="52" t="s">
        <v>15</v>
      </c>
      <c r="G174" s="53">
        <v>9</v>
      </c>
      <c r="H174" s="52" t="s">
        <v>461</v>
      </c>
      <c r="I174" s="52"/>
      <c r="J174" s="52" t="s">
        <v>154</v>
      </c>
      <c r="K174" s="52"/>
      <c r="L174" s="52"/>
      <c r="M174" s="52"/>
      <c r="N174" s="52"/>
      <c r="O174" s="47">
        <v>200</v>
      </c>
      <c r="P174" s="47"/>
      <c r="Q174" s="47"/>
      <c r="R174" s="47"/>
      <c r="S174" s="52"/>
      <c r="T174" s="52" t="s">
        <v>154</v>
      </c>
      <c r="U174" s="52"/>
      <c r="V174" s="52" t="s">
        <v>154</v>
      </c>
      <c r="W174" s="52" t="s">
        <v>154</v>
      </c>
      <c r="X174" s="47">
        <v>0.5</v>
      </c>
      <c r="Y174" s="47"/>
      <c r="Z174" s="52"/>
      <c r="AA174" s="52"/>
      <c r="AB174" s="52"/>
      <c r="AC174" s="52"/>
      <c r="AD174" s="52" t="s">
        <v>154</v>
      </c>
      <c r="AE174" s="52">
        <v>1</v>
      </c>
      <c r="AF174" s="52">
        <v>1</v>
      </c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 t="s">
        <v>154</v>
      </c>
      <c r="BB174" s="52" t="s">
        <v>154</v>
      </c>
      <c r="BC174" s="52"/>
      <c r="BD174" s="52"/>
      <c r="BE174" s="52"/>
      <c r="BF174" s="52"/>
      <c r="BG174" s="52"/>
      <c r="BH174" s="48" t="str">
        <f t="shared" si="38"/>
        <v>/</v>
      </c>
      <c r="BI174" s="49" t="str">
        <f t="shared" si="39"/>
        <v>/</v>
      </c>
      <c r="BJ174" s="49">
        <f t="shared" si="40"/>
        <v>0</v>
      </c>
      <c r="BK174" s="50" t="str">
        <f t="shared" si="41"/>
        <v>/</v>
      </c>
      <c r="BL174" s="35" t="str">
        <f t="shared" si="42"/>
        <v>200</v>
      </c>
      <c r="BM174" s="35" t="str">
        <f t="shared" si="43"/>
        <v>/</v>
      </c>
      <c r="BN174" s="35" t="str">
        <f t="shared" si="44"/>
        <v>//</v>
      </c>
      <c r="BO174" s="35">
        <f t="shared" si="45"/>
        <v>0.5</v>
      </c>
      <c r="BP174" s="35" t="str">
        <f t="shared" si="46"/>
        <v>/</v>
      </c>
      <c r="BQ174" s="36">
        <f t="shared" si="47"/>
        <v>0</v>
      </c>
      <c r="BR174" s="36">
        <f t="shared" si="48"/>
        <v>0</v>
      </c>
      <c r="BS174" s="37">
        <f t="shared" si="49"/>
        <v>0</v>
      </c>
      <c r="BT174" s="38">
        <f t="shared" si="50"/>
        <v>0</v>
      </c>
      <c r="BU174" s="39">
        <f t="shared" si="51"/>
        <v>0</v>
      </c>
      <c r="BV174" s="40">
        <f t="shared" si="52"/>
        <v>0</v>
      </c>
      <c r="BW174" s="41">
        <f t="shared" si="53"/>
        <v>0</v>
      </c>
      <c r="BX174" s="42" t="str">
        <f t="shared" si="54"/>
        <v>2000.511</v>
      </c>
      <c r="BY174" s="35" t="str">
        <f t="shared" si="55"/>
        <v>///////</v>
      </c>
      <c r="BZ174" s="43" t="str">
        <f t="shared" si="56"/>
        <v/>
      </c>
    </row>
    <row r="175" spans="1:78" s="54" customFormat="1" ht="16.5" customHeight="1" x14ac:dyDescent="0.2">
      <c r="A175" s="51">
        <v>166</v>
      </c>
      <c r="B175" s="52" t="s">
        <v>468</v>
      </c>
      <c r="C175" s="52"/>
      <c r="D175" s="52" t="s">
        <v>459</v>
      </c>
      <c r="E175" s="52" t="s">
        <v>460</v>
      </c>
      <c r="F175" s="52" t="s">
        <v>15</v>
      </c>
      <c r="G175" s="53">
        <v>10</v>
      </c>
      <c r="H175" s="52" t="s">
        <v>461</v>
      </c>
      <c r="I175" s="52"/>
      <c r="J175" s="52" t="s">
        <v>154</v>
      </c>
      <c r="K175" s="52"/>
      <c r="L175" s="52"/>
      <c r="M175" s="52"/>
      <c r="N175" s="52"/>
      <c r="O175" s="47">
        <v>200</v>
      </c>
      <c r="P175" s="47"/>
      <c r="Q175" s="47"/>
      <c r="R175" s="47"/>
      <c r="S175" s="52"/>
      <c r="T175" s="52" t="s">
        <v>154</v>
      </c>
      <c r="U175" s="52"/>
      <c r="V175" s="52" t="s">
        <v>154</v>
      </c>
      <c r="W175" s="52" t="s">
        <v>154</v>
      </c>
      <c r="X175" s="47">
        <v>0.5</v>
      </c>
      <c r="Y175" s="47"/>
      <c r="Z175" s="52"/>
      <c r="AA175" s="52"/>
      <c r="AB175" s="52"/>
      <c r="AC175" s="52"/>
      <c r="AD175" s="52" t="s">
        <v>154</v>
      </c>
      <c r="AE175" s="52">
        <v>1</v>
      </c>
      <c r="AF175" s="52">
        <v>1</v>
      </c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 t="s">
        <v>154</v>
      </c>
      <c r="BB175" s="52" t="s">
        <v>154</v>
      </c>
      <c r="BC175" s="52"/>
      <c r="BD175" s="52"/>
      <c r="BE175" s="52"/>
      <c r="BF175" s="52"/>
      <c r="BG175" s="52"/>
      <c r="BH175" s="48" t="str">
        <f t="shared" si="38"/>
        <v>/</v>
      </c>
      <c r="BI175" s="49" t="str">
        <f t="shared" si="39"/>
        <v>/</v>
      </c>
      <c r="BJ175" s="49">
        <f t="shared" si="40"/>
        <v>0</v>
      </c>
      <c r="BK175" s="50" t="str">
        <f t="shared" si="41"/>
        <v>/</v>
      </c>
      <c r="BL175" s="35" t="str">
        <f t="shared" si="42"/>
        <v>200</v>
      </c>
      <c r="BM175" s="35" t="str">
        <f t="shared" si="43"/>
        <v>/</v>
      </c>
      <c r="BN175" s="35" t="str">
        <f t="shared" si="44"/>
        <v>//</v>
      </c>
      <c r="BO175" s="35">
        <f t="shared" si="45"/>
        <v>0.5</v>
      </c>
      <c r="BP175" s="35" t="str">
        <f t="shared" si="46"/>
        <v>/</v>
      </c>
      <c r="BQ175" s="36">
        <f t="shared" si="47"/>
        <v>0</v>
      </c>
      <c r="BR175" s="36">
        <f t="shared" si="48"/>
        <v>0</v>
      </c>
      <c r="BS175" s="37">
        <f t="shared" si="49"/>
        <v>0</v>
      </c>
      <c r="BT175" s="38">
        <f t="shared" si="50"/>
        <v>0</v>
      </c>
      <c r="BU175" s="39">
        <f t="shared" si="51"/>
        <v>0</v>
      </c>
      <c r="BV175" s="40">
        <f t="shared" si="52"/>
        <v>0</v>
      </c>
      <c r="BW175" s="41">
        <f t="shared" si="53"/>
        <v>0</v>
      </c>
      <c r="BX175" s="42" t="str">
        <f t="shared" si="54"/>
        <v>2000.511</v>
      </c>
      <c r="BY175" s="35" t="str">
        <f t="shared" si="55"/>
        <v>///////</v>
      </c>
      <c r="BZ175" s="43" t="str">
        <f t="shared" si="56"/>
        <v/>
      </c>
    </row>
    <row r="176" spans="1:78" s="54" customFormat="1" ht="16.5" customHeight="1" x14ac:dyDescent="0.2">
      <c r="A176" s="51">
        <v>167</v>
      </c>
      <c r="B176" s="52" t="s">
        <v>469</v>
      </c>
      <c r="C176" s="52"/>
      <c r="D176" s="52" t="s">
        <v>470</v>
      </c>
      <c r="E176" s="52" t="s">
        <v>471</v>
      </c>
      <c r="F176" s="52" t="s">
        <v>311</v>
      </c>
      <c r="G176" s="53"/>
      <c r="H176" s="52" t="s">
        <v>472</v>
      </c>
      <c r="I176" s="52" t="s">
        <v>473</v>
      </c>
      <c r="J176" s="52" t="s">
        <v>154</v>
      </c>
      <c r="K176" s="52"/>
      <c r="L176" s="52"/>
      <c r="M176" s="52"/>
      <c r="N176" s="52"/>
      <c r="O176" s="47">
        <v>150</v>
      </c>
      <c r="P176" s="47"/>
      <c r="Q176" s="47"/>
      <c r="R176" s="47"/>
      <c r="S176" s="52" t="s">
        <v>154</v>
      </c>
      <c r="T176" s="52"/>
      <c r="U176" s="52"/>
      <c r="V176" s="52" t="s">
        <v>154</v>
      </c>
      <c r="W176" s="52" t="s">
        <v>154</v>
      </c>
      <c r="X176" s="47">
        <v>0.5</v>
      </c>
      <c r="Y176" s="52"/>
      <c r="Z176" s="52"/>
      <c r="AA176" s="52"/>
      <c r="AB176" s="52"/>
      <c r="AC176" s="52"/>
      <c r="AD176" s="52" t="s">
        <v>154</v>
      </c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 t="s">
        <v>154</v>
      </c>
      <c r="BB176" s="52" t="s">
        <v>154</v>
      </c>
      <c r="BC176" s="52"/>
      <c r="BD176" s="52"/>
      <c r="BE176" s="52"/>
      <c r="BF176" s="52"/>
      <c r="BG176" s="52"/>
      <c r="BH176" s="48" t="str">
        <f t="shared" si="38"/>
        <v>/</v>
      </c>
      <c r="BI176" s="49" t="str">
        <f t="shared" si="39"/>
        <v>/</v>
      </c>
      <c r="BJ176" s="49">
        <f t="shared" si="40"/>
        <v>0</v>
      </c>
      <c r="BK176" s="50" t="str">
        <f t="shared" si="41"/>
        <v>/</v>
      </c>
      <c r="BL176" s="35" t="str">
        <f t="shared" si="42"/>
        <v>150</v>
      </c>
      <c r="BM176" s="35" t="str">
        <f t="shared" si="43"/>
        <v>/</v>
      </c>
      <c r="BN176" s="35" t="str">
        <f t="shared" si="44"/>
        <v>//</v>
      </c>
      <c r="BO176" s="35">
        <f t="shared" si="45"/>
        <v>0.5</v>
      </c>
      <c r="BP176" s="35" t="str">
        <f t="shared" si="46"/>
        <v>/</v>
      </c>
      <c r="BQ176" s="36" t="str">
        <f t="shared" si="47"/>
        <v>/</v>
      </c>
      <c r="BR176" s="36">
        <f t="shared" si="48"/>
        <v>0</v>
      </c>
      <c r="BS176" s="37">
        <f t="shared" si="49"/>
        <v>0</v>
      </c>
      <c r="BT176" s="38">
        <f t="shared" si="50"/>
        <v>0</v>
      </c>
      <c r="BU176" s="39">
        <f t="shared" si="51"/>
        <v>0</v>
      </c>
      <c r="BV176" s="40">
        <f t="shared" si="52"/>
        <v>0</v>
      </c>
      <c r="BW176" s="41">
        <f t="shared" si="53"/>
        <v>0</v>
      </c>
      <c r="BX176" s="42" t="str">
        <f t="shared" si="54"/>
        <v>1500.5</v>
      </c>
      <c r="BY176" s="35" t="str">
        <f t="shared" si="55"/>
        <v>///////</v>
      </c>
      <c r="BZ176" s="43" t="str">
        <f t="shared" si="56"/>
        <v/>
      </c>
    </row>
    <row r="177" spans="1:78" s="54" customFormat="1" ht="16.5" customHeight="1" x14ac:dyDescent="0.2">
      <c r="A177" s="51">
        <v>168</v>
      </c>
      <c r="B177" s="52" t="s">
        <v>474</v>
      </c>
      <c r="C177" s="52"/>
      <c r="D177" s="52" t="s">
        <v>470</v>
      </c>
      <c r="E177" s="52" t="s">
        <v>471</v>
      </c>
      <c r="F177" s="52" t="s">
        <v>311</v>
      </c>
      <c r="G177" s="53"/>
      <c r="H177" s="52" t="s">
        <v>472</v>
      </c>
      <c r="I177" s="52" t="s">
        <v>475</v>
      </c>
      <c r="J177" s="52" t="s">
        <v>154</v>
      </c>
      <c r="K177" s="52"/>
      <c r="L177" s="52"/>
      <c r="M177" s="52"/>
      <c r="N177" s="52"/>
      <c r="O177" s="47">
        <v>150</v>
      </c>
      <c r="P177" s="47"/>
      <c r="Q177" s="47"/>
      <c r="R177" s="47"/>
      <c r="S177" s="52" t="s">
        <v>154</v>
      </c>
      <c r="T177" s="52"/>
      <c r="U177" s="52"/>
      <c r="V177" s="52" t="s">
        <v>154</v>
      </c>
      <c r="W177" s="52" t="s">
        <v>154</v>
      </c>
      <c r="X177" s="47">
        <v>0.5</v>
      </c>
      <c r="Y177" s="52"/>
      <c r="Z177" s="52"/>
      <c r="AA177" s="52"/>
      <c r="AB177" s="52"/>
      <c r="AC177" s="52"/>
      <c r="AD177" s="52" t="s">
        <v>154</v>
      </c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 t="s">
        <v>154</v>
      </c>
      <c r="BB177" s="52" t="s">
        <v>154</v>
      </c>
      <c r="BC177" s="52"/>
      <c r="BD177" s="52"/>
      <c r="BE177" s="52"/>
      <c r="BF177" s="52"/>
      <c r="BG177" s="52"/>
      <c r="BH177" s="48" t="str">
        <f t="shared" si="38"/>
        <v>/</v>
      </c>
      <c r="BI177" s="49" t="str">
        <f t="shared" si="39"/>
        <v>/</v>
      </c>
      <c r="BJ177" s="49">
        <f t="shared" si="40"/>
        <v>0</v>
      </c>
      <c r="BK177" s="50" t="str">
        <f t="shared" si="41"/>
        <v>/</v>
      </c>
      <c r="BL177" s="35" t="str">
        <f t="shared" si="42"/>
        <v>150</v>
      </c>
      <c r="BM177" s="35" t="str">
        <f t="shared" si="43"/>
        <v>/</v>
      </c>
      <c r="BN177" s="35" t="str">
        <f t="shared" si="44"/>
        <v>//</v>
      </c>
      <c r="BO177" s="35">
        <f t="shared" si="45"/>
        <v>0.5</v>
      </c>
      <c r="BP177" s="35" t="str">
        <f t="shared" si="46"/>
        <v>/</v>
      </c>
      <c r="BQ177" s="36" t="str">
        <f t="shared" si="47"/>
        <v>/</v>
      </c>
      <c r="BR177" s="36">
        <f t="shared" si="48"/>
        <v>0</v>
      </c>
      <c r="BS177" s="37">
        <f t="shared" si="49"/>
        <v>0</v>
      </c>
      <c r="BT177" s="38">
        <f t="shared" si="50"/>
        <v>0</v>
      </c>
      <c r="BU177" s="39">
        <f t="shared" si="51"/>
        <v>0</v>
      </c>
      <c r="BV177" s="40">
        <f t="shared" si="52"/>
        <v>0</v>
      </c>
      <c r="BW177" s="41">
        <f t="shared" si="53"/>
        <v>0</v>
      </c>
      <c r="BX177" s="42" t="str">
        <f t="shared" si="54"/>
        <v>1500.5</v>
      </c>
      <c r="BY177" s="35" t="str">
        <f t="shared" si="55"/>
        <v>///////</v>
      </c>
      <c r="BZ177" s="43" t="str">
        <f t="shared" si="56"/>
        <v/>
      </c>
    </row>
    <row r="178" spans="1:78" s="54" customFormat="1" ht="16.5" customHeight="1" x14ac:dyDescent="0.2">
      <c r="A178" s="51">
        <v>169</v>
      </c>
      <c r="B178" s="52" t="s">
        <v>476</v>
      </c>
      <c r="C178" s="52"/>
      <c r="D178" s="52" t="s">
        <v>470</v>
      </c>
      <c r="E178" s="52" t="s">
        <v>471</v>
      </c>
      <c r="F178" s="52" t="s">
        <v>311</v>
      </c>
      <c r="G178" s="53"/>
      <c r="H178" s="52" t="s">
        <v>472</v>
      </c>
      <c r="I178" s="52" t="s">
        <v>477</v>
      </c>
      <c r="J178" s="52" t="s">
        <v>154</v>
      </c>
      <c r="K178" s="52"/>
      <c r="L178" s="52"/>
      <c r="M178" s="52"/>
      <c r="N178" s="52"/>
      <c r="O178" s="47">
        <v>150</v>
      </c>
      <c r="P178" s="47"/>
      <c r="Q178" s="47"/>
      <c r="R178" s="47"/>
      <c r="S178" s="52" t="s">
        <v>154</v>
      </c>
      <c r="T178" s="52"/>
      <c r="U178" s="52"/>
      <c r="V178" s="52" t="s">
        <v>154</v>
      </c>
      <c r="W178" s="52" t="s">
        <v>154</v>
      </c>
      <c r="X178" s="47">
        <v>0.5</v>
      </c>
      <c r="Y178" s="52"/>
      <c r="Z178" s="52"/>
      <c r="AA178" s="52"/>
      <c r="AB178" s="52"/>
      <c r="AC178" s="52"/>
      <c r="AD178" s="52" t="s">
        <v>154</v>
      </c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 t="s">
        <v>154</v>
      </c>
      <c r="BB178" s="52" t="s">
        <v>154</v>
      </c>
      <c r="BC178" s="52"/>
      <c r="BD178" s="52"/>
      <c r="BE178" s="52"/>
      <c r="BF178" s="52"/>
      <c r="BG178" s="52"/>
      <c r="BH178" s="48" t="str">
        <f t="shared" si="38"/>
        <v>/</v>
      </c>
      <c r="BI178" s="49" t="str">
        <f t="shared" si="39"/>
        <v>/</v>
      </c>
      <c r="BJ178" s="49">
        <f t="shared" si="40"/>
        <v>0</v>
      </c>
      <c r="BK178" s="50" t="str">
        <f t="shared" si="41"/>
        <v>/</v>
      </c>
      <c r="BL178" s="35" t="str">
        <f t="shared" si="42"/>
        <v>150</v>
      </c>
      <c r="BM178" s="35" t="str">
        <f t="shared" si="43"/>
        <v>/</v>
      </c>
      <c r="BN178" s="35" t="str">
        <f t="shared" si="44"/>
        <v>//</v>
      </c>
      <c r="BO178" s="35">
        <f t="shared" si="45"/>
        <v>0.5</v>
      </c>
      <c r="BP178" s="35" t="str">
        <f t="shared" si="46"/>
        <v>/</v>
      </c>
      <c r="BQ178" s="36" t="str">
        <f t="shared" si="47"/>
        <v>/</v>
      </c>
      <c r="BR178" s="36">
        <f t="shared" si="48"/>
        <v>0</v>
      </c>
      <c r="BS178" s="37">
        <f t="shared" si="49"/>
        <v>0</v>
      </c>
      <c r="BT178" s="38">
        <f t="shared" si="50"/>
        <v>0</v>
      </c>
      <c r="BU178" s="39">
        <f t="shared" si="51"/>
        <v>0</v>
      </c>
      <c r="BV178" s="40">
        <f t="shared" si="52"/>
        <v>0</v>
      </c>
      <c r="BW178" s="41">
        <f t="shared" si="53"/>
        <v>0</v>
      </c>
      <c r="BX178" s="42" t="str">
        <f t="shared" si="54"/>
        <v>1500.5</v>
      </c>
      <c r="BY178" s="35" t="str">
        <f t="shared" si="55"/>
        <v>///////</v>
      </c>
      <c r="BZ178" s="43" t="str">
        <f t="shared" si="56"/>
        <v/>
      </c>
    </row>
    <row r="179" spans="1:78" s="54" customFormat="1" ht="16.5" customHeight="1" x14ac:dyDescent="0.2">
      <c r="A179" s="51">
        <v>170</v>
      </c>
      <c r="B179" s="52" t="s">
        <v>478</v>
      </c>
      <c r="C179" s="52"/>
      <c r="D179" s="52" t="s">
        <v>470</v>
      </c>
      <c r="E179" s="52" t="s">
        <v>471</v>
      </c>
      <c r="F179" s="52" t="s">
        <v>311</v>
      </c>
      <c r="G179" s="53"/>
      <c r="H179" s="52" t="s">
        <v>472</v>
      </c>
      <c r="I179" s="52" t="s">
        <v>479</v>
      </c>
      <c r="J179" s="52" t="s">
        <v>154</v>
      </c>
      <c r="K179" s="52"/>
      <c r="L179" s="52"/>
      <c r="M179" s="52"/>
      <c r="N179" s="52"/>
      <c r="O179" s="47">
        <v>150</v>
      </c>
      <c r="P179" s="47"/>
      <c r="Q179" s="47"/>
      <c r="R179" s="47"/>
      <c r="S179" s="52" t="s">
        <v>154</v>
      </c>
      <c r="T179" s="52"/>
      <c r="U179" s="52"/>
      <c r="V179" s="52" t="s">
        <v>154</v>
      </c>
      <c r="W179" s="52" t="s">
        <v>154</v>
      </c>
      <c r="X179" s="47">
        <v>0.5</v>
      </c>
      <c r="Y179" s="52"/>
      <c r="Z179" s="52"/>
      <c r="AA179" s="52"/>
      <c r="AB179" s="52"/>
      <c r="AC179" s="52"/>
      <c r="AD179" s="52" t="s">
        <v>154</v>
      </c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 t="s">
        <v>154</v>
      </c>
      <c r="BB179" s="52" t="s">
        <v>154</v>
      </c>
      <c r="BC179" s="52"/>
      <c r="BD179" s="52"/>
      <c r="BE179" s="52"/>
      <c r="BF179" s="52"/>
      <c r="BG179" s="52"/>
      <c r="BH179" s="48" t="str">
        <f t="shared" si="38"/>
        <v>/</v>
      </c>
      <c r="BI179" s="49" t="str">
        <f t="shared" si="39"/>
        <v>/</v>
      </c>
      <c r="BJ179" s="49">
        <f t="shared" si="40"/>
        <v>0</v>
      </c>
      <c r="BK179" s="50" t="str">
        <f t="shared" si="41"/>
        <v>/</v>
      </c>
      <c r="BL179" s="35" t="str">
        <f t="shared" si="42"/>
        <v>150</v>
      </c>
      <c r="BM179" s="35" t="str">
        <f t="shared" si="43"/>
        <v>/</v>
      </c>
      <c r="BN179" s="35" t="str">
        <f t="shared" si="44"/>
        <v>//</v>
      </c>
      <c r="BO179" s="35">
        <f t="shared" si="45"/>
        <v>0.5</v>
      </c>
      <c r="BP179" s="35" t="str">
        <f t="shared" si="46"/>
        <v>/</v>
      </c>
      <c r="BQ179" s="36" t="str">
        <f t="shared" si="47"/>
        <v>/</v>
      </c>
      <c r="BR179" s="36">
        <f t="shared" si="48"/>
        <v>0</v>
      </c>
      <c r="BS179" s="37">
        <f t="shared" si="49"/>
        <v>0</v>
      </c>
      <c r="BT179" s="38">
        <f t="shared" si="50"/>
        <v>0</v>
      </c>
      <c r="BU179" s="39">
        <f t="shared" si="51"/>
        <v>0</v>
      </c>
      <c r="BV179" s="40">
        <f t="shared" si="52"/>
        <v>0</v>
      </c>
      <c r="BW179" s="41">
        <f t="shared" si="53"/>
        <v>0</v>
      </c>
      <c r="BX179" s="42" t="str">
        <f t="shared" si="54"/>
        <v>1500.5</v>
      </c>
      <c r="BY179" s="35" t="str">
        <f t="shared" si="55"/>
        <v>///////</v>
      </c>
      <c r="BZ179" s="43" t="str">
        <f t="shared" si="56"/>
        <v/>
      </c>
    </row>
    <row r="180" spans="1:78" s="54" customFormat="1" ht="16.5" customHeight="1" x14ac:dyDescent="0.2">
      <c r="A180" s="51">
        <v>171</v>
      </c>
      <c r="B180" s="52" t="s">
        <v>480</v>
      </c>
      <c r="C180" s="52"/>
      <c r="D180" s="52" t="s">
        <v>470</v>
      </c>
      <c r="E180" s="52" t="s">
        <v>471</v>
      </c>
      <c r="F180" s="52" t="s">
        <v>311</v>
      </c>
      <c r="G180" s="53"/>
      <c r="H180" s="52" t="s">
        <v>472</v>
      </c>
      <c r="I180" s="52" t="s">
        <v>481</v>
      </c>
      <c r="J180" s="52" t="s">
        <v>154</v>
      </c>
      <c r="K180" s="52"/>
      <c r="L180" s="52"/>
      <c r="M180" s="52"/>
      <c r="N180" s="52"/>
      <c r="O180" s="47">
        <v>150</v>
      </c>
      <c r="P180" s="47"/>
      <c r="Q180" s="47"/>
      <c r="R180" s="47"/>
      <c r="S180" s="52" t="s">
        <v>154</v>
      </c>
      <c r="T180" s="52"/>
      <c r="U180" s="52"/>
      <c r="V180" s="52" t="s">
        <v>154</v>
      </c>
      <c r="W180" s="52" t="s">
        <v>154</v>
      </c>
      <c r="X180" s="47">
        <v>0.5</v>
      </c>
      <c r="Y180" s="52"/>
      <c r="Z180" s="52"/>
      <c r="AA180" s="52"/>
      <c r="AB180" s="52"/>
      <c r="AC180" s="52"/>
      <c r="AD180" s="52" t="s">
        <v>154</v>
      </c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>
        <v>1</v>
      </c>
      <c r="AZ180" s="52">
        <v>200</v>
      </c>
      <c r="BA180" s="52" t="s">
        <v>154</v>
      </c>
      <c r="BB180" s="52" t="s">
        <v>154</v>
      </c>
      <c r="BC180" s="52"/>
      <c r="BD180" s="52"/>
      <c r="BE180" s="52"/>
      <c r="BF180" s="52"/>
      <c r="BG180" s="52"/>
      <c r="BH180" s="48" t="str">
        <f t="shared" si="38"/>
        <v>/</v>
      </c>
      <c r="BI180" s="49" t="str">
        <f t="shared" si="39"/>
        <v>/</v>
      </c>
      <c r="BJ180" s="49">
        <f t="shared" si="40"/>
        <v>0</v>
      </c>
      <c r="BK180" s="50" t="str">
        <f t="shared" si="41"/>
        <v>/</v>
      </c>
      <c r="BL180" s="35" t="str">
        <f t="shared" si="42"/>
        <v>150</v>
      </c>
      <c r="BM180" s="35" t="str">
        <f t="shared" si="43"/>
        <v>/</v>
      </c>
      <c r="BN180" s="35" t="str">
        <f t="shared" si="44"/>
        <v>//</v>
      </c>
      <c r="BO180" s="35">
        <f t="shared" si="45"/>
        <v>0.5</v>
      </c>
      <c r="BP180" s="35" t="str">
        <f t="shared" si="46"/>
        <v>/</v>
      </c>
      <c r="BQ180" s="36" t="str">
        <f t="shared" si="47"/>
        <v>/</v>
      </c>
      <c r="BR180" s="36">
        <f t="shared" si="48"/>
        <v>0</v>
      </c>
      <c r="BS180" s="37">
        <f t="shared" si="49"/>
        <v>0</v>
      </c>
      <c r="BT180" s="38">
        <f t="shared" si="50"/>
        <v>0</v>
      </c>
      <c r="BU180" s="39">
        <f t="shared" si="51"/>
        <v>0</v>
      </c>
      <c r="BV180" s="40">
        <f t="shared" si="52"/>
        <v>0</v>
      </c>
      <c r="BW180" s="41">
        <f t="shared" si="53"/>
        <v>0</v>
      </c>
      <c r="BX180" s="42" t="str">
        <f t="shared" si="54"/>
        <v>1500.51200</v>
      </c>
      <c r="BY180" s="35" t="str">
        <f t="shared" si="55"/>
        <v>///////</v>
      </c>
      <c r="BZ180" s="43" t="str">
        <f t="shared" si="56"/>
        <v/>
      </c>
    </row>
    <row r="181" spans="1:78" s="54" customFormat="1" ht="16.5" customHeight="1" x14ac:dyDescent="0.2">
      <c r="A181" s="51">
        <v>172</v>
      </c>
      <c r="B181" s="52" t="s">
        <v>482</v>
      </c>
      <c r="C181" s="52"/>
      <c r="D181" s="52" t="s">
        <v>470</v>
      </c>
      <c r="E181" s="52" t="s">
        <v>471</v>
      </c>
      <c r="F181" s="52" t="s">
        <v>311</v>
      </c>
      <c r="G181" s="53"/>
      <c r="H181" s="52" t="s">
        <v>472</v>
      </c>
      <c r="I181" s="52" t="s">
        <v>483</v>
      </c>
      <c r="J181" s="52" t="s">
        <v>154</v>
      </c>
      <c r="K181" s="52"/>
      <c r="L181" s="52"/>
      <c r="M181" s="52"/>
      <c r="N181" s="52"/>
      <c r="O181" s="47">
        <v>150</v>
      </c>
      <c r="P181" s="47"/>
      <c r="Q181" s="47"/>
      <c r="R181" s="47"/>
      <c r="S181" s="52" t="s">
        <v>154</v>
      </c>
      <c r="T181" s="52"/>
      <c r="U181" s="52"/>
      <c r="V181" s="52" t="s">
        <v>154</v>
      </c>
      <c r="W181" s="52" t="s">
        <v>154</v>
      </c>
      <c r="X181" s="47">
        <v>0.5</v>
      </c>
      <c r="Y181" s="52"/>
      <c r="Z181" s="52"/>
      <c r="AA181" s="52"/>
      <c r="AB181" s="52"/>
      <c r="AC181" s="52"/>
      <c r="AD181" s="52" t="s">
        <v>154</v>
      </c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 t="s">
        <v>154</v>
      </c>
      <c r="BB181" s="52" t="s">
        <v>154</v>
      </c>
      <c r="BC181" s="52"/>
      <c r="BD181" s="52"/>
      <c r="BE181" s="52"/>
      <c r="BF181" s="52"/>
      <c r="BG181" s="52"/>
      <c r="BH181" s="48" t="str">
        <f t="shared" si="38"/>
        <v>/</v>
      </c>
      <c r="BI181" s="49" t="str">
        <f t="shared" si="39"/>
        <v>/</v>
      </c>
      <c r="BJ181" s="49">
        <f t="shared" si="40"/>
        <v>0</v>
      </c>
      <c r="BK181" s="50" t="str">
        <f t="shared" si="41"/>
        <v>/</v>
      </c>
      <c r="BL181" s="35" t="str">
        <f t="shared" si="42"/>
        <v>150</v>
      </c>
      <c r="BM181" s="35" t="str">
        <f t="shared" si="43"/>
        <v>/</v>
      </c>
      <c r="BN181" s="35" t="str">
        <f t="shared" si="44"/>
        <v>//</v>
      </c>
      <c r="BO181" s="35">
        <f t="shared" si="45"/>
        <v>0.5</v>
      </c>
      <c r="BP181" s="35" t="str">
        <f t="shared" si="46"/>
        <v>/</v>
      </c>
      <c r="BQ181" s="36" t="str">
        <f t="shared" si="47"/>
        <v>/</v>
      </c>
      <c r="BR181" s="36">
        <f t="shared" si="48"/>
        <v>0</v>
      </c>
      <c r="BS181" s="37">
        <f t="shared" si="49"/>
        <v>0</v>
      </c>
      <c r="BT181" s="38">
        <f t="shared" si="50"/>
        <v>0</v>
      </c>
      <c r="BU181" s="39">
        <f t="shared" si="51"/>
        <v>0</v>
      </c>
      <c r="BV181" s="40">
        <f t="shared" si="52"/>
        <v>0</v>
      </c>
      <c r="BW181" s="41">
        <f t="shared" si="53"/>
        <v>0</v>
      </c>
      <c r="BX181" s="42" t="str">
        <f t="shared" si="54"/>
        <v>1500.5</v>
      </c>
      <c r="BY181" s="35" t="str">
        <f t="shared" si="55"/>
        <v>///////</v>
      </c>
      <c r="BZ181" s="43" t="str">
        <f t="shared" si="56"/>
        <v/>
      </c>
    </row>
    <row r="182" spans="1:78" s="54" customFormat="1" ht="16.5" customHeight="1" x14ac:dyDescent="0.2">
      <c r="A182" s="51">
        <v>173</v>
      </c>
      <c r="B182" s="52" t="s">
        <v>484</v>
      </c>
      <c r="C182" s="52"/>
      <c r="D182" s="52" t="s">
        <v>470</v>
      </c>
      <c r="E182" s="52" t="s">
        <v>471</v>
      </c>
      <c r="F182" s="52" t="s">
        <v>311</v>
      </c>
      <c r="G182" s="53"/>
      <c r="H182" s="52" t="s">
        <v>472</v>
      </c>
      <c r="I182" s="52" t="s">
        <v>485</v>
      </c>
      <c r="J182" s="52" t="s">
        <v>154</v>
      </c>
      <c r="K182" s="52"/>
      <c r="L182" s="52"/>
      <c r="M182" s="52"/>
      <c r="N182" s="52"/>
      <c r="O182" s="47">
        <v>150</v>
      </c>
      <c r="P182" s="47"/>
      <c r="Q182" s="47"/>
      <c r="R182" s="47"/>
      <c r="S182" s="52" t="s">
        <v>154</v>
      </c>
      <c r="T182" s="52"/>
      <c r="U182" s="52"/>
      <c r="V182" s="52" t="s">
        <v>154</v>
      </c>
      <c r="W182" s="52" t="s">
        <v>154</v>
      </c>
      <c r="X182" s="47">
        <v>0.5</v>
      </c>
      <c r="Y182" s="52"/>
      <c r="Z182" s="52"/>
      <c r="AA182" s="52"/>
      <c r="AB182" s="52"/>
      <c r="AC182" s="52"/>
      <c r="AD182" s="52" t="s">
        <v>154</v>
      </c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>
        <v>1</v>
      </c>
      <c r="AZ182" s="52">
        <v>200</v>
      </c>
      <c r="BA182" s="52" t="s">
        <v>154</v>
      </c>
      <c r="BB182" s="52" t="s">
        <v>154</v>
      </c>
      <c r="BC182" s="52"/>
      <c r="BD182" s="52"/>
      <c r="BE182" s="52"/>
      <c r="BF182" s="52"/>
      <c r="BG182" s="52"/>
      <c r="BH182" s="48" t="str">
        <f t="shared" si="38"/>
        <v>/</v>
      </c>
      <c r="BI182" s="49" t="str">
        <f t="shared" si="39"/>
        <v>/</v>
      </c>
      <c r="BJ182" s="49">
        <f t="shared" si="40"/>
        <v>0</v>
      </c>
      <c r="BK182" s="50" t="str">
        <f t="shared" si="41"/>
        <v>/</v>
      </c>
      <c r="BL182" s="35" t="str">
        <f t="shared" si="42"/>
        <v>150</v>
      </c>
      <c r="BM182" s="35" t="str">
        <f t="shared" si="43"/>
        <v>/</v>
      </c>
      <c r="BN182" s="35" t="str">
        <f t="shared" si="44"/>
        <v>//</v>
      </c>
      <c r="BO182" s="35">
        <f t="shared" si="45"/>
        <v>0.5</v>
      </c>
      <c r="BP182" s="35" t="str">
        <f t="shared" si="46"/>
        <v>/</v>
      </c>
      <c r="BQ182" s="36" t="str">
        <f t="shared" si="47"/>
        <v>/</v>
      </c>
      <c r="BR182" s="36">
        <f t="shared" si="48"/>
        <v>0</v>
      </c>
      <c r="BS182" s="37">
        <f t="shared" si="49"/>
        <v>0</v>
      </c>
      <c r="BT182" s="38">
        <f t="shared" si="50"/>
        <v>0</v>
      </c>
      <c r="BU182" s="39">
        <f t="shared" si="51"/>
        <v>0</v>
      </c>
      <c r="BV182" s="40">
        <f t="shared" si="52"/>
        <v>0</v>
      </c>
      <c r="BW182" s="41">
        <f t="shared" si="53"/>
        <v>0</v>
      </c>
      <c r="BX182" s="42" t="str">
        <f t="shared" si="54"/>
        <v>1500.51200</v>
      </c>
      <c r="BY182" s="35" t="str">
        <f t="shared" si="55"/>
        <v>///////</v>
      </c>
      <c r="BZ182" s="43" t="str">
        <f t="shared" si="56"/>
        <v/>
      </c>
    </row>
    <row r="183" spans="1:78" s="54" customFormat="1" ht="16.5" customHeight="1" x14ac:dyDescent="0.2">
      <c r="A183" s="51">
        <v>174</v>
      </c>
      <c r="B183" s="52" t="s">
        <v>486</v>
      </c>
      <c r="C183" s="52"/>
      <c r="D183" s="52" t="s">
        <v>470</v>
      </c>
      <c r="E183" s="52" t="s">
        <v>471</v>
      </c>
      <c r="F183" s="52" t="s">
        <v>311</v>
      </c>
      <c r="G183" s="53"/>
      <c r="H183" s="52" t="s">
        <v>472</v>
      </c>
      <c r="I183" s="52" t="s">
        <v>487</v>
      </c>
      <c r="J183" s="52" t="s">
        <v>154</v>
      </c>
      <c r="K183" s="52"/>
      <c r="L183" s="52"/>
      <c r="M183" s="52"/>
      <c r="N183" s="52"/>
      <c r="O183" s="47">
        <v>150</v>
      </c>
      <c r="P183" s="47"/>
      <c r="Q183" s="47"/>
      <c r="R183" s="47"/>
      <c r="S183" s="52" t="s">
        <v>154</v>
      </c>
      <c r="T183" s="52"/>
      <c r="U183" s="52"/>
      <c r="V183" s="52" t="s">
        <v>154</v>
      </c>
      <c r="W183" s="52" t="s">
        <v>154</v>
      </c>
      <c r="X183" s="47">
        <v>0.5</v>
      </c>
      <c r="Y183" s="52"/>
      <c r="Z183" s="52"/>
      <c r="AA183" s="52"/>
      <c r="AB183" s="52"/>
      <c r="AC183" s="52"/>
      <c r="AD183" s="52" t="s">
        <v>154</v>
      </c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 t="s">
        <v>154</v>
      </c>
      <c r="BB183" s="52" t="s">
        <v>154</v>
      </c>
      <c r="BC183" s="52"/>
      <c r="BD183" s="52"/>
      <c r="BE183" s="52"/>
      <c r="BF183" s="52"/>
      <c r="BG183" s="52"/>
      <c r="BH183" s="48" t="str">
        <f t="shared" si="38"/>
        <v>/</v>
      </c>
      <c r="BI183" s="49" t="str">
        <f t="shared" si="39"/>
        <v>/</v>
      </c>
      <c r="BJ183" s="49">
        <f t="shared" si="40"/>
        <v>0</v>
      </c>
      <c r="BK183" s="50" t="str">
        <f t="shared" si="41"/>
        <v>/</v>
      </c>
      <c r="BL183" s="35" t="str">
        <f t="shared" si="42"/>
        <v>150</v>
      </c>
      <c r="BM183" s="35" t="str">
        <f t="shared" si="43"/>
        <v>/</v>
      </c>
      <c r="BN183" s="35" t="str">
        <f t="shared" si="44"/>
        <v>//</v>
      </c>
      <c r="BO183" s="35">
        <f t="shared" si="45"/>
        <v>0.5</v>
      </c>
      <c r="BP183" s="35" t="str">
        <f t="shared" si="46"/>
        <v>/</v>
      </c>
      <c r="BQ183" s="36" t="str">
        <f t="shared" si="47"/>
        <v>/</v>
      </c>
      <c r="BR183" s="36">
        <f t="shared" si="48"/>
        <v>0</v>
      </c>
      <c r="BS183" s="37">
        <f t="shared" si="49"/>
        <v>0</v>
      </c>
      <c r="BT183" s="38">
        <f t="shared" si="50"/>
        <v>0</v>
      </c>
      <c r="BU183" s="39">
        <f t="shared" si="51"/>
        <v>0</v>
      </c>
      <c r="BV183" s="40">
        <f t="shared" si="52"/>
        <v>0</v>
      </c>
      <c r="BW183" s="41">
        <f t="shared" si="53"/>
        <v>0</v>
      </c>
      <c r="BX183" s="42" t="str">
        <f t="shared" si="54"/>
        <v>1500.5</v>
      </c>
      <c r="BY183" s="35" t="str">
        <f t="shared" si="55"/>
        <v>///////</v>
      </c>
      <c r="BZ183" s="43" t="str">
        <f t="shared" si="56"/>
        <v/>
      </c>
    </row>
    <row r="184" spans="1:78" s="54" customFormat="1" ht="16.5" customHeight="1" x14ac:dyDescent="0.2">
      <c r="A184" s="51">
        <v>175</v>
      </c>
      <c r="B184" s="52" t="s">
        <v>488</v>
      </c>
      <c r="C184" s="52"/>
      <c r="D184" s="52" t="s">
        <v>470</v>
      </c>
      <c r="E184" s="52" t="s">
        <v>471</v>
      </c>
      <c r="F184" s="52" t="s">
        <v>15</v>
      </c>
      <c r="G184" s="53">
        <v>9</v>
      </c>
      <c r="H184" s="52" t="s">
        <v>472</v>
      </c>
      <c r="I184" s="52"/>
      <c r="J184" s="52" t="s">
        <v>154</v>
      </c>
      <c r="K184" s="52"/>
      <c r="L184" s="52"/>
      <c r="M184" s="52"/>
      <c r="N184" s="52"/>
      <c r="O184" s="47">
        <v>150</v>
      </c>
      <c r="P184" s="47"/>
      <c r="Q184" s="47"/>
      <c r="R184" s="47"/>
      <c r="S184" s="52" t="s">
        <v>154</v>
      </c>
      <c r="T184" s="52"/>
      <c r="U184" s="52"/>
      <c r="V184" s="52" t="s">
        <v>154</v>
      </c>
      <c r="W184" s="52" t="s">
        <v>154</v>
      </c>
      <c r="X184" s="47">
        <v>0.5</v>
      </c>
      <c r="Y184" s="52"/>
      <c r="Z184" s="52"/>
      <c r="AA184" s="52"/>
      <c r="AB184" s="52"/>
      <c r="AC184" s="52"/>
      <c r="AD184" s="52" t="s">
        <v>154</v>
      </c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 t="s">
        <v>154</v>
      </c>
      <c r="BB184" s="52" t="s">
        <v>154</v>
      </c>
      <c r="BC184" s="52"/>
      <c r="BD184" s="52"/>
      <c r="BE184" s="52"/>
      <c r="BF184" s="52"/>
      <c r="BG184" s="52"/>
      <c r="BH184" s="48" t="str">
        <f t="shared" si="38"/>
        <v>/</v>
      </c>
      <c r="BI184" s="49" t="str">
        <f t="shared" si="39"/>
        <v>/</v>
      </c>
      <c r="BJ184" s="49">
        <f t="shared" si="40"/>
        <v>0</v>
      </c>
      <c r="BK184" s="50" t="str">
        <f t="shared" si="41"/>
        <v>/</v>
      </c>
      <c r="BL184" s="35" t="str">
        <f t="shared" si="42"/>
        <v>150</v>
      </c>
      <c r="BM184" s="35" t="str">
        <f t="shared" si="43"/>
        <v>/</v>
      </c>
      <c r="BN184" s="35" t="str">
        <f t="shared" si="44"/>
        <v>//</v>
      </c>
      <c r="BO184" s="35">
        <f t="shared" si="45"/>
        <v>0.5</v>
      </c>
      <c r="BP184" s="35" t="str">
        <f t="shared" si="46"/>
        <v>/</v>
      </c>
      <c r="BQ184" s="36" t="str">
        <f t="shared" si="47"/>
        <v>/</v>
      </c>
      <c r="BR184" s="36">
        <f t="shared" si="48"/>
        <v>0</v>
      </c>
      <c r="BS184" s="37">
        <f t="shared" si="49"/>
        <v>0</v>
      </c>
      <c r="BT184" s="38">
        <f t="shared" si="50"/>
        <v>0</v>
      </c>
      <c r="BU184" s="39">
        <f t="shared" si="51"/>
        <v>0</v>
      </c>
      <c r="BV184" s="40">
        <f t="shared" si="52"/>
        <v>0</v>
      </c>
      <c r="BW184" s="41">
        <f t="shared" si="53"/>
        <v>0</v>
      </c>
      <c r="BX184" s="42" t="str">
        <f t="shared" si="54"/>
        <v>1500.5</v>
      </c>
      <c r="BY184" s="35" t="str">
        <f t="shared" si="55"/>
        <v>///////</v>
      </c>
      <c r="BZ184" s="43" t="str">
        <f t="shared" si="56"/>
        <v/>
      </c>
    </row>
    <row r="185" spans="1:78" s="54" customFormat="1" ht="16.5" customHeight="1" x14ac:dyDescent="0.2">
      <c r="A185" s="51">
        <v>176</v>
      </c>
      <c r="B185" s="52" t="s">
        <v>489</v>
      </c>
      <c r="C185" s="52"/>
      <c r="D185" s="52" t="s">
        <v>470</v>
      </c>
      <c r="E185" s="52" t="s">
        <v>490</v>
      </c>
      <c r="F185" s="52" t="s">
        <v>311</v>
      </c>
      <c r="G185" s="53"/>
      <c r="H185" s="52" t="s">
        <v>491</v>
      </c>
      <c r="I185" s="52" t="s">
        <v>492</v>
      </c>
      <c r="J185" s="52"/>
      <c r="K185" s="52"/>
      <c r="L185" s="52" t="s">
        <v>154</v>
      </c>
      <c r="M185" s="52"/>
      <c r="N185" s="52"/>
      <c r="O185" s="47">
        <v>170</v>
      </c>
      <c r="P185" s="47"/>
      <c r="Q185" s="47"/>
      <c r="R185" s="47"/>
      <c r="S185" s="52" t="s">
        <v>154</v>
      </c>
      <c r="T185" s="52"/>
      <c r="U185" s="52"/>
      <c r="V185" s="52" t="s">
        <v>154</v>
      </c>
      <c r="W185" s="52" t="s">
        <v>154</v>
      </c>
      <c r="X185" s="47">
        <v>0.4</v>
      </c>
      <c r="Y185" s="52"/>
      <c r="Z185" s="52"/>
      <c r="AA185" s="52"/>
      <c r="AB185" s="52"/>
      <c r="AC185" s="52"/>
      <c r="AD185" s="52" t="s">
        <v>154</v>
      </c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 t="s">
        <v>154</v>
      </c>
      <c r="BB185" s="52" t="s">
        <v>154</v>
      </c>
      <c r="BC185" s="52"/>
      <c r="BD185" s="52"/>
      <c r="BE185" s="52"/>
      <c r="BF185" s="52"/>
      <c r="BG185" s="52"/>
      <c r="BH185" s="48" t="str">
        <f t="shared" si="38"/>
        <v>/</v>
      </c>
      <c r="BI185" s="49" t="str">
        <f t="shared" si="39"/>
        <v>/</v>
      </c>
      <c r="BJ185" s="49">
        <f t="shared" si="40"/>
        <v>0</v>
      </c>
      <c r="BK185" s="50" t="str">
        <f t="shared" si="41"/>
        <v>/</v>
      </c>
      <c r="BL185" s="35" t="str">
        <f t="shared" si="42"/>
        <v>170</v>
      </c>
      <c r="BM185" s="35" t="str">
        <f t="shared" si="43"/>
        <v>/</v>
      </c>
      <c r="BN185" s="35" t="str">
        <f t="shared" si="44"/>
        <v>//</v>
      </c>
      <c r="BO185" s="35">
        <f t="shared" si="45"/>
        <v>0.4</v>
      </c>
      <c r="BP185" s="35" t="str">
        <f t="shared" si="46"/>
        <v>/</v>
      </c>
      <c r="BQ185" s="36" t="str">
        <f t="shared" si="47"/>
        <v>/</v>
      </c>
      <c r="BR185" s="36">
        <f t="shared" si="48"/>
        <v>0</v>
      </c>
      <c r="BS185" s="37">
        <f t="shared" si="49"/>
        <v>0</v>
      </c>
      <c r="BT185" s="38">
        <f t="shared" si="50"/>
        <v>0</v>
      </c>
      <c r="BU185" s="39">
        <f t="shared" si="51"/>
        <v>0</v>
      </c>
      <c r="BV185" s="40">
        <f t="shared" si="52"/>
        <v>0</v>
      </c>
      <c r="BW185" s="41">
        <f t="shared" si="53"/>
        <v>0</v>
      </c>
      <c r="BX185" s="42" t="str">
        <f t="shared" si="54"/>
        <v>1700.4</v>
      </c>
      <c r="BY185" s="35" t="str">
        <f t="shared" si="55"/>
        <v>///////</v>
      </c>
      <c r="BZ185" s="43" t="str">
        <f t="shared" si="56"/>
        <v/>
      </c>
    </row>
    <row r="186" spans="1:78" s="54" customFormat="1" ht="16.5" customHeight="1" x14ac:dyDescent="0.2">
      <c r="A186" s="51">
        <v>177</v>
      </c>
      <c r="B186" s="52" t="s">
        <v>493</v>
      </c>
      <c r="C186" s="52"/>
      <c r="D186" s="52" t="s">
        <v>470</v>
      </c>
      <c r="E186" s="52" t="s">
        <v>490</v>
      </c>
      <c r="F186" s="52" t="s">
        <v>311</v>
      </c>
      <c r="G186" s="53"/>
      <c r="H186" s="52" t="s">
        <v>491</v>
      </c>
      <c r="I186" s="52" t="s">
        <v>494</v>
      </c>
      <c r="J186" s="52"/>
      <c r="K186" s="52" t="s">
        <v>154</v>
      </c>
      <c r="L186" s="52"/>
      <c r="M186" s="52"/>
      <c r="N186" s="52"/>
      <c r="O186" s="47"/>
      <c r="P186" s="47"/>
      <c r="Q186" s="47" t="s">
        <v>261</v>
      </c>
      <c r="R186" s="47"/>
      <c r="S186" s="52" t="s">
        <v>154</v>
      </c>
      <c r="T186" s="52"/>
      <c r="U186" s="52"/>
      <c r="V186" s="52" t="s">
        <v>154</v>
      </c>
      <c r="W186" s="52" t="s">
        <v>154</v>
      </c>
      <c r="X186" s="47">
        <v>0.4</v>
      </c>
      <c r="Y186" s="52"/>
      <c r="Z186" s="52"/>
      <c r="AA186" s="52"/>
      <c r="AB186" s="52"/>
      <c r="AC186" s="52"/>
      <c r="AD186" s="52" t="s">
        <v>154</v>
      </c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 t="s">
        <v>154</v>
      </c>
      <c r="BB186" s="52" t="s">
        <v>154</v>
      </c>
      <c r="BC186" s="52"/>
      <c r="BD186" s="52"/>
      <c r="BE186" s="52"/>
      <c r="BF186" s="52"/>
      <c r="BG186" s="52"/>
      <c r="BH186" s="48" t="str">
        <f t="shared" si="38"/>
        <v>/</v>
      </c>
      <c r="BI186" s="49" t="str">
        <f t="shared" si="39"/>
        <v>/</v>
      </c>
      <c r="BJ186" s="49">
        <f t="shared" si="40"/>
        <v>0</v>
      </c>
      <c r="BK186" s="50" t="str">
        <f t="shared" si="41"/>
        <v>/</v>
      </c>
      <c r="BL186" s="35" t="str">
        <f t="shared" si="42"/>
        <v>คลองอู่ตะเภา</v>
      </c>
      <c r="BM186" s="35" t="str">
        <f t="shared" si="43"/>
        <v>/</v>
      </c>
      <c r="BN186" s="35" t="str">
        <f t="shared" si="44"/>
        <v>//</v>
      </c>
      <c r="BO186" s="35">
        <f t="shared" si="45"/>
        <v>0.4</v>
      </c>
      <c r="BP186" s="35" t="str">
        <f t="shared" si="46"/>
        <v>/</v>
      </c>
      <c r="BQ186" s="36" t="str">
        <f t="shared" si="47"/>
        <v>/</v>
      </c>
      <c r="BR186" s="36">
        <f t="shared" si="48"/>
        <v>0</v>
      </c>
      <c r="BS186" s="37">
        <f t="shared" si="49"/>
        <v>0</v>
      </c>
      <c r="BT186" s="38">
        <f t="shared" si="50"/>
        <v>0</v>
      </c>
      <c r="BU186" s="39">
        <f t="shared" si="51"/>
        <v>0</v>
      </c>
      <c r="BV186" s="40">
        <f t="shared" si="52"/>
        <v>0</v>
      </c>
      <c r="BW186" s="41">
        <f t="shared" si="53"/>
        <v>0</v>
      </c>
      <c r="BX186" s="42" t="str">
        <f t="shared" si="54"/>
        <v>0.4</v>
      </c>
      <c r="BY186" s="35" t="str">
        <f t="shared" si="55"/>
        <v>///////</v>
      </c>
      <c r="BZ186" s="43" t="str">
        <f t="shared" si="56"/>
        <v>คลองอู่ตะเภา</v>
      </c>
    </row>
    <row r="187" spans="1:78" s="54" customFormat="1" ht="16.5" customHeight="1" x14ac:dyDescent="0.2">
      <c r="A187" s="51">
        <v>178</v>
      </c>
      <c r="B187" s="52" t="s">
        <v>495</v>
      </c>
      <c r="C187" s="52"/>
      <c r="D187" s="52" t="s">
        <v>470</v>
      </c>
      <c r="E187" s="52" t="s">
        <v>490</v>
      </c>
      <c r="F187" s="52" t="s">
        <v>311</v>
      </c>
      <c r="G187" s="53"/>
      <c r="H187" s="52" t="s">
        <v>491</v>
      </c>
      <c r="I187" s="52" t="s">
        <v>496</v>
      </c>
      <c r="J187" s="52"/>
      <c r="K187" s="52"/>
      <c r="L187" s="52" t="s">
        <v>154</v>
      </c>
      <c r="M187" s="52"/>
      <c r="N187" s="52"/>
      <c r="O187" s="47">
        <v>170</v>
      </c>
      <c r="P187" s="47"/>
      <c r="Q187" s="47"/>
      <c r="R187" s="47"/>
      <c r="S187" s="52"/>
      <c r="T187" s="52" t="s">
        <v>154</v>
      </c>
      <c r="U187" s="52"/>
      <c r="V187" s="52" t="s">
        <v>154</v>
      </c>
      <c r="W187" s="52" t="s">
        <v>154</v>
      </c>
      <c r="X187" s="47">
        <v>0.4</v>
      </c>
      <c r="Y187" s="47">
        <v>12</v>
      </c>
      <c r="Z187" s="52"/>
      <c r="AA187" s="52"/>
      <c r="AB187" s="52"/>
      <c r="AC187" s="52"/>
      <c r="AD187" s="52" t="s">
        <v>154</v>
      </c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 t="s">
        <v>154</v>
      </c>
      <c r="BB187" s="52" t="s">
        <v>154</v>
      </c>
      <c r="BC187" s="52"/>
      <c r="BD187" s="52"/>
      <c r="BE187" s="52"/>
      <c r="BF187" s="52"/>
      <c r="BG187" s="52"/>
      <c r="BH187" s="48" t="str">
        <f t="shared" si="38"/>
        <v>/</v>
      </c>
      <c r="BI187" s="49" t="str">
        <f t="shared" si="39"/>
        <v>/</v>
      </c>
      <c r="BJ187" s="49">
        <f t="shared" si="40"/>
        <v>0</v>
      </c>
      <c r="BK187" s="50" t="str">
        <f t="shared" si="41"/>
        <v>/</v>
      </c>
      <c r="BL187" s="35" t="str">
        <f t="shared" si="42"/>
        <v>170</v>
      </c>
      <c r="BM187" s="35" t="str">
        <f t="shared" si="43"/>
        <v>/</v>
      </c>
      <c r="BN187" s="35" t="str">
        <f t="shared" si="44"/>
        <v>//</v>
      </c>
      <c r="BO187" s="35">
        <f t="shared" si="45"/>
        <v>0.4</v>
      </c>
      <c r="BP187" s="35" t="str">
        <f t="shared" si="46"/>
        <v>/</v>
      </c>
      <c r="BQ187" s="36">
        <f t="shared" si="47"/>
        <v>0</v>
      </c>
      <c r="BR187" s="36">
        <f t="shared" si="48"/>
        <v>12</v>
      </c>
      <c r="BS187" s="37">
        <f t="shared" si="49"/>
        <v>0</v>
      </c>
      <c r="BT187" s="38">
        <f t="shared" si="50"/>
        <v>0</v>
      </c>
      <c r="BU187" s="39">
        <f t="shared" si="51"/>
        <v>0</v>
      </c>
      <c r="BV187" s="40">
        <f t="shared" si="52"/>
        <v>0</v>
      </c>
      <c r="BW187" s="41">
        <f t="shared" si="53"/>
        <v>0</v>
      </c>
      <c r="BX187" s="42" t="str">
        <f t="shared" si="54"/>
        <v>1700.412</v>
      </c>
      <c r="BY187" s="35" t="str">
        <f t="shared" si="55"/>
        <v>///////</v>
      </c>
      <c r="BZ187" s="43" t="str">
        <f t="shared" si="56"/>
        <v/>
      </c>
    </row>
    <row r="188" spans="1:78" s="54" customFormat="1" ht="16.5" customHeight="1" x14ac:dyDescent="0.2">
      <c r="A188" s="51">
        <v>179</v>
      </c>
      <c r="B188" s="52" t="s">
        <v>497</v>
      </c>
      <c r="C188" s="52"/>
      <c r="D188" s="52" t="s">
        <v>470</v>
      </c>
      <c r="E188" s="52" t="s">
        <v>490</v>
      </c>
      <c r="F188" s="52" t="s">
        <v>311</v>
      </c>
      <c r="G188" s="53"/>
      <c r="H188" s="52" t="s">
        <v>491</v>
      </c>
      <c r="I188" s="52" t="s">
        <v>498</v>
      </c>
      <c r="J188" s="52"/>
      <c r="K188" s="52"/>
      <c r="L188" s="52" t="s">
        <v>154</v>
      </c>
      <c r="M188" s="52"/>
      <c r="N188" s="52"/>
      <c r="O188" s="47">
        <v>170</v>
      </c>
      <c r="P188" s="47"/>
      <c r="Q188" s="47"/>
      <c r="R188" s="47"/>
      <c r="S188" s="52" t="s">
        <v>154</v>
      </c>
      <c r="T188" s="52"/>
      <c r="U188" s="52"/>
      <c r="V188" s="52" t="s">
        <v>154</v>
      </c>
      <c r="W188" s="52" t="s">
        <v>154</v>
      </c>
      <c r="X188" s="47">
        <v>0.4</v>
      </c>
      <c r="Y188" s="52"/>
      <c r="Z188" s="52"/>
      <c r="AA188" s="52"/>
      <c r="AB188" s="52"/>
      <c r="AC188" s="52"/>
      <c r="AD188" s="52" t="s">
        <v>154</v>
      </c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>
        <v>1</v>
      </c>
      <c r="AZ188" s="52">
        <v>150</v>
      </c>
      <c r="BA188" s="52" t="s">
        <v>154</v>
      </c>
      <c r="BB188" s="52" t="s">
        <v>154</v>
      </c>
      <c r="BC188" s="52"/>
      <c r="BD188" s="52"/>
      <c r="BE188" s="52"/>
      <c r="BF188" s="52"/>
      <c r="BG188" s="52"/>
      <c r="BH188" s="48" t="str">
        <f t="shared" si="38"/>
        <v>/</v>
      </c>
      <c r="BI188" s="49" t="str">
        <f t="shared" si="39"/>
        <v>/</v>
      </c>
      <c r="BJ188" s="49">
        <f t="shared" si="40"/>
        <v>0</v>
      </c>
      <c r="BK188" s="50" t="str">
        <f t="shared" si="41"/>
        <v>/</v>
      </c>
      <c r="BL188" s="35" t="str">
        <f t="shared" si="42"/>
        <v>170</v>
      </c>
      <c r="BM188" s="35" t="str">
        <f t="shared" si="43"/>
        <v>/</v>
      </c>
      <c r="BN188" s="35" t="str">
        <f t="shared" si="44"/>
        <v>//</v>
      </c>
      <c r="BO188" s="35">
        <f t="shared" si="45"/>
        <v>0.4</v>
      </c>
      <c r="BP188" s="35" t="str">
        <f t="shared" si="46"/>
        <v>/</v>
      </c>
      <c r="BQ188" s="36" t="str">
        <f t="shared" si="47"/>
        <v>/</v>
      </c>
      <c r="BR188" s="36">
        <f t="shared" si="48"/>
        <v>0</v>
      </c>
      <c r="BS188" s="37">
        <f t="shared" si="49"/>
        <v>0</v>
      </c>
      <c r="BT188" s="38">
        <f t="shared" si="50"/>
        <v>0</v>
      </c>
      <c r="BU188" s="39">
        <f t="shared" si="51"/>
        <v>0</v>
      </c>
      <c r="BV188" s="40">
        <f t="shared" si="52"/>
        <v>0</v>
      </c>
      <c r="BW188" s="41">
        <f t="shared" si="53"/>
        <v>0</v>
      </c>
      <c r="BX188" s="42" t="str">
        <f t="shared" si="54"/>
        <v>1700.41150</v>
      </c>
      <c r="BY188" s="35" t="str">
        <f t="shared" si="55"/>
        <v>///////</v>
      </c>
      <c r="BZ188" s="43" t="str">
        <f t="shared" si="56"/>
        <v/>
      </c>
    </row>
    <row r="189" spans="1:78" s="54" customFormat="1" ht="16.5" customHeight="1" x14ac:dyDescent="0.2">
      <c r="A189" s="51">
        <v>180</v>
      </c>
      <c r="B189" s="52" t="s">
        <v>499</v>
      </c>
      <c r="C189" s="52"/>
      <c r="D189" s="52" t="s">
        <v>470</v>
      </c>
      <c r="E189" s="52" t="s">
        <v>490</v>
      </c>
      <c r="F189" s="52" t="s">
        <v>311</v>
      </c>
      <c r="G189" s="53"/>
      <c r="H189" s="52" t="s">
        <v>491</v>
      </c>
      <c r="I189" s="52" t="s">
        <v>500</v>
      </c>
      <c r="J189" s="52"/>
      <c r="K189" s="52" t="s">
        <v>154</v>
      </c>
      <c r="L189" s="52"/>
      <c r="M189" s="52"/>
      <c r="N189" s="52"/>
      <c r="O189" s="47"/>
      <c r="P189" s="47"/>
      <c r="Q189" s="47" t="s">
        <v>261</v>
      </c>
      <c r="R189" s="47"/>
      <c r="S189" s="52" t="s">
        <v>154</v>
      </c>
      <c r="T189" s="52"/>
      <c r="U189" s="52"/>
      <c r="V189" s="52" t="s">
        <v>154</v>
      </c>
      <c r="W189" s="52" t="s">
        <v>154</v>
      </c>
      <c r="X189" s="47">
        <v>0.4</v>
      </c>
      <c r="Y189" s="52"/>
      <c r="Z189" s="52"/>
      <c r="AA189" s="52"/>
      <c r="AB189" s="52"/>
      <c r="AC189" s="52"/>
      <c r="AD189" s="52" t="s">
        <v>154</v>
      </c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 t="s">
        <v>154</v>
      </c>
      <c r="BB189" s="52" t="s">
        <v>154</v>
      </c>
      <c r="BC189" s="52"/>
      <c r="BD189" s="52"/>
      <c r="BE189" s="52"/>
      <c r="BF189" s="52"/>
      <c r="BG189" s="52"/>
      <c r="BH189" s="48" t="str">
        <f t="shared" si="38"/>
        <v>/</v>
      </c>
      <c r="BI189" s="49" t="str">
        <f t="shared" si="39"/>
        <v>/</v>
      </c>
      <c r="BJ189" s="49">
        <f t="shared" si="40"/>
        <v>0</v>
      </c>
      <c r="BK189" s="50" t="str">
        <f t="shared" si="41"/>
        <v>/</v>
      </c>
      <c r="BL189" s="35" t="str">
        <f t="shared" si="42"/>
        <v>คลองอู่ตะเภา</v>
      </c>
      <c r="BM189" s="35" t="str">
        <f t="shared" si="43"/>
        <v>/</v>
      </c>
      <c r="BN189" s="35" t="str">
        <f t="shared" si="44"/>
        <v>//</v>
      </c>
      <c r="BO189" s="35">
        <f t="shared" si="45"/>
        <v>0.4</v>
      </c>
      <c r="BP189" s="35" t="str">
        <f t="shared" si="46"/>
        <v>/</v>
      </c>
      <c r="BQ189" s="36" t="str">
        <f t="shared" si="47"/>
        <v>/</v>
      </c>
      <c r="BR189" s="36">
        <f t="shared" si="48"/>
        <v>0</v>
      </c>
      <c r="BS189" s="37">
        <f t="shared" si="49"/>
        <v>0</v>
      </c>
      <c r="BT189" s="38">
        <f t="shared" si="50"/>
        <v>0</v>
      </c>
      <c r="BU189" s="39">
        <f t="shared" si="51"/>
        <v>0</v>
      </c>
      <c r="BV189" s="40">
        <f t="shared" si="52"/>
        <v>0</v>
      </c>
      <c r="BW189" s="41">
        <f t="shared" si="53"/>
        <v>0</v>
      </c>
      <c r="BX189" s="42" t="str">
        <f t="shared" si="54"/>
        <v>0.4</v>
      </c>
      <c r="BY189" s="35" t="str">
        <f t="shared" si="55"/>
        <v>///////</v>
      </c>
      <c r="BZ189" s="43" t="str">
        <f t="shared" si="56"/>
        <v>คลองอู่ตะเภา</v>
      </c>
    </row>
    <row r="190" spans="1:78" s="54" customFormat="1" ht="16.5" customHeight="1" x14ac:dyDescent="0.2">
      <c r="A190" s="51">
        <v>181</v>
      </c>
      <c r="B190" s="52" t="s">
        <v>501</v>
      </c>
      <c r="C190" s="52"/>
      <c r="D190" s="52" t="s">
        <v>470</v>
      </c>
      <c r="E190" s="52" t="s">
        <v>490</v>
      </c>
      <c r="F190" s="52" t="s">
        <v>311</v>
      </c>
      <c r="G190" s="53"/>
      <c r="H190" s="52" t="s">
        <v>491</v>
      </c>
      <c r="I190" s="52" t="s">
        <v>502</v>
      </c>
      <c r="J190" s="52"/>
      <c r="K190" s="52"/>
      <c r="L190" s="52" t="s">
        <v>154</v>
      </c>
      <c r="M190" s="52"/>
      <c r="N190" s="52"/>
      <c r="O190" s="47"/>
      <c r="P190" s="47"/>
      <c r="Q190" s="47" t="s">
        <v>261</v>
      </c>
      <c r="R190" s="47"/>
      <c r="S190" s="52" t="s">
        <v>154</v>
      </c>
      <c r="T190" s="52"/>
      <c r="U190" s="52"/>
      <c r="V190" s="52" t="s">
        <v>154</v>
      </c>
      <c r="W190" s="52" t="s">
        <v>154</v>
      </c>
      <c r="X190" s="47">
        <v>0.4</v>
      </c>
      <c r="Y190" s="52"/>
      <c r="Z190" s="52"/>
      <c r="AA190" s="52"/>
      <c r="AB190" s="52"/>
      <c r="AC190" s="52"/>
      <c r="AD190" s="52" t="s">
        <v>154</v>
      </c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 t="s">
        <v>154</v>
      </c>
      <c r="BB190" s="52" t="s">
        <v>154</v>
      </c>
      <c r="BC190" s="52"/>
      <c r="BD190" s="52"/>
      <c r="BE190" s="52"/>
      <c r="BF190" s="52"/>
      <c r="BG190" s="52"/>
      <c r="BH190" s="48" t="str">
        <f t="shared" si="38"/>
        <v>/</v>
      </c>
      <c r="BI190" s="49" t="str">
        <f t="shared" si="39"/>
        <v>/</v>
      </c>
      <c r="BJ190" s="49">
        <f t="shared" si="40"/>
        <v>0</v>
      </c>
      <c r="BK190" s="50" t="str">
        <f t="shared" si="41"/>
        <v>/</v>
      </c>
      <c r="BL190" s="35" t="str">
        <f t="shared" si="42"/>
        <v>คลองอู่ตะเภา</v>
      </c>
      <c r="BM190" s="35" t="str">
        <f t="shared" si="43"/>
        <v>/</v>
      </c>
      <c r="BN190" s="35" t="str">
        <f t="shared" si="44"/>
        <v>//</v>
      </c>
      <c r="BO190" s="35">
        <f t="shared" si="45"/>
        <v>0.4</v>
      </c>
      <c r="BP190" s="35" t="str">
        <f t="shared" si="46"/>
        <v>/</v>
      </c>
      <c r="BQ190" s="36" t="str">
        <f t="shared" si="47"/>
        <v>/</v>
      </c>
      <c r="BR190" s="36">
        <f t="shared" si="48"/>
        <v>0</v>
      </c>
      <c r="BS190" s="37">
        <f t="shared" si="49"/>
        <v>0</v>
      </c>
      <c r="BT190" s="38">
        <f t="shared" si="50"/>
        <v>0</v>
      </c>
      <c r="BU190" s="39">
        <f t="shared" si="51"/>
        <v>0</v>
      </c>
      <c r="BV190" s="40">
        <f t="shared" si="52"/>
        <v>0</v>
      </c>
      <c r="BW190" s="41">
        <f t="shared" si="53"/>
        <v>0</v>
      </c>
      <c r="BX190" s="42" t="str">
        <f t="shared" si="54"/>
        <v>0.4</v>
      </c>
      <c r="BY190" s="35" t="str">
        <f t="shared" si="55"/>
        <v>///////</v>
      </c>
      <c r="BZ190" s="43" t="str">
        <f t="shared" si="56"/>
        <v>คลองอู่ตะเภา</v>
      </c>
    </row>
    <row r="191" spans="1:78" s="54" customFormat="1" ht="16.5" customHeight="1" x14ac:dyDescent="0.2">
      <c r="A191" s="51">
        <v>182</v>
      </c>
      <c r="B191" s="52" t="s">
        <v>503</v>
      </c>
      <c r="C191" s="52"/>
      <c r="D191" s="52" t="s">
        <v>470</v>
      </c>
      <c r="E191" s="52" t="s">
        <v>490</v>
      </c>
      <c r="F191" s="52" t="s">
        <v>311</v>
      </c>
      <c r="G191" s="53"/>
      <c r="H191" s="52" t="s">
        <v>491</v>
      </c>
      <c r="I191" s="52" t="s">
        <v>504</v>
      </c>
      <c r="J191" s="52"/>
      <c r="K191" s="52" t="s">
        <v>154</v>
      </c>
      <c r="L191" s="52"/>
      <c r="M191" s="52"/>
      <c r="N191" s="52"/>
      <c r="O191" s="47"/>
      <c r="P191" s="47"/>
      <c r="Q191" s="47" t="s">
        <v>261</v>
      </c>
      <c r="R191" s="47"/>
      <c r="S191" s="52" t="s">
        <v>154</v>
      </c>
      <c r="T191" s="52"/>
      <c r="U191" s="52"/>
      <c r="V191" s="52" t="s">
        <v>154</v>
      </c>
      <c r="W191" s="52" t="s">
        <v>154</v>
      </c>
      <c r="X191" s="47">
        <v>0.4</v>
      </c>
      <c r="Y191" s="52"/>
      <c r="Z191" s="52"/>
      <c r="AA191" s="52"/>
      <c r="AB191" s="52"/>
      <c r="AC191" s="52"/>
      <c r="AD191" s="52" t="s">
        <v>154</v>
      </c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 t="s">
        <v>154</v>
      </c>
      <c r="BB191" s="52" t="s">
        <v>154</v>
      </c>
      <c r="BC191" s="52"/>
      <c r="BD191" s="52"/>
      <c r="BE191" s="52"/>
      <c r="BF191" s="52"/>
      <c r="BG191" s="52"/>
      <c r="BH191" s="48" t="str">
        <f t="shared" si="38"/>
        <v>/</v>
      </c>
      <c r="BI191" s="49" t="str">
        <f t="shared" si="39"/>
        <v>/</v>
      </c>
      <c r="BJ191" s="49">
        <f t="shared" si="40"/>
        <v>0</v>
      </c>
      <c r="BK191" s="50" t="str">
        <f t="shared" si="41"/>
        <v>/</v>
      </c>
      <c r="BL191" s="35" t="str">
        <f t="shared" si="42"/>
        <v>คลองอู่ตะเภา</v>
      </c>
      <c r="BM191" s="35" t="str">
        <f t="shared" si="43"/>
        <v>/</v>
      </c>
      <c r="BN191" s="35" t="str">
        <f t="shared" si="44"/>
        <v>//</v>
      </c>
      <c r="BO191" s="35">
        <f t="shared" si="45"/>
        <v>0.4</v>
      </c>
      <c r="BP191" s="35" t="str">
        <f t="shared" si="46"/>
        <v>/</v>
      </c>
      <c r="BQ191" s="36" t="str">
        <f t="shared" si="47"/>
        <v>/</v>
      </c>
      <c r="BR191" s="36">
        <f t="shared" si="48"/>
        <v>0</v>
      </c>
      <c r="BS191" s="37">
        <f t="shared" si="49"/>
        <v>0</v>
      </c>
      <c r="BT191" s="38">
        <f t="shared" si="50"/>
        <v>0</v>
      </c>
      <c r="BU191" s="39">
        <f t="shared" si="51"/>
        <v>0</v>
      </c>
      <c r="BV191" s="40">
        <f t="shared" si="52"/>
        <v>0</v>
      </c>
      <c r="BW191" s="41">
        <f t="shared" si="53"/>
        <v>0</v>
      </c>
      <c r="BX191" s="42" t="str">
        <f t="shared" si="54"/>
        <v>0.4</v>
      </c>
      <c r="BY191" s="35" t="str">
        <f t="shared" si="55"/>
        <v>///////</v>
      </c>
      <c r="BZ191" s="43" t="str">
        <f t="shared" si="56"/>
        <v>คลองอู่ตะเภา</v>
      </c>
    </row>
    <row r="192" spans="1:78" s="54" customFormat="1" ht="16.5" customHeight="1" x14ac:dyDescent="0.2">
      <c r="A192" s="51">
        <v>183</v>
      </c>
      <c r="B192" s="52" t="s">
        <v>505</v>
      </c>
      <c r="C192" s="52"/>
      <c r="D192" s="52" t="s">
        <v>470</v>
      </c>
      <c r="E192" s="52" t="s">
        <v>490</v>
      </c>
      <c r="F192" s="52" t="s">
        <v>311</v>
      </c>
      <c r="G192" s="53"/>
      <c r="H192" s="52" t="s">
        <v>491</v>
      </c>
      <c r="I192" s="52" t="s">
        <v>506</v>
      </c>
      <c r="J192" s="52"/>
      <c r="K192" s="52" t="s">
        <v>154</v>
      </c>
      <c r="L192" s="52"/>
      <c r="M192" s="52"/>
      <c r="N192" s="52"/>
      <c r="O192" s="47"/>
      <c r="P192" s="47"/>
      <c r="Q192" s="47" t="s">
        <v>261</v>
      </c>
      <c r="R192" s="47"/>
      <c r="S192" s="52" t="s">
        <v>154</v>
      </c>
      <c r="T192" s="52"/>
      <c r="U192" s="52"/>
      <c r="V192" s="52" t="s">
        <v>154</v>
      </c>
      <c r="W192" s="52" t="s">
        <v>154</v>
      </c>
      <c r="X192" s="47">
        <v>0.4</v>
      </c>
      <c r="Y192" s="52"/>
      <c r="Z192" s="52"/>
      <c r="AA192" s="52"/>
      <c r="AB192" s="52"/>
      <c r="AC192" s="52"/>
      <c r="AD192" s="52" t="s">
        <v>154</v>
      </c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 t="s">
        <v>154</v>
      </c>
      <c r="BB192" s="52" t="s">
        <v>154</v>
      </c>
      <c r="BC192" s="52"/>
      <c r="BD192" s="52"/>
      <c r="BE192" s="52"/>
      <c r="BF192" s="52"/>
      <c r="BG192" s="52"/>
      <c r="BH192" s="48" t="str">
        <f t="shared" si="38"/>
        <v>/</v>
      </c>
      <c r="BI192" s="49" t="str">
        <f t="shared" si="39"/>
        <v>/</v>
      </c>
      <c r="BJ192" s="49">
        <f t="shared" si="40"/>
        <v>0</v>
      </c>
      <c r="BK192" s="50" t="str">
        <f t="shared" si="41"/>
        <v>/</v>
      </c>
      <c r="BL192" s="35" t="str">
        <f t="shared" si="42"/>
        <v>คลองอู่ตะเภา</v>
      </c>
      <c r="BM192" s="35" t="str">
        <f t="shared" si="43"/>
        <v>/</v>
      </c>
      <c r="BN192" s="35" t="str">
        <f t="shared" si="44"/>
        <v>//</v>
      </c>
      <c r="BO192" s="35">
        <f t="shared" si="45"/>
        <v>0.4</v>
      </c>
      <c r="BP192" s="35" t="str">
        <f t="shared" si="46"/>
        <v>/</v>
      </c>
      <c r="BQ192" s="36" t="str">
        <f t="shared" si="47"/>
        <v>/</v>
      </c>
      <c r="BR192" s="36">
        <f t="shared" si="48"/>
        <v>0</v>
      </c>
      <c r="BS192" s="37">
        <f t="shared" si="49"/>
        <v>0</v>
      </c>
      <c r="BT192" s="38">
        <f t="shared" si="50"/>
        <v>0</v>
      </c>
      <c r="BU192" s="39">
        <f t="shared" si="51"/>
        <v>0</v>
      </c>
      <c r="BV192" s="40">
        <f t="shared" si="52"/>
        <v>0</v>
      </c>
      <c r="BW192" s="41">
        <f t="shared" si="53"/>
        <v>0</v>
      </c>
      <c r="BX192" s="42" t="str">
        <f t="shared" si="54"/>
        <v>0.4</v>
      </c>
      <c r="BY192" s="35" t="str">
        <f t="shared" si="55"/>
        <v>///////</v>
      </c>
      <c r="BZ192" s="43" t="str">
        <f t="shared" si="56"/>
        <v>คลองอู่ตะเภา</v>
      </c>
    </row>
    <row r="193" spans="1:78" s="54" customFormat="1" ht="16.5" customHeight="1" x14ac:dyDescent="0.2">
      <c r="A193" s="51">
        <v>184</v>
      </c>
      <c r="B193" s="52" t="s">
        <v>507</v>
      </c>
      <c r="C193" s="52"/>
      <c r="D193" s="52" t="s">
        <v>470</v>
      </c>
      <c r="E193" s="52" t="s">
        <v>490</v>
      </c>
      <c r="F193" s="52" t="s">
        <v>311</v>
      </c>
      <c r="G193" s="53"/>
      <c r="H193" s="52" t="s">
        <v>491</v>
      </c>
      <c r="I193" s="52" t="s">
        <v>508</v>
      </c>
      <c r="J193" s="52"/>
      <c r="K193" s="52"/>
      <c r="L193" s="52" t="s">
        <v>154</v>
      </c>
      <c r="M193" s="52"/>
      <c r="N193" s="52"/>
      <c r="O193" s="47">
        <v>170</v>
      </c>
      <c r="P193" s="47"/>
      <c r="Q193" s="47"/>
      <c r="R193" s="47"/>
      <c r="S193" s="52" t="s">
        <v>154</v>
      </c>
      <c r="T193" s="52"/>
      <c r="U193" s="52"/>
      <c r="V193" s="52" t="s">
        <v>154</v>
      </c>
      <c r="W193" s="52" t="s">
        <v>154</v>
      </c>
      <c r="X193" s="47">
        <v>0.4</v>
      </c>
      <c r="Y193" s="52"/>
      <c r="Z193" s="52"/>
      <c r="AA193" s="52"/>
      <c r="AB193" s="52"/>
      <c r="AC193" s="52"/>
      <c r="AD193" s="52" t="s">
        <v>154</v>
      </c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 t="s">
        <v>154</v>
      </c>
      <c r="BB193" s="52" t="s">
        <v>154</v>
      </c>
      <c r="BC193" s="52"/>
      <c r="BD193" s="52"/>
      <c r="BE193" s="52"/>
      <c r="BF193" s="52"/>
      <c r="BG193" s="52"/>
      <c r="BH193" s="48" t="str">
        <f t="shared" si="38"/>
        <v>/</v>
      </c>
      <c r="BI193" s="49" t="str">
        <f t="shared" si="39"/>
        <v>/</v>
      </c>
      <c r="BJ193" s="49">
        <f t="shared" si="40"/>
        <v>0</v>
      </c>
      <c r="BK193" s="50" t="str">
        <f t="shared" si="41"/>
        <v>/</v>
      </c>
      <c r="BL193" s="35" t="str">
        <f t="shared" si="42"/>
        <v>170</v>
      </c>
      <c r="BM193" s="35" t="str">
        <f t="shared" si="43"/>
        <v>/</v>
      </c>
      <c r="BN193" s="35" t="str">
        <f t="shared" si="44"/>
        <v>//</v>
      </c>
      <c r="BO193" s="35">
        <f t="shared" si="45"/>
        <v>0.4</v>
      </c>
      <c r="BP193" s="35" t="str">
        <f t="shared" si="46"/>
        <v>/</v>
      </c>
      <c r="BQ193" s="36" t="str">
        <f t="shared" si="47"/>
        <v>/</v>
      </c>
      <c r="BR193" s="36">
        <f t="shared" si="48"/>
        <v>0</v>
      </c>
      <c r="BS193" s="37">
        <f t="shared" si="49"/>
        <v>0</v>
      </c>
      <c r="BT193" s="38">
        <f t="shared" si="50"/>
        <v>0</v>
      </c>
      <c r="BU193" s="39">
        <f t="shared" si="51"/>
        <v>0</v>
      </c>
      <c r="BV193" s="40">
        <f t="shared" si="52"/>
        <v>0</v>
      </c>
      <c r="BW193" s="41">
        <f t="shared" si="53"/>
        <v>0</v>
      </c>
      <c r="BX193" s="42" t="str">
        <f t="shared" si="54"/>
        <v>1700.4</v>
      </c>
      <c r="BY193" s="35" t="str">
        <f t="shared" si="55"/>
        <v>///////</v>
      </c>
      <c r="BZ193" s="43" t="str">
        <f t="shared" si="56"/>
        <v/>
      </c>
    </row>
    <row r="194" spans="1:78" s="54" customFormat="1" ht="16.5" customHeight="1" x14ac:dyDescent="0.2">
      <c r="A194" s="51">
        <v>185</v>
      </c>
      <c r="B194" s="52" t="s">
        <v>509</v>
      </c>
      <c r="C194" s="52"/>
      <c r="D194" s="52" t="s">
        <v>470</v>
      </c>
      <c r="E194" s="52" t="s">
        <v>490</v>
      </c>
      <c r="F194" s="52" t="s">
        <v>311</v>
      </c>
      <c r="G194" s="53"/>
      <c r="H194" s="52" t="s">
        <v>491</v>
      </c>
      <c r="I194" s="52" t="s">
        <v>510</v>
      </c>
      <c r="J194" s="52"/>
      <c r="K194" s="52"/>
      <c r="L194" s="52" t="s">
        <v>154</v>
      </c>
      <c r="M194" s="52"/>
      <c r="N194" s="52"/>
      <c r="O194" s="47">
        <v>170</v>
      </c>
      <c r="P194" s="47"/>
      <c r="Q194" s="47"/>
      <c r="R194" s="47"/>
      <c r="S194" s="52" t="s">
        <v>154</v>
      </c>
      <c r="T194" s="52"/>
      <c r="U194" s="52"/>
      <c r="V194" s="52" t="s">
        <v>154</v>
      </c>
      <c r="W194" s="52" t="s">
        <v>154</v>
      </c>
      <c r="X194" s="47">
        <v>0.4</v>
      </c>
      <c r="Y194" s="52"/>
      <c r="Z194" s="52"/>
      <c r="AA194" s="52"/>
      <c r="AB194" s="52"/>
      <c r="AC194" s="52"/>
      <c r="AD194" s="52" t="s">
        <v>154</v>
      </c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 t="s">
        <v>154</v>
      </c>
      <c r="BB194" s="52" t="s">
        <v>154</v>
      </c>
      <c r="BC194" s="52"/>
      <c r="BD194" s="52"/>
      <c r="BE194" s="52"/>
      <c r="BF194" s="52"/>
      <c r="BG194" s="52"/>
      <c r="BH194" s="48" t="str">
        <f t="shared" si="38"/>
        <v>/</v>
      </c>
      <c r="BI194" s="49" t="str">
        <f t="shared" si="39"/>
        <v>/</v>
      </c>
      <c r="BJ194" s="49">
        <f t="shared" si="40"/>
        <v>0</v>
      </c>
      <c r="BK194" s="50" t="str">
        <f t="shared" si="41"/>
        <v>/</v>
      </c>
      <c r="BL194" s="35" t="str">
        <f t="shared" si="42"/>
        <v>170</v>
      </c>
      <c r="BM194" s="35" t="str">
        <f t="shared" si="43"/>
        <v>/</v>
      </c>
      <c r="BN194" s="35" t="str">
        <f t="shared" si="44"/>
        <v>//</v>
      </c>
      <c r="BO194" s="35">
        <f t="shared" si="45"/>
        <v>0.4</v>
      </c>
      <c r="BP194" s="35" t="str">
        <f t="shared" si="46"/>
        <v>/</v>
      </c>
      <c r="BQ194" s="36" t="str">
        <f t="shared" si="47"/>
        <v>/</v>
      </c>
      <c r="BR194" s="36">
        <f t="shared" si="48"/>
        <v>0</v>
      </c>
      <c r="BS194" s="37">
        <f t="shared" si="49"/>
        <v>0</v>
      </c>
      <c r="BT194" s="38">
        <f t="shared" si="50"/>
        <v>0</v>
      </c>
      <c r="BU194" s="39">
        <f t="shared" si="51"/>
        <v>0</v>
      </c>
      <c r="BV194" s="40">
        <f t="shared" si="52"/>
        <v>0</v>
      </c>
      <c r="BW194" s="41">
        <f t="shared" si="53"/>
        <v>0</v>
      </c>
      <c r="BX194" s="42" t="str">
        <f t="shared" si="54"/>
        <v>1700.4</v>
      </c>
      <c r="BY194" s="35" t="str">
        <f t="shared" si="55"/>
        <v>///////</v>
      </c>
      <c r="BZ194" s="43" t="str">
        <f t="shared" si="56"/>
        <v/>
      </c>
    </row>
    <row r="195" spans="1:78" s="54" customFormat="1" ht="21.75" x14ac:dyDescent="0.2">
      <c r="A195" s="51">
        <v>186</v>
      </c>
      <c r="B195" s="52" t="s">
        <v>511</v>
      </c>
      <c r="C195" s="52"/>
      <c r="D195" s="52" t="s">
        <v>470</v>
      </c>
      <c r="E195" s="52" t="s">
        <v>490</v>
      </c>
      <c r="F195" s="52" t="s">
        <v>311</v>
      </c>
      <c r="G195" s="53"/>
      <c r="H195" s="52" t="s">
        <v>491</v>
      </c>
      <c r="I195" s="52" t="s">
        <v>512</v>
      </c>
      <c r="J195" s="52"/>
      <c r="K195" s="52"/>
      <c r="L195" s="52" t="s">
        <v>154</v>
      </c>
      <c r="M195" s="52"/>
      <c r="N195" s="52"/>
      <c r="O195" s="47">
        <v>170</v>
      </c>
      <c r="P195" s="47"/>
      <c r="Q195" s="47"/>
      <c r="R195" s="47"/>
      <c r="S195" s="52" t="s">
        <v>154</v>
      </c>
      <c r="T195" s="52"/>
      <c r="U195" s="52"/>
      <c r="V195" s="52" t="s">
        <v>154</v>
      </c>
      <c r="W195" s="52" t="s">
        <v>154</v>
      </c>
      <c r="X195" s="47">
        <v>0.4</v>
      </c>
      <c r="Y195" s="52"/>
      <c r="Z195" s="52"/>
      <c r="AA195" s="52"/>
      <c r="AB195" s="52"/>
      <c r="AC195" s="52"/>
      <c r="AD195" s="52" t="s">
        <v>154</v>
      </c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 t="s">
        <v>154</v>
      </c>
      <c r="BB195" s="52" t="s">
        <v>154</v>
      </c>
      <c r="BC195" s="52"/>
      <c r="BD195" s="52"/>
      <c r="BE195" s="52"/>
      <c r="BF195" s="52"/>
      <c r="BG195" s="52"/>
      <c r="BH195" s="48" t="str">
        <f t="shared" si="38"/>
        <v>/</v>
      </c>
      <c r="BI195" s="49" t="str">
        <f t="shared" si="39"/>
        <v>/</v>
      </c>
      <c r="BJ195" s="49">
        <f t="shared" si="40"/>
        <v>0</v>
      </c>
      <c r="BK195" s="50" t="str">
        <f t="shared" si="41"/>
        <v>/</v>
      </c>
      <c r="BL195" s="35" t="str">
        <f t="shared" si="42"/>
        <v>170</v>
      </c>
      <c r="BM195" s="35" t="str">
        <f t="shared" si="43"/>
        <v>/</v>
      </c>
      <c r="BN195" s="35" t="str">
        <f t="shared" si="44"/>
        <v>//</v>
      </c>
      <c r="BO195" s="35">
        <f t="shared" si="45"/>
        <v>0.4</v>
      </c>
      <c r="BP195" s="35" t="str">
        <f t="shared" si="46"/>
        <v>/</v>
      </c>
      <c r="BQ195" s="36" t="str">
        <f t="shared" si="47"/>
        <v>/</v>
      </c>
      <c r="BR195" s="36">
        <f t="shared" si="48"/>
        <v>0</v>
      </c>
      <c r="BS195" s="37">
        <f t="shared" si="49"/>
        <v>0</v>
      </c>
      <c r="BT195" s="38">
        <f t="shared" si="50"/>
        <v>0</v>
      </c>
      <c r="BU195" s="39">
        <f t="shared" si="51"/>
        <v>0</v>
      </c>
      <c r="BV195" s="40">
        <f t="shared" si="52"/>
        <v>0</v>
      </c>
      <c r="BW195" s="41">
        <f t="shared" si="53"/>
        <v>0</v>
      </c>
      <c r="BX195" s="42" t="str">
        <f t="shared" si="54"/>
        <v>1700.4</v>
      </c>
      <c r="BY195" s="35" t="str">
        <f t="shared" si="55"/>
        <v>///////</v>
      </c>
      <c r="BZ195" s="43" t="str">
        <f t="shared" si="56"/>
        <v/>
      </c>
    </row>
    <row r="196" spans="1:78" s="54" customFormat="1" ht="21.75" x14ac:dyDescent="0.2">
      <c r="A196" s="51">
        <v>187</v>
      </c>
      <c r="B196" s="52" t="s">
        <v>513</v>
      </c>
      <c r="C196" s="52"/>
      <c r="D196" s="52" t="s">
        <v>470</v>
      </c>
      <c r="E196" s="52" t="s">
        <v>490</v>
      </c>
      <c r="F196" s="52" t="s">
        <v>311</v>
      </c>
      <c r="G196" s="53"/>
      <c r="H196" s="52" t="s">
        <v>491</v>
      </c>
      <c r="I196" s="52" t="s">
        <v>514</v>
      </c>
      <c r="J196" s="52"/>
      <c r="K196" s="52" t="s">
        <v>154</v>
      </c>
      <c r="L196" s="52"/>
      <c r="M196" s="52"/>
      <c r="N196" s="52"/>
      <c r="O196" s="47"/>
      <c r="P196" s="47"/>
      <c r="Q196" s="47" t="s">
        <v>261</v>
      </c>
      <c r="R196" s="47"/>
      <c r="S196" s="52"/>
      <c r="T196" s="52" t="s">
        <v>154</v>
      </c>
      <c r="U196" s="52"/>
      <c r="V196" s="52" t="s">
        <v>154</v>
      </c>
      <c r="W196" s="52" t="s">
        <v>154</v>
      </c>
      <c r="X196" s="47">
        <v>0.4</v>
      </c>
      <c r="Y196" s="47">
        <v>8</v>
      </c>
      <c r="Z196" s="52"/>
      <c r="AA196" s="52"/>
      <c r="AB196" s="52"/>
      <c r="AC196" s="52"/>
      <c r="AD196" s="52" t="s">
        <v>154</v>
      </c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 t="s">
        <v>154</v>
      </c>
      <c r="BB196" s="52" t="s">
        <v>154</v>
      </c>
      <c r="BC196" s="52"/>
      <c r="BD196" s="52"/>
      <c r="BE196" s="52"/>
      <c r="BF196" s="52"/>
      <c r="BG196" s="52"/>
      <c r="BH196" s="48" t="str">
        <f t="shared" si="38"/>
        <v>/</v>
      </c>
      <c r="BI196" s="49" t="str">
        <f t="shared" si="39"/>
        <v>/</v>
      </c>
      <c r="BJ196" s="49">
        <f t="shared" si="40"/>
        <v>0</v>
      </c>
      <c r="BK196" s="50" t="str">
        <f t="shared" si="41"/>
        <v>/</v>
      </c>
      <c r="BL196" s="35" t="str">
        <f t="shared" si="42"/>
        <v>คลองอู่ตะเภา</v>
      </c>
      <c r="BM196" s="35" t="str">
        <f t="shared" si="43"/>
        <v>/</v>
      </c>
      <c r="BN196" s="35" t="str">
        <f t="shared" si="44"/>
        <v>//</v>
      </c>
      <c r="BO196" s="35">
        <f t="shared" si="45"/>
        <v>0.4</v>
      </c>
      <c r="BP196" s="35" t="str">
        <f t="shared" si="46"/>
        <v>/</v>
      </c>
      <c r="BQ196" s="36">
        <f t="shared" si="47"/>
        <v>0</v>
      </c>
      <c r="BR196" s="36">
        <f t="shared" si="48"/>
        <v>8</v>
      </c>
      <c r="BS196" s="37">
        <f t="shared" si="49"/>
        <v>0</v>
      </c>
      <c r="BT196" s="38">
        <f t="shared" si="50"/>
        <v>0</v>
      </c>
      <c r="BU196" s="39">
        <f t="shared" si="51"/>
        <v>0</v>
      </c>
      <c r="BV196" s="40">
        <f t="shared" si="52"/>
        <v>0</v>
      </c>
      <c r="BW196" s="41">
        <f t="shared" si="53"/>
        <v>0</v>
      </c>
      <c r="BX196" s="42" t="str">
        <f t="shared" si="54"/>
        <v>0.48</v>
      </c>
      <c r="BY196" s="35" t="str">
        <f t="shared" si="55"/>
        <v>///////</v>
      </c>
      <c r="BZ196" s="43" t="str">
        <f t="shared" si="56"/>
        <v>คลองอู่ตะเภา</v>
      </c>
    </row>
    <row r="197" spans="1:78" s="54" customFormat="1" ht="21.75" x14ac:dyDescent="0.2">
      <c r="A197" s="51">
        <v>188</v>
      </c>
      <c r="B197" s="52" t="s">
        <v>515</v>
      </c>
      <c r="C197" s="52"/>
      <c r="D197" s="52" t="s">
        <v>470</v>
      </c>
      <c r="E197" s="52" t="s">
        <v>516</v>
      </c>
      <c r="F197" s="52" t="s">
        <v>311</v>
      </c>
      <c r="G197" s="53"/>
      <c r="H197" s="52" t="s">
        <v>517</v>
      </c>
      <c r="I197" s="52" t="s">
        <v>518</v>
      </c>
      <c r="J197" s="52" t="s">
        <v>154</v>
      </c>
      <c r="K197" s="52"/>
      <c r="L197" s="52"/>
      <c r="M197" s="52"/>
      <c r="N197" s="52"/>
      <c r="O197" s="47">
        <v>150</v>
      </c>
      <c r="P197" s="47"/>
      <c r="Q197" s="47"/>
      <c r="R197" s="47"/>
      <c r="S197" s="52" t="s">
        <v>154</v>
      </c>
      <c r="T197" s="52"/>
      <c r="U197" s="52"/>
      <c r="V197" s="52" t="s">
        <v>154</v>
      </c>
      <c r="W197" s="52" t="s">
        <v>154</v>
      </c>
      <c r="X197" s="47">
        <v>0.5</v>
      </c>
      <c r="Y197" s="52"/>
      <c r="Z197" s="52"/>
      <c r="AA197" s="52"/>
      <c r="AB197" s="52"/>
      <c r="AC197" s="52"/>
      <c r="AD197" s="52" t="s">
        <v>154</v>
      </c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 t="s">
        <v>154</v>
      </c>
      <c r="BB197" s="52" t="s">
        <v>154</v>
      </c>
      <c r="BC197" s="52"/>
      <c r="BD197" s="52"/>
      <c r="BE197" s="52"/>
      <c r="BF197" s="52"/>
      <c r="BG197" s="52"/>
      <c r="BH197" s="48" t="str">
        <f t="shared" si="38"/>
        <v>/</v>
      </c>
      <c r="BI197" s="49" t="str">
        <f t="shared" si="39"/>
        <v>/</v>
      </c>
      <c r="BJ197" s="49">
        <f t="shared" si="40"/>
        <v>0</v>
      </c>
      <c r="BK197" s="50" t="str">
        <f t="shared" si="41"/>
        <v>/</v>
      </c>
      <c r="BL197" s="35" t="str">
        <f t="shared" si="42"/>
        <v>150</v>
      </c>
      <c r="BM197" s="35" t="str">
        <f t="shared" si="43"/>
        <v>/</v>
      </c>
      <c r="BN197" s="35" t="str">
        <f t="shared" si="44"/>
        <v>//</v>
      </c>
      <c r="BO197" s="35">
        <f t="shared" si="45"/>
        <v>0.5</v>
      </c>
      <c r="BP197" s="35" t="str">
        <f t="shared" si="46"/>
        <v>/</v>
      </c>
      <c r="BQ197" s="36" t="str">
        <f t="shared" si="47"/>
        <v>/</v>
      </c>
      <c r="BR197" s="36">
        <f t="shared" si="48"/>
        <v>0</v>
      </c>
      <c r="BS197" s="37">
        <f t="shared" si="49"/>
        <v>0</v>
      </c>
      <c r="BT197" s="38">
        <f t="shared" si="50"/>
        <v>0</v>
      </c>
      <c r="BU197" s="39">
        <f t="shared" si="51"/>
        <v>0</v>
      </c>
      <c r="BV197" s="40">
        <f t="shared" si="52"/>
        <v>0</v>
      </c>
      <c r="BW197" s="41">
        <f t="shared" si="53"/>
        <v>0</v>
      </c>
      <c r="BX197" s="42" t="str">
        <f t="shared" si="54"/>
        <v>1500.5</v>
      </c>
      <c r="BY197" s="35" t="str">
        <f t="shared" si="55"/>
        <v>///////</v>
      </c>
      <c r="BZ197" s="43" t="str">
        <f t="shared" si="56"/>
        <v/>
      </c>
    </row>
    <row r="198" spans="1:78" s="54" customFormat="1" ht="21.75" x14ac:dyDescent="0.2">
      <c r="A198" s="51">
        <v>189</v>
      </c>
      <c r="B198" s="52" t="s">
        <v>519</v>
      </c>
      <c r="C198" s="52"/>
      <c r="D198" s="52" t="s">
        <v>470</v>
      </c>
      <c r="E198" s="52" t="s">
        <v>516</v>
      </c>
      <c r="F198" s="52" t="s">
        <v>311</v>
      </c>
      <c r="G198" s="53"/>
      <c r="H198" s="52" t="s">
        <v>517</v>
      </c>
      <c r="I198" s="52" t="s">
        <v>520</v>
      </c>
      <c r="J198" s="52" t="s">
        <v>154</v>
      </c>
      <c r="K198" s="52"/>
      <c r="L198" s="52"/>
      <c r="M198" s="52"/>
      <c r="N198" s="52"/>
      <c r="O198" s="47">
        <v>150</v>
      </c>
      <c r="P198" s="47"/>
      <c r="Q198" s="47"/>
      <c r="R198" s="47"/>
      <c r="S198" s="52" t="s">
        <v>154</v>
      </c>
      <c r="T198" s="52"/>
      <c r="U198" s="52"/>
      <c r="V198" s="52" t="s">
        <v>154</v>
      </c>
      <c r="W198" s="52" t="s">
        <v>154</v>
      </c>
      <c r="X198" s="47">
        <v>0.5</v>
      </c>
      <c r="Y198" s="52"/>
      <c r="Z198" s="52"/>
      <c r="AA198" s="52"/>
      <c r="AB198" s="52"/>
      <c r="AC198" s="52"/>
      <c r="AD198" s="52" t="s">
        <v>154</v>
      </c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 t="s">
        <v>154</v>
      </c>
      <c r="BB198" s="52" t="s">
        <v>154</v>
      </c>
      <c r="BC198" s="52"/>
      <c r="BD198" s="52"/>
      <c r="BE198" s="52"/>
      <c r="BF198" s="52"/>
      <c r="BG198" s="52"/>
      <c r="BH198" s="48" t="str">
        <f t="shared" si="38"/>
        <v>/</v>
      </c>
      <c r="BI198" s="49" t="str">
        <f t="shared" si="39"/>
        <v>/</v>
      </c>
      <c r="BJ198" s="49">
        <f t="shared" si="40"/>
        <v>0</v>
      </c>
      <c r="BK198" s="50" t="str">
        <f t="shared" si="41"/>
        <v>/</v>
      </c>
      <c r="BL198" s="35" t="str">
        <f t="shared" si="42"/>
        <v>150</v>
      </c>
      <c r="BM198" s="35" t="str">
        <f t="shared" si="43"/>
        <v>/</v>
      </c>
      <c r="BN198" s="35" t="str">
        <f t="shared" si="44"/>
        <v>//</v>
      </c>
      <c r="BO198" s="35">
        <f t="shared" si="45"/>
        <v>0.5</v>
      </c>
      <c r="BP198" s="35" t="str">
        <f t="shared" si="46"/>
        <v>/</v>
      </c>
      <c r="BQ198" s="36" t="str">
        <f t="shared" si="47"/>
        <v>/</v>
      </c>
      <c r="BR198" s="36">
        <f t="shared" si="48"/>
        <v>0</v>
      </c>
      <c r="BS198" s="37">
        <f t="shared" si="49"/>
        <v>0</v>
      </c>
      <c r="BT198" s="38">
        <f t="shared" si="50"/>
        <v>0</v>
      </c>
      <c r="BU198" s="39">
        <f t="shared" si="51"/>
        <v>0</v>
      </c>
      <c r="BV198" s="40">
        <f t="shared" si="52"/>
        <v>0</v>
      </c>
      <c r="BW198" s="41">
        <f t="shared" si="53"/>
        <v>0</v>
      </c>
      <c r="BX198" s="42" t="str">
        <f t="shared" si="54"/>
        <v>1500.5</v>
      </c>
      <c r="BY198" s="35" t="str">
        <f t="shared" si="55"/>
        <v>///////</v>
      </c>
      <c r="BZ198" s="43" t="str">
        <f t="shared" si="56"/>
        <v/>
      </c>
    </row>
    <row r="199" spans="1:78" s="54" customFormat="1" ht="21.75" x14ac:dyDescent="0.2">
      <c r="A199" s="51">
        <v>190</v>
      </c>
      <c r="B199" s="52" t="s">
        <v>521</v>
      </c>
      <c r="C199" s="52"/>
      <c r="D199" s="52" t="s">
        <v>470</v>
      </c>
      <c r="E199" s="52" t="s">
        <v>516</v>
      </c>
      <c r="F199" s="52" t="s">
        <v>311</v>
      </c>
      <c r="G199" s="53"/>
      <c r="H199" s="52" t="s">
        <v>517</v>
      </c>
      <c r="I199" s="52" t="s">
        <v>522</v>
      </c>
      <c r="J199" s="52" t="s">
        <v>154</v>
      </c>
      <c r="K199" s="52"/>
      <c r="L199" s="52"/>
      <c r="M199" s="52"/>
      <c r="N199" s="52"/>
      <c r="O199" s="47">
        <v>150</v>
      </c>
      <c r="P199" s="47"/>
      <c r="Q199" s="47"/>
      <c r="R199" s="47"/>
      <c r="S199" s="52" t="s">
        <v>154</v>
      </c>
      <c r="T199" s="52"/>
      <c r="U199" s="52"/>
      <c r="V199" s="52" t="s">
        <v>154</v>
      </c>
      <c r="W199" s="52" t="s">
        <v>154</v>
      </c>
      <c r="X199" s="47">
        <v>0.5</v>
      </c>
      <c r="Y199" s="52"/>
      <c r="Z199" s="52"/>
      <c r="AA199" s="52"/>
      <c r="AB199" s="52"/>
      <c r="AC199" s="52"/>
      <c r="AD199" s="52" t="s">
        <v>154</v>
      </c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 t="s">
        <v>154</v>
      </c>
      <c r="BB199" s="52" t="s">
        <v>154</v>
      </c>
      <c r="BC199" s="52"/>
      <c r="BD199" s="52"/>
      <c r="BE199" s="52"/>
      <c r="BF199" s="52"/>
      <c r="BG199" s="52"/>
      <c r="BH199" s="48" t="str">
        <f t="shared" si="38"/>
        <v>/</v>
      </c>
      <c r="BI199" s="49" t="str">
        <f t="shared" si="39"/>
        <v>/</v>
      </c>
      <c r="BJ199" s="49">
        <f t="shared" si="40"/>
        <v>0</v>
      </c>
      <c r="BK199" s="50" t="str">
        <f t="shared" si="41"/>
        <v>/</v>
      </c>
      <c r="BL199" s="35" t="str">
        <f t="shared" si="42"/>
        <v>150</v>
      </c>
      <c r="BM199" s="35" t="str">
        <f t="shared" si="43"/>
        <v>/</v>
      </c>
      <c r="BN199" s="35" t="str">
        <f t="shared" si="44"/>
        <v>//</v>
      </c>
      <c r="BO199" s="35">
        <f t="shared" si="45"/>
        <v>0.5</v>
      </c>
      <c r="BP199" s="35" t="str">
        <f t="shared" si="46"/>
        <v>/</v>
      </c>
      <c r="BQ199" s="36" t="str">
        <f t="shared" si="47"/>
        <v>/</v>
      </c>
      <c r="BR199" s="36">
        <f t="shared" si="48"/>
        <v>0</v>
      </c>
      <c r="BS199" s="37">
        <f t="shared" si="49"/>
        <v>0</v>
      </c>
      <c r="BT199" s="38">
        <f t="shared" si="50"/>
        <v>0</v>
      </c>
      <c r="BU199" s="39">
        <f t="shared" si="51"/>
        <v>0</v>
      </c>
      <c r="BV199" s="40">
        <f t="shared" si="52"/>
        <v>0</v>
      </c>
      <c r="BW199" s="41">
        <f t="shared" si="53"/>
        <v>0</v>
      </c>
      <c r="BX199" s="42" t="str">
        <f t="shared" si="54"/>
        <v>1500.5</v>
      </c>
      <c r="BY199" s="35" t="str">
        <f t="shared" si="55"/>
        <v>///////</v>
      </c>
      <c r="BZ199" s="43" t="str">
        <f t="shared" si="56"/>
        <v/>
      </c>
    </row>
    <row r="200" spans="1:78" s="54" customFormat="1" ht="21.75" x14ac:dyDescent="0.2">
      <c r="A200" s="51">
        <v>191</v>
      </c>
      <c r="B200" s="52" t="s">
        <v>523</v>
      </c>
      <c r="C200" s="52"/>
      <c r="D200" s="52" t="s">
        <v>470</v>
      </c>
      <c r="E200" s="52" t="s">
        <v>516</v>
      </c>
      <c r="F200" s="52" t="s">
        <v>311</v>
      </c>
      <c r="G200" s="53"/>
      <c r="H200" s="52" t="s">
        <v>517</v>
      </c>
      <c r="I200" s="52" t="s">
        <v>524</v>
      </c>
      <c r="J200" s="52" t="s">
        <v>154</v>
      </c>
      <c r="K200" s="52"/>
      <c r="L200" s="52"/>
      <c r="M200" s="52"/>
      <c r="N200" s="52"/>
      <c r="O200" s="47">
        <v>150</v>
      </c>
      <c r="P200" s="47"/>
      <c r="Q200" s="47"/>
      <c r="R200" s="47"/>
      <c r="S200" s="52" t="s">
        <v>154</v>
      </c>
      <c r="T200" s="52"/>
      <c r="U200" s="52"/>
      <c r="V200" s="52" t="s">
        <v>154</v>
      </c>
      <c r="W200" s="52" t="s">
        <v>154</v>
      </c>
      <c r="X200" s="47">
        <v>0.5</v>
      </c>
      <c r="Y200" s="52"/>
      <c r="Z200" s="52"/>
      <c r="AA200" s="52"/>
      <c r="AB200" s="52"/>
      <c r="AC200" s="52"/>
      <c r="AD200" s="52" t="s">
        <v>154</v>
      </c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 t="s">
        <v>154</v>
      </c>
      <c r="BB200" s="52" t="s">
        <v>154</v>
      </c>
      <c r="BC200" s="52"/>
      <c r="BD200" s="52"/>
      <c r="BE200" s="52"/>
      <c r="BF200" s="52"/>
      <c r="BG200" s="52"/>
      <c r="BH200" s="48" t="str">
        <f t="shared" si="38"/>
        <v>/</v>
      </c>
      <c r="BI200" s="49" t="str">
        <f t="shared" si="39"/>
        <v>/</v>
      </c>
      <c r="BJ200" s="49">
        <f t="shared" si="40"/>
        <v>0</v>
      </c>
      <c r="BK200" s="50" t="str">
        <f t="shared" si="41"/>
        <v>/</v>
      </c>
      <c r="BL200" s="35" t="str">
        <f t="shared" si="42"/>
        <v>150</v>
      </c>
      <c r="BM200" s="35" t="str">
        <f t="shared" si="43"/>
        <v>/</v>
      </c>
      <c r="BN200" s="35" t="str">
        <f t="shared" si="44"/>
        <v>//</v>
      </c>
      <c r="BO200" s="35">
        <f t="shared" si="45"/>
        <v>0.5</v>
      </c>
      <c r="BP200" s="35" t="str">
        <f t="shared" si="46"/>
        <v>/</v>
      </c>
      <c r="BQ200" s="36" t="str">
        <f t="shared" si="47"/>
        <v>/</v>
      </c>
      <c r="BR200" s="36">
        <f t="shared" si="48"/>
        <v>0</v>
      </c>
      <c r="BS200" s="37">
        <f t="shared" si="49"/>
        <v>0</v>
      </c>
      <c r="BT200" s="38">
        <f t="shared" si="50"/>
        <v>0</v>
      </c>
      <c r="BU200" s="39">
        <f t="shared" si="51"/>
        <v>0</v>
      </c>
      <c r="BV200" s="40">
        <f t="shared" si="52"/>
        <v>0</v>
      </c>
      <c r="BW200" s="41">
        <f t="shared" si="53"/>
        <v>0</v>
      </c>
      <c r="BX200" s="42" t="str">
        <f t="shared" si="54"/>
        <v>1500.5</v>
      </c>
      <c r="BY200" s="35" t="str">
        <f t="shared" si="55"/>
        <v>///////</v>
      </c>
      <c r="BZ200" s="43" t="str">
        <f t="shared" si="56"/>
        <v/>
      </c>
    </row>
    <row r="201" spans="1:78" s="54" customFormat="1" ht="21.75" x14ac:dyDescent="0.2">
      <c r="A201" s="51">
        <v>192</v>
      </c>
      <c r="B201" s="52" t="s">
        <v>525</v>
      </c>
      <c r="C201" s="52"/>
      <c r="D201" s="52" t="s">
        <v>470</v>
      </c>
      <c r="E201" s="52" t="s">
        <v>516</v>
      </c>
      <c r="F201" s="52" t="s">
        <v>311</v>
      </c>
      <c r="G201" s="53"/>
      <c r="H201" s="52" t="s">
        <v>517</v>
      </c>
      <c r="I201" s="52" t="s">
        <v>526</v>
      </c>
      <c r="J201" s="52" t="s">
        <v>154</v>
      </c>
      <c r="K201" s="52"/>
      <c r="L201" s="52"/>
      <c r="M201" s="52"/>
      <c r="N201" s="52"/>
      <c r="O201" s="47">
        <v>150</v>
      </c>
      <c r="P201" s="47"/>
      <c r="Q201" s="47"/>
      <c r="R201" s="47"/>
      <c r="S201" s="52" t="s">
        <v>154</v>
      </c>
      <c r="T201" s="52"/>
      <c r="U201" s="52"/>
      <c r="V201" s="52" t="s">
        <v>154</v>
      </c>
      <c r="W201" s="52" t="s">
        <v>154</v>
      </c>
      <c r="X201" s="47">
        <v>0.5</v>
      </c>
      <c r="Y201" s="52"/>
      <c r="Z201" s="52"/>
      <c r="AA201" s="52"/>
      <c r="AB201" s="52"/>
      <c r="AC201" s="52"/>
      <c r="AD201" s="52" t="s">
        <v>154</v>
      </c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 t="s">
        <v>154</v>
      </c>
      <c r="BB201" s="52" t="s">
        <v>154</v>
      </c>
      <c r="BC201" s="52"/>
      <c r="BD201" s="52"/>
      <c r="BE201" s="52"/>
      <c r="BF201" s="52"/>
      <c r="BG201" s="52"/>
      <c r="BH201" s="48" t="str">
        <f t="shared" si="38"/>
        <v>/</v>
      </c>
      <c r="BI201" s="49" t="str">
        <f t="shared" si="39"/>
        <v>/</v>
      </c>
      <c r="BJ201" s="49">
        <f t="shared" si="40"/>
        <v>0</v>
      </c>
      <c r="BK201" s="50" t="str">
        <f t="shared" si="41"/>
        <v>/</v>
      </c>
      <c r="BL201" s="35" t="str">
        <f t="shared" si="42"/>
        <v>150</v>
      </c>
      <c r="BM201" s="35" t="str">
        <f t="shared" si="43"/>
        <v>/</v>
      </c>
      <c r="BN201" s="35" t="str">
        <f t="shared" si="44"/>
        <v>//</v>
      </c>
      <c r="BO201" s="35">
        <f t="shared" si="45"/>
        <v>0.5</v>
      </c>
      <c r="BP201" s="35" t="str">
        <f t="shared" si="46"/>
        <v>/</v>
      </c>
      <c r="BQ201" s="36" t="str">
        <f t="shared" si="47"/>
        <v>/</v>
      </c>
      <c r="BR201" s="36">
        <f t="shared" si="48"/>
        <v>0</v>
      </c>
      <c r="BS201" s="37">
        <f t="shared" si="49"/>
        <v>0</v>
      </c>
      <c r="BT201" s="38">
        <f t="shared" si="50"/>
        <v>0</v>
      </c>
      <c r="BU201" s="39">
        <f t="shared" si="51"/>
        <v>0</v>
      </c>
      <c r="BV201" s="40">
        <f t="shared" si="52"/>
        <v>0</v>
      </c>
      <c r="BW201" s="41">
        <f t="shared" si="53"/>
        <v>0</v>
      </c>
      <c r="BX201" s="42" t="str">
        <f t="shared" si="54"/>
        <v>1500.5</v>
      </c>
      <c r="BY201" s="35" t="str">
        <f t="shared" si="55"/>
        <v>///////</v>
      </c>
      <c r="BZ201" s="43" t="str">
        <f t="shared" si="56"/>
        <v/>
      </c>
    </row>
    <row r="202" spans="1:78" s="54" customFormat="1" ht="21.75" x14ac:dyDescent="0.2">
      <c r="A202" s="51">
        <v>193</v>
      </c>
      <c r="B202" s="52" t="s">
        <v>527</v>
      </c>
      <c r="C202" s="52"/>
      <c r="D202" s="52" t="s">
        <v>470</v>
      </c>
      <c r="E202" s="52" t="s">
        <v>516</v>
      </c>
      <c r="F202" s="52" t="s">
        <v>311</v>
      </c>
      <c r="G202" s="53"/>
      <c r="H202" s="52" t="s">
        <v>517</v>
      </c>
      <c r="I202" s="52" t="s">
        <v>528</v>
      </c>
      <c r="J202" s="52" t="s">
        <v>154</v>
      </c>
      <c r="K202" s="52"/>
      <c r="L202" s="52"/>
      <c r="M202" s="52"/>
      <c r="N202" s="52"/>
      <c r="O202" s="47">
        <v>150</v>
      </c>
      <c r="P202" s="47"/>
      <c r="Q202" s="47"/>
      <c r="R202" s="47"/>
      <c r="S202" s="52" t="s">
        <v>154</v>
      </c>
      <c r="T202" s="52"/>
      <c r="U202" s="52"/>
      <c r="V202" s="52" t="s">
        <v>154</v>
      </c>
      <c r="W202" s="52" t="s">
        <v>154</v>
      </c>
      <c r="X202" s="47">
        <v>0.5</v>
      </c>
      <c r="Y202" s="52"/>
      <c r="Z202" s="52"/>
      <c r="AA202" s="52"/>
      <c r="AB202" s="52"/>
      <c r="AC202" s="52"/>
      <c r="AD202" s="52" t="s">
        <v>154</v>
      </c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 t="s">
        <v>154</v>
      </c>
      <c r="BB202" s="52" t="s">
        <v>154</v>
      </c>
      <c r="BC202" s="52"/>
      <c r="BD202" s="52"/>
      <c r="BE202" s="52"/>
      <c r="BF202" s="52"/>
      <c r="BG202" s="52"/>
      <c r="BH202" s="48" t="str">
        <f t="shared" ref="BH202:BH265" si="57">J202&amp;K202&amp;L202&amp;M202&amp;N202</f>
        <v>/</v>
      </c>
      <c r="BI202" s="49" t="str">
        <f t="shared" ref="BI202:BI265" si="58">J202&amp;K202&amp;L202&amp;M202</f>
        <v>/</v>
      </c>
      <c r="BJ202" s="49">
        <f t="shared" ref="BJ202:BJ265" si="59">N202</f>
        <v>0</v>
      </c>
      <c r="BK202" s="50" t="str">
        <f t="shared" ref="BK202:BK265" si="60">J202&amp;K202&amp;L202&amp;M202</f>
        <v>/</v>
      </c>
      <c r="BL202" s="35" t="str">
        <f t="shared" ref="BL202:BL265" si="61">O202&amp;P202&amp;Q202&amp;R202</f>
        <v>150</v>
      </c>
      <c r="BM202" s="35" t="str">
        <f t="shared" ref="BM202:BM265" si="62">S202&amp;T202&amp;U202</f>
        <v>/</v>
      </c>
      <c r="BN202" s="35" t="str">
        <f t="shared" ref="BN202:BN265" si="63">V202&amp;W202</f>
        <v>//</v>
      </c>
      <c r="BO202" s="35">
        <f t="shared" ref="BO202:BO265" si="64">X202</f>
        <v>0.5</v>
      </c>
      <c r="BP202" s="35" t="str">
        <f t="shared" ref="BP202:BP265" si="65">Z202&amp;AA202&amp;AB202&amp;AC202&amp;AD202</f>
        <v>/</v>
      </c>
      <c r="BQ202" s="36" t="str">
        <f t="shared" ref="BQ202:BQ265" si="66">S202</f>
        <v>/</v>
      </c>
      <c r="BR202" s="36">
        <f t="shared" ref="BR202:BR265" si="67">Y202</f>
        <v>0</v>
      </c>
      <c r="BS202" s="37">
        <f t="shared" ref="BS202:BS265" si="68">AE202-(AF202+AG202)</f>
        <v>0</v>
      </c>
      <c r="BT202" s="38">
        <f t="shared" ref="BT202:BT265" si="69">AI202-(AJ202+AK202)</f>
        <v>0</v>
      </c>
      <c r="BU202" s="39">
        <f t="shared" ref="BU202:BU265" si="70">AM202-(AN202+AO202)</f>
        <v>0</v>
      </c>
      <c r="BV202" s="40">
        <f t="shared" ref="BV202:BV265" si="71">AQ202-(AR202+AS202)</f>
        <v>0</v>
      </c>
      <c r="BW202" s="41">
        <f t="shared" ref="BW202:BW265" si="72">AU202-(AV202+AW202)</f>
        <v>0</v>
      </c>
      <c r="BX202" s="42" t="str">
        <f t="shared" ref="BX202:BX265" si="73">O202&amp;R202&amp;X202&amp;Y202&amp;AE202&amp;AF202&amp;AG202&amp;AI202&amp;AJ202&amp;AK202&amp;AM202&amp;AN202&amp;AO202&amp;AQ202&amp;AR202&amp;AS202&amp;AU202&amp;AV202&amp;AW202&amp;AY202&amp;AZ202</f>
        <v>1500.5</v>
      </c>
      <c r="BY202" s="35" t="str">
        <f t="shared" ref="BY202:BY265" si="74">J202&amp;K202&amp;L202&amp;M202&amp;N202&amp;S202&amp;T202&amp;U202&amp;V202&amp;W202&amp;Z202&amp;AA202&amp;AB202&amp;AC202&amp;AD202&amp;BA202&amp;BB202&amp;BC202&amp;BD202&amp;BE202</f>
        <v>///////</v>
      </c>
      <c r="BZ202" s="43" t="str">
        <f t="shared" ref="BZ202:BZ265" si="75">P202&amp;Q202&amp;AH202&amp;AL202&amp;AP202&amp;AT202&amp;AX202&amp;BF202&amp;BG202</f>
        <v/>
      </c>
    </row>
    <row r="203" spans="1:78" s="54" customFormat="1" ht="21.75" x14ac:dyDescent="0.2">
      <c r="A203" s="51">
        <v>194</v>
      </c>
      <c r="B203" s="52" t="s">
        <v>529</v>
      </c>
      <c r="C203" s="52"/>
      <c r="D203" s="52" t="s">
        <v>470</v>
      </c>
      <c r="E203" s="52" t="s">
        <v>516</v>
      </c>
      <c r="F203" s="52" t="s">
        <v>311</v>
      </c>
      <c r="G203" s="53"/>
      <c r="H203" s="52" t="s">
        <v>517</v>
      </c>
      <c r="I203" s="52" t="s">
        <v>530</v>
      </c>
      <c r="J203" s="52" t="s">
        <v>154</v>
      </c>
      <c r="K203" s="52"/>
      <c r="L203" s="52"/>
      <c r="M203" s="52"/>
      <c r="N203" s="52"/>
      <c r="O203" s="47">
        <v>150</v>
      </c>
      <c r="P203" s="47"/>
      <c r="Q203" s="47"/>
      <c r="R203" s="47"/>
      <c r="S203" s="52"/>
      <c r="T203" s="52" t="s">
        <v>154</v>
      </c>
      <c r="U203" s="52"/>
      <c r="V203" s="52" t="s">
        <v>154</v>
      </c>
      <c r="W203" s="52" t="s">
        <v>154</v>
      </c>
      <c r="X203" s="47">
        <v>0.7</v>
      </c>
      <c r="Y203" s="47">
        <v>15</v>
      </c>
      <c r="Z203" s="52"/>
      <c r="AA203" s="52"/>
      <c r="AB203" s="52"/>
      <c r="AC203" s="52"/>
      <c r="AD203" s="52" t="s">
        <v>154</v>
      </c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 t="s">
        <v>154</v>
      </c>
      <c r="BB203" s="52" t="s">
        <v>154</v>
      </c>
      <c r="BC203" s="52"/>
      <c r="BD203" s="52"/>
      <c r="BE203" s="52"/>
      <c r="BF203" s="52"/>
      <c r="BG203" s="52"/>
      <c r="BH203" s="48" t="str">
        <f t="shared" si="57"/>
        <v>/</v>
      </c>
      <c r="BI203" s="49" t="str">
        <f t="shared" si="58"/>
        <v>/</v>
      </c>
      <c r="BJ203" s="49">
        <f t="shared" si="59"/>
        <v>0</v>
      </c>
      <c r="BK203" s="50" t="str">
        <f t="shared" si="60"/>
        <v>/</v>
      </c>
      <c r="BL203" s="35" t="str">
        <f t="shared" si="61"/>
        <v>150</v>
      </c>
      <c r="BM203" s="35" t="str">
        <f t="shared" si="62"/>
        <v>/</v>
      </c>
      <c r="BN203" s="35" t="str">
        <f t="shared" si="63"/>
        <v>//</v>
      </c>
      <c r="BO203" s="35">
        <f t="shared" si="64"/>
        <v>0.7</v>
      </c>
      <c r="BP203" s="35" t="str">
        <f t="shared" si="65"/>
        <v>/</v>
      </c>
      <c r="BQ203" s="36">
        <f t="shared" si="66"/>
        <v>0</v>
      </c>
      <c r="BR203" s="36">
        <f t="shared" si="67"/>
        <v>15</v>
      </c>
      <c r="BS203" s="37">
        <f t="shared" si="68"/>
        <v>0</v>
      </c>
      <c r="BT203" s="38">
        <f t="shared" si="69"/>
        <v>0</v>
      </c>
      <c r="BU203" s="39">
        <f t="shared" si="70"/>
        <v>0</v>
      </c>
      <c r="BV203" s="40">
        <f t="shared" si="71"/>
        <v>0</v>
      </c>
      <c r="BW203" s="41">
        <f t="shared" si="72"/>
        <v>0</v>
      </c>
      <c r="BX203" s="42" t="str">
        <f t="shared" si="73"/>
        <v>1500.715</v>
      </c>
      <c r="BY203" s="35" t="str">
        <f t="shared" si="74"/>
        <v>///////</v>
      </c>
      <c r="BZ203" s="43" t="str">
        <f t="shared" si="75"/>
        <v/>
      </c>
    </row>
    <row r="204" spans="1:78" s="54" customFormat="1" ht="21.75" x14ac:dyDescent="0.2">
      <c r="A204" s="51">
        <v>195</v>
      </c>
      <c r="B204" s="52" t="s">
        <v>531</v>
      </c>
      <c r="C204" s="52"/>
      <c r="D204" s="52" t="s">
        <v>470</v>
      </c>
      <c r="E204" s="52" t="s">
        <v>516</v>
      </c>
      <c r="F204" s="52" t="s">
        <v>311</v>
      </c>
      <c r="G204" s="53"/>
      <c r="H204" s="52" t="s">
        <v>517</v>
      </c>
      <c r="I204" s="52" t="s">
        <v>532</v>
      </c>
      <c r="J204" s="52" t="s">
        <v>154</v>
      </c>
      <c r="K204" s="52"/>
      <c r="L204" s="52"/>
      <c r="M204" s="52"/>
      <c r="N204" s="52"/>
      <c r="O204" s="47">
        <v>150</v>
      </c>
      <c r="P204" s="47"/>
      <c r="Q204" s="47"/>
      <c r="R204" s="47"/>
      <c r="S204" s="52"/>
      <c r="T204" s="52" t="s">
        <v>154</v>
      </c>
      <c r="U204" s="52"/>
      <c r="V204" s="52" t="s">
        <v>154</v>
      </c>
      <c r="W204" s="52" t="s">
        <v>154</v>
      </c>
      <c r="X204" s="47">
        <v>0.7</v>
      </c>
      <c r="Y204" s="47">
        <v>15</v>
      </c>
      <c r="Z204" s="52"/>
      <c r="AA204" s="52"/>
      <c r="AB204" s="52"/>
      <c r="AC204" s="52"/>
      <c r="AD204" s="52" t="s">
        <v>154</v>
      </c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 t="s">
        <v>154</v>
      </c>
      <c r="BB204" s="52" t="s">
        <v>154</v>
      </c>
      <c r="BC204" s="52"/>
      <c r="BD204" s="52"/>
      <c r="BE204" s="52"/>
      <c r="BF204" s="52"/>
      <c r="BG204" s="52"/>
      <c r="BH204" s="48" t="str">
        <f t="shared" si="57"/>
        <v>/</v>
      </c>
      <c r="BI204" s="49" t="str">
        <f t="shared" si="58"/>
        <v>/</v>
      </c>
      <c r="BJ204" s="49">
        <f t="shared" si="59"/>
        <v>0</v>
      </c>
      <c r="BK204" s="50" t="str">
        <f t="shared" si="60"/>
        <v>/</v>
      </c>
      <c r="BL204" s="35" t="str">
        <f t="shared" si="61"/>
        <v>150</v>
      </c>
      <c r="BM204" s="35" t="str">
        <f t="shared" si="62"/>
        <v>/</v>
      </c>
      <c r="BN204" s="35" t="str">
        <f t="shared" si="63"/>
        <v>//</v>
      </c>
      <c r="BO204" s="35">
        <f t="shared" si="64"/>
        <v>0.7</v>
      </c>
      <c r="BP204" s="35" t="str">
        <f t="shared" si="65"/>
        <v>/</v>
      </c>
      <c r="BQ204" s="36">
        <f t="shared" si="66"/>
        <v>0</v>
      </c>
      <c r="BR204" s="36">
        <f t="shared" si="67"/>
        <v>15</v>
      </c>
      <c r="BS204" s="37">
        <f t="shared" si="68"/>
        <v>0</v>
      </c>
      <c r="BT204" s="38">
        <f t="shared" si="69"/>
        <v>0</v>
      </c>
      <c r="BU204" s="39">
        <f t="shared" si="70"/>
        <v>0</v>
      </c>
      <c r="BV204" s="40">
        <f t="shared" si="71"/>
        <v>0</v>
      </c>
      <c r="BW204" s="41">
        <f t="shared" si="72"/>
        <v>0</v>
      </c>
      <c r="BX204" s="42" t="str">
        <f t="shared" si="73"/>
        <v>1500.715</v>
      </c>
      <c r="BY204" s="35" t="str">
        <f t="shared" si="74"/>
        <v>///////</v>
      </c>
      <c r="BZ204" s="43" t="str">
        <f t="shared" si="75"/>
        <v/>
      </c>
    </row>
    <row r="205" spans="1:78" s="54" customFormat="1" ht="21.75" x14ac:dyDescent="0.2">
      <c r="A205" s="51">
        <v>196</v>
      </c>
      <c r="B205" s="52" t="s">
        <v>533</v>
      </c>
      <c r="C205" s="52"/>
      <c r="D205" s="52" t="s">
        <v>470</v>
      </c>
      <c r="E205" s="52" t="s">
        <v>516</v>
      </c>
      <c r="F205" s="52" t="s">
        <v>311</v>
      </c>
      <c r="G205" s="53"/>
      <c r="H205" s="52" t="s">
        <v>517</v>
      </c>
      <c r="I205" s="52" t="s">
        <v>534</v>
      </c>
      <c r="J205" s="52"/>
      <c r="K205" s="52" t="s">
        <v>154</v>
      </c>
      <c r="L205" s="52"/>
      <c r="M205" s="52"/>
      <c r="N205" s="52"/>
      <c r="O205" s="47"/>
      <c r="P205" s="47" t="s">
        <v>535</v>
      </c>
      <c r="Q205" s="47"/>
      <c r="R205" s="47"/>
      <c r="S205" s="52" t="s">
        <v>154</v>
      </c>
      <c r="T205" s="52"/>
      <c r="U205" s="52"/>
      <c r="V205" s="52" t="s">
        <v>154</v>
      </c>
      <c r="W205" s="52" t="s">
        <v>154</v>
      </c>
      <c r="X205" s="47">
        <v>0.7</v>
      </c>
      <c r="Y205" s="52"/>
      <c r="Z205" s="52"/>
      <c r="AA205" s="52"/>
      <c r="AB205" s="52"/>
      <c r="AC205" s="52" t="s">
        <v>154</v>
      </c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 t="s">
        <v>154</v>
      </c>
      <c r="BB205" s="52" t="s">
        <v>154</v>
      </c>
      <c r="BC205" s="52"/>
      <c r="BD205" s="52"/>
      <c r="BE205" s="52"/>
      <c r="BF205" s="52"/>
      <c r="BG205" s="52"/>
      <c r="BH205" s="48" t="str">
        <f t="shared" si="57"/>
        <v>/</v>
      </c>
      <c r="BI205" s="49" t="str">
        <f t="shared" si="58"/>
        <v>/</v>
      </c>
      <c r="BJ205" s="49">
        <f t="shared" si="59"/>
        <v>0</v>
      </c>
      <c r="BK205" s="50" t="str">
        <f t="shared" si="60"/>
        <v>/</v>
      </c>
      <c r="BL205" s="35" t="str">
        <f t="shared" si="61"/>
        <v>คลองหวะ</v>
      </c>
      <c r="BM205" s="35" t="str">
        <f t="shared" si="62"/>
        <v>/</v>
      </c>
      <c r="BN205" s="35" t="str">
        <f t="shared" si="63"/>
        <v>//</v>
      </c>
      <c r="BO205" s="35">
        <f t="shared" si="64"/>
        <v>0.7</v>
      </c>
      <c r="BP205" s="35" t="str">
        <f t="shared" si="65"/>
        <v>/</v>
      </c>
      <c r="BQ205" s="36" t="str">
        <f t="shared" si="66"/>
        <v>/</v>
      </c>
      <c r="BR205" s="36">
        <f t="shared" si="67"/>
        <v>0</v>
      </c>
      <c r="BS205" s="37">
        <f t="shared" si="68"/>
        <v>0</v>
      </c>
      <c r="BT205" s="38">
        <f t="shared" si="69"/>
        <v>0</v>
      </c>
      <c r="BU205" s="39">
        <f t="shared" si="70"/>
        <v>0</v>
      </c>
      <c r="BV205" s="40">
        <f t="shared" si="71"/>
        <v>0</v>
      </c>
      <c r="BW205" s="41">
        <f t="shared" si="72"/>
        <v>0</v>
      </c>
      <c r="BX205" s="42" t="str">
        <f t="shared" si="73"/>
        <v>0.7</v>
      </c>
      <c r="BY205" s="35" t="str">
        <f t="shared" si="74"/>
        <v>///////</v>
      </c>
      <c r="BZ205" s="43" t="str">
        <f t="shared" si="75"/>
        <v>คลองหวะ</v>
      </c>
    </row>
    <row r="206" spans="1:78" s="54" customFormat="1" ht="21.75" x14ac:dyDescent="0.2">
      <c r="A206" s="51">
        <v>197</v>
      </c>
      <c r="B206" s="52" t="s">
        <v>536</v>
      </c>
      <c r="C206" s="52"/>
      <c r="D206" s="52" t="s">
        <v>470</v>
      </c>
      <c r="E206" s="52" t="s">
        <v>537</v>
      </c>
      <c r="F206" s="52" t="s">
        <v>15</v>
      </c>
      <c r="G206" s="53">
        <v>10</v>
      </c>
      <c r="H206" s="52" t="s">
        <v>538</v>
      </c>
      <c r="I206" s="52"/>
      <c r="J206" s="52"/>
      <c r="K206" s="52" t="s">
        <v>154</v>
      </c>
      <c r="L206" s="52"/>
      <c r="M206" s="52"/>
      <c r="N206" s="52"/>
      <c r="O206" s="47"/>
      <c r="P206" s="47" t="s">
        <v>261</v>
      </c>
      <c r="Q206" s="47"/>
      <c r="R206" s="47"/>
      <c r="S206" s="52"/>
      <c r="T206" s="52" t="s">
        <v>154</v>
      </c>
      <c r="U206" s="52"/>
      <c r="V206" s="52" t="s">
        <v>154</v>
      </c>
      <c r="W206" s="52" t="s">
        <v>154</v>
      </c>
      <c r="X206" s="47">
        <v>0.3</v>
      </c>
      <c r="Y206" s="47">
        <v>15</v>
      </c>
      <c r="Z206" s="52"/>
      <c r="AA206" s="52"/>
      <c r="AB206" s="52"/>
      <c r="AC206" s="52"/>
      <c r="AD206" s="52" t="s">
        <v>154</v>
      </c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>
        <v>1</v>
      </c>
      <c r="AZ206" s="52">
        <v>100</v>
      </c>
      <c r="BA206" s="52" t="s">
        <v>154</v>
      </c>
      <c r="BB206" s="52" t="s">
        <v>154</v>
      </c>
      <c r="BC206" s="52"/>
      <c r="BD206" s="52"/>
      <c r="BE206" s="52"/>
      <c r="BF206" s="52"/>
      <c r="BG206" s="52"/>
      <c r="BH206" s="48" t="str">
        <f t="shared" si="57"/>
        <v>/</v>
      </c>
      <c r="BI206" s="49" t="str">
        <f t="shared" si="58"/>
        <v>/</v>
      </c>
      <c r="BJ206" s="49">
        <f t="shared" si="59"/>
        <v>0</v>
      </c>
      <c r="BK206" s="50" t="str">
        <f t="shared" si="60"/>
        <v>/</v>
      </c>
      <c r="BL206" s="35" t="str">
        <f t="shared" si="61"/>
        <v>คลองอู่ตะเภา</v>
      </c>
      <c r="BM206" s="35" t="str">
        <f t="shared" si="62"/>
        <v>/</v>
      </c>
      <c r="BN206" s="35" t="str">
        <f t="shared" si="63"/>
        <v>//</v>
      </c>
      <c r="BO206" s="35">
        <f t="shared" si="64"/>
        <v>0.3</v>
      </c>
      <c r="BP206" s="35" t="str">
        <f>Z206&amp;AA206&amp;AB206&amp;AC206&amp;AD206</f>
        <v>/</v>
      </c>
      <c r="BQ206" s="36">
        <f t="shared" si="66"/>
        <v>0</v>
      </c>
      <c r="BR206" s="36">
        <f>Y206</f>
        <v>15</v>
      </c>
      <c r="BS206" s="37">
        <f t="shared" si="68"/>
        <v>0</v>
      </c>
      <c r="BT206" s="38">
        <f t="shared" si="69"/>
        <v>0</v>
      </c>
      <c r="BU206" s="39">
        <f t="shared" si="70"/>
        <v>0</v>
      </c>
      <c r="BV206" s="40">
        <f t="shared" si="71"/>
        <v>0</v>
      </c>
      <c r="BW206" s="41">
        <f t="shared" si="72"/>
        <v>0</v>
      </c>
      <c r="BX206" s="42" t="str">
        <f>O206&amp;R206&amp;X206&amp;Y206&amp;AE206&amp;AF206&amp;AG206&amp;AI206&amp;AJ206&amp;AK206&amp;AM206&amp;AN206&amp;AO206&amp;AQ206&amp;AR206&amp;AS206&amp;AU206&amp;AV206&amp;AW206&amp;AY206&amp;AZ206</f>
        <v>0.3151100</v>
      </c>
      <c r="BY206" s="35" t="str">
        <f>J206&amp;K206&amp;L206&amp;M206&amp;N206&amp;S206&amp;T206&amp;U206&amp;V206&amp;W206&amp;Z206&amp;AA206&amp;AB206&amp;AC206&amp;AD206&amp;BA206&amp;BB206&amp;BC206&amp;BD206&amp;BE206</f>
        <v>///////</v>
      </c>
      <c r="BZ206" s="43" t="str">
        <f t="shared" si="75"/>
        <v>คลองอู่ตะเภา</v>
      </c>
    </row>
    <row r="207" spans="1:78" s="54" customFormat="1" ht="21.75" x14ac:dyDescent="0.2">
      <c r="A207" s="51">
        <v>198</v>
      </c>
      <c r="B207" s="52" t="s">
        <v>539</v>
      </c>
      <c r="C207" s="52"/>
      <c r="D207" s="52" t="s">
        <v>470</v>
      </c>
      <c r="E207" s="52" t="s">
        <v>540</v>
      </c>
      <c r="F207" s="52" t="s">
        <v>15</v>
      </c>
      <c r="G207" s="53">
        <v>4</v>
      </c>
      <c r="H207" s="52" t="s">
        <v>541</v>
      </c>
      <c r="I207" s="52"/>
      <c r="J207" s="52" t="s">
        <v>154</v>
      </c>
      <c r="K207" s="52"/>
      <c r="L207" s="52"/>
      <c r="M207" s="52"/>
      <c r="N207" s="52"/>
      <c r="O207" s="47">
        <v>150</v>
      </c>
      <c r="P207" s="47"/>
      <c r="Q207" s="47"/>
      <c r="R207" s="47"/>
      <c r="S207" s="52" t="s">
        <v>154</v>
      </c>
      <c r="T207" s="52"/>
      <c r="U207" s="52"/>
      <c r="V207" s="52" t="s">
        <v>154</v>
      </c>
      <c r="W207" s="52" t="s">
        <v>154</v>
      </c>
      <c r="X207" s="47">
        <v>0.3</v>
      </c>
      <c r="Y207" s="52"/>
      <c r="Z207" s="52"/>
      <c r="AA207" s="52"/>
      <c r="AB207" s="52"/>
      <c r="AC207" s="52"/>
      <c r="AD207" s="52" t="s">
        <v>154</v>
      </c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>
        <v>1</v>
      </c>
      <c r="AZ207" s="52">
        <v>120</v>
      </c>
      <c r="BA207" s="52" t="s">
        <v>154</v>
      </c>
      <c r="BB207" s="52" t="s">
        <v>154</v>
      </c>
      <c r="BC207" s="52"/>
      <c r="BD207" s="52"/>
      <c r="BE207" s="52"/>
      <c r="BF207" s="52"/>
      <c r="BG207" s="52"/>
      <c r="BH207" s="48" t="str">
        <f t="shared" si="57"/>
        <v>/</v>
      </c>
      <c r="BI207" s="49" t="str">
        <f t="shared" si="58"/>
        <v>/</v>
      </c>
      <c r="BJ207" s="49">
        <f t="shared" si="59"/>
        <v>0</v>
      </c>
      <c r="BK207" s="50" t="str">
        <f t="shared" si="60"/>
        <v>/</v>
      </c>
      <c r="BL207" s="35" t="str">
        <f t="shared" si="61"/>
        <v>150</v>
      </c>
      <c r="BM207" s="35" t="str">
        <f t="shared" si="62"/>
        <v>/</v>
      </c>
      <c r="BN207" s="35" t="str">
        <f t="shared" si="63"/>
        <v>//</v>
      </c>
      <c r="BO207" s="35">
        <f t="shared" si="64"/>
        <v>0.3</v>
      </c>
      <c r="BP207" s="35" t="str">
        <f t="shared" si="65"/>
        <v>/</v>
      </c>
      <c r="BQ207" s="36" t="str">
        <f t="shared" si="66"/>
        <v>/</v>
      </c>
      <c r="BR207" s="36">
        <f t="shared" si="67"/>
        <v>0</v>
      </c>
      <c r="BS207" s="37">
        <f t="shared" si="68"/>
        <v>0</v>
      </c>
      <c r="BT207" s="38">
        <f t="shared" si="69"/>
        <v>0</v>
      </c>
      <c r="BU207" s="39">
        <f t="shared" si="70"/>
        <v>0</v>
      </c>
      <c r="BV207" s="40">
        <f t="shared" si="71"/>
        <v>0</v>
      </c>
      <c r="BW207" s="41">
        <f t="shared" si="72"/>
        <v>0</v>
      </c>
      <c r="BX207" s="42" t="str">
        <f t="shared" si="73"/>
        <v>1500.31120</v>
      </c>
      <c r="BY207" s="35" t="str">
        <f t="shared" si="74"/>
        <v>///////</v>
      </c>
      <c r="BZ207" s="43" t="str">
        <f t="shared" si="75"/>
        <v/>
      </c>
    </row>
    <row r="208" spans="1:78" s="54" customFormat="1" ht="21.75" x14ac:dyDescent="0.2">
      <c r="A208" s="51">
        <v>199</v>
      </c>
      <c r="B208" s="52" t="s">
        <v>542</v>
      </c>
      <c r="C208" s="52"/>
      <c r="D208" s="52" t="s">
        <v>470</v>
      </c>
      <c r="E208" s="52" t="s">
        <v>543</v>
      </c>
      <c r="F208" s="52" t="s">
        <v>15</v>
      </c>
      <c r="G208" s="53">
        <v>4</v>
      </c>
      <c r="H208" s="52" t="s">
        <v>544</v>
      </c>
      <c r="I208" s="52"/>
      <c r="J208" s="52"/>
      <c r="K208" s="52"/>
      <c r="L208" s="52" t="s">
        <v>154</v>
      </c>
      <c r="M208" s="52"/>
      <c r="N208" s="52"/>
      <c r="O208" s="47">
        <v>150</v>
      </c>
      <c r="P208" s="47"/>
      <c r="Q208" s="47"/>
      <c r="R208" s="47"/>
      <c r="S208" s="52"/>
      <c r="T208" s="52" t="s">
        <v>154</v>
      </c>
      <c r="U208" s="52"/>
      <c r="V208" s="52" t="s">
        <v>154</v>
      </c>
      <c r="W208" s="52" t="s">
        <v>154</v>
      </c>
      <c r="X208" s="47">
        <v>0.3</v>
      </c>
      <c r="Y208" s="47">
        <v>7</v>
      </c>
      <c r="Z208" s="52"/>
      <c r="AA208" s="52"/>
      <c r="AB208" s="52"/>
      <c r="AC208" s="52"/>
      <c r="AD208" s="52" t="s">
        <v>154</v>
      </c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 t="s">
        <v>154</v>
      </c>
      <c r="BB208" s="52" t="s">
        <v>154</v>
      </c>
      <c r="BC208" s="52"/>
      <c r="BD208" s="52"/>
      <c r="BE208" s="52"/>
      <c r="BF208" s="52"/>
      <c r="BG208" s="52"/>
      <c r="BH208" s="48" t="str">
        <f t="shared" si="57"/>
        <v>/</v>
      </c>
      <c r="BI208" s="49" t="str">
        <f t="shared" si="58"/>
        <v>/</v>
      </c>
      <c r="BJ208" s="49">
        <f t="shared" si="59"/>
        <v>0</v>
      </c>
      <c r="BK208" s="50" t="str">
        <f t="shared" si="60"/>
        <v>/</v>
      </c>
      <c r="BL208" s="35" t="str">
        <f t="shared" si="61"/>
        <v>150</v>
      </c>
      <c r="BM208" s="35" t="str">
        <f t="shared" si="62"/>
        <v>/</v>
      </c>
      <c r="BN208" s="35" t="str">
        <f t="shared" si="63"/>
        <v>//</v>
      </c>
      <c r="BO208" s="35">
        <f t="shared" si="64"/>
        <v>0.3</v>
      </c>
      <c r="BP208" s="35" t="str">
        <f t="shared" si="65"/>
        <v>/</v>
      </c>
      <c r="BQ208" s="36">
        <f t="shared" si="66"/>
        <v>0</v>
      </c>
      <c r="BR208" s="36">
        <f t="shared" si="67"/>
        <v>7</v>
      </c>
      <c r="BS208" s="37">
        <f t="shared" si="68"/>
        <v>0</v>
      </c>
      <c r="BT208" s="38">
        <f t="shared" si="69"/>
        <v>0</v>
      </c>
      <c r="BU208" s="39">
        <f t="shared" si="70"/>
        <v>0</v>
      </c>
      <c r="BV208" s="40">
        <f t="shared" si="71"/>
        <v>0</v>
      </c>
      <c r="BW208" s="41">
        <f t="shared" si="72"/>
        <v>0</v>
      </c>
      <c r="BX208" s="42" t="str">
        <f t="shared" si="73"/>
        <v>1500.37</v>
      </c>
      <c r="BY208" s="35" t="str">
        <f t="shared" si="74"/>
        <v>///////</v>
      </c>
      <c r="BZ208" s="43" t="str">
        <f t="shared" si="75"/>
        <v/>
      </c>
    </row>
    <row r="209" spans="1:78" s="54" customFormat="1" ht="21.75" x14ac:dyDescent="0.2">
      <c r="A209" s="51">
        <v>200</v>
      </c>
      <c r="B209" s="52" t="s">
        <v>545</v>
      </c>
      <c r="C209" s="52"/>
      <c r="D209" s="52" t="s">
        <v>470</v>
      </c>
      <c r="E209" s="52" t="s">
        <v>546</v>
      </c>
      <c r="F209" s="52" t="s">
        <v>15</v>
      </c>
      <c r="G209" s="53">
        <v>7</v>
      </c>
      <c r="H209" s="52" t="s">
        <v>547</v>
      </c>
      <c r="I209" s="52"/>
      <c r="J209" s="52" t="s">
        <v>154</v>
      </c>
      <c r="K209" s="52"/>
      <c r="L209" s="52"/>
      <c r="M209" s="52"/>
      <c r="N209" s="52"/>
      <c r="O209" s="47">
        <v>150</v>
      </c>
      <c r="P209" s="47"/>
      <c r="Q209" s="47"/>
      <c r="R209" s="47"/>
      <c r="S209" s="52" t="s">
        <v>154</v>
      </c>
      <c r="T209" s="52"/>
      <c r="U209" s="52"/>
      <c r="V209" s="52" t="s">
        <v>154</v>
      </c>
      <c r="W209" s="52" t="s">
        <v>154</v>
      </c>
      <c r="X209" s="47">
        <v>0.3</v>
      </c>
      <c r="Y209" s="52"/>
      <c r="Z209" s="52"/>
      <c r="AA209" s="52"/>
      <c r="AB209" s="52"/>
      <c r="AC209" s="52" t="s">
        <v>154</v>
      </c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>
        <v>1</v>
      </c>
      <c r="AZ209" s="52">
        <v>100</v>
      </c>
      <c r="BA209" s="52" t="s">
        <v>154</v>
      </c>
      <c r="BB209" s="52" t="s">
        <v>154</v>
      </c>
      <c r="BC209" s="52"/>
      <c r="BD209" s="52"/>
      <c r="BE209" s="52"/>
      <c r="BF209" s="52"/>
      <c r="BG209" s="52"/>
      <c r="BH209" s="48" t="str">
        <f t="shared" si="57"/>
        <v>/</v>
      </c>
      <c r="BI209" s="49" t="str">
        <f t="shared" si="58"/>
        <v>/</v>
      </c>
      <c r="BJ209" s="49">
        <f t="shared" si="59"/>
        <v>0</v>
      </c>
      <c r="BK209" s="50" t="str">
        <f t="shared" si="60"/>
        <v>/</v>
      </c>
      <c r="BL209" s="35" t="str">
        <f t="shared" si="61"/>
        <v>150</v>
      </c>
      <c r="BM209" s="35" t="str">
        <f t="shared" si="62"/>
        <v>/</v>
      </c>
      <c r="BN209" s="35" t="str">
        <f t="shared" si="63"/>
        <v>//</v>
      </c>
      <c r="BO209" s="35">
        <f t="shared" si="64"/>
        <v>0.3</v>
      </c>
      <c r="BP209" s="35" t="str">
        <f t="shared" si="65"/>
        <v>/</v>
      </c>
      <c r="BQ209" s="36" t="str">
        <f t="shared" si="66"/>
        <v>/</v>
      </c>
      <c r="BR209" s="36">
        <f t="shared" si="67"/>
        <v>0</v>
      </c>
      <c r="BS209" s="37">
        <f t="shared" si="68"/>
        <v>0</v>
      </c>
      <c r="BT209" s="38">
        <f t="shared" si="69"/>
        <v>0</v>
      </c>
      <c r="BU209" s="39">
        <f t="shared" si="70"/>
        <v>0</v>
      </c>
      <c r="BV209" s="40">
        <f t="shared" si="71"/>
        <v>0</v>
      </c>
      <c r="BW209" s="41">
        <f t="shared" si="72"/>
        <v>0</v>
      </c>
      <c r="BX209" s="42" t="str">
        <f t="shared" si="73"/>
        <v>1500.31100</v>
      </c>
      <c r="BY209" s="35" t="str">
        <f t="shared" si="74"/>
        <v>///////</v>
      </c>
      <c r="BZ209" s="43" t="str">
        <f t="shared" si="75"/>
        <v/>
      </c>
    </row>
    <row r="210" spans="1:78" s="54" customFormat="1" ht="21.75" x14ac:dyDescent="0.2">
      <c r="A210" s="51">
        <v>201</v>
      </c>
      <c r="B210" s="52" t="s">
        <v>548</v>
      </c>
      <c r="C210" s="52"/>
      <c r="D210" s="52" t="s">
        <v>470</v>
      </c>
      <c r="E210" s="52" t="s">
        <v>549</v>
      </c>
      <c r="F210" s="52" t="s">
        <v>311</v>
      </c>
      <c r="G210" s="53"/>
      <c r="H210" s="52" t="s">
        <v>550</v>
      </c>
      <c r="I210" s="52" t="s">
        <v>551</v>
      </c>
      <c r="J210" s="52"/>
      <c r="K210" s="52"/>
      <c r="L210" s="52" t="s">
        <v>154</v>
      </c>
      <c r="M210" s="52"/>
      <c r="N210" s="52"/>
      <c r="O210" s="47">
        <v>150</v>
      </c>
      <c r="P210" s="47"/>
      <c r="Q210" s="47"/>
      <c r="R210" s="47"/>
      <c r="S210" s="52"/>
      <c r="T210" s="52" t="s">
        <v>154</v>
      </c>
      <c r="U210" s="52"/>
      <c r="V210" s="52" t="s">
        <v>154</v>
      </c>
      <c r="W210" s="52" t="s">
        <v>154</v>
      </c>
      <c r="X210" s="47">
        <v>0.3</v>
      </c>
      <c r="Y210" s="47">
        <v>12</v>
      </c>
      <c r="Z210" s="52"/>
      <c r="AA210" s="52"/>
      <c r="AB210" s="52"/>
      <c r="AC210" s="52"/>
      <c r="AD210" s="52" t="s">
        <v>154</v>
      </c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>
        <v>2</v>
      </c>
      <c r="AZ210" s="52">
        <v>450</v>
      </c>
      <c r="BA210" s="52" t="s">
        <v>154</v>
      </c>
      <c r="BB210" s="52" t="s">
        <v>154</v>
      </c>
      <c r="BC210" s="52"/>
      <c r="BD210" s="52"/>
      <c r="BE210" s="52"/>
      <c r="BF210" s="52"/>
      <c r="BG210" s="52"/>
      <c r="BH210" s="48" t="str">
        <f t="shared" si="57"/>
        <v>/</v>
      </c>
      <c r="BI210" s="49" t="str">
        <f t="shared" si="58"/>
        <v>/</v>
      </c>
      <c r="BJ210" s="49">
        <f t="shared" si="59"/>
        <v>0</v>
      </c>
      <c r="BK210" s="50" t="str">
        <f t="shared" si="60"/>
        <v>/</v>
      </c>
      <c r="BL210" s="35" t="str">
        <f t="shared" si="61"/>
        <v>150</v>
      </c>
      <c r="BM210" s="35" t="str">
        <f t="shared" si="62"/>
        <v>/</v>
      </c>
      <c r="BN210" s="35" t="str">
        <f t="shared" si="63"/>
        <v>//</v>
      </c>
      <c r="BO210" s="35">
        <f t="shared" si="64"/>
        <v>0.3</v>
      </c>
      <c r="BP210" s="35" t="str">
        <f t="shared" si="65"/>
        <v>/</v>
      </c>
      <c r="BQ210" s="36">
        <f t="shared" si="66"/>
        <v>0</v>
      </c>
      <c r="BR210" s="36">
        <f t="shared" si="67"/>
        <v>12</v>
      </c>
      <c r="BS210" s="37">
        <f t="shared" si="68"/>
        <v>0</v>
      </c>
      <c r="BT210" s="38">
        <f t="shared" si="69"/>
        <v>0</v>
      </c>
      <c r="BU210" s="39">
        <f t="shared" si="70"/>
        <v>0</v>
      </c>
      <c r="BV210" s="40">
        <f t="shared" si="71"/>
        <v>0</v>
      </c>
      <c r="BW210" s="41">
        <f t="shared" si="72"/>
        <v>0</v>
      </c>
      <c r="BX210" s="42" t="str">
        <f t="shared" si="73"/>
        <v>1500.3122450</v>
      </c>
      <c r="BY210" s="35" t="str">
        <f t="shared" si="74"/>
        <v>///////</v>
      </c>
      <c r="BZ210" s="43" t="str">
        <f t="shared" si="75"/>
        <v/>
      </c>
    </row>
    <row r="211" spans="1:78" s="54" customFormat="1" ht="21.75" x14ac:dyDescent="0.2">
      <c r="A211" s="51">
        <v>202</v>
      </c>
      <c r="B211" s="52" t="s">
        <v>552</v>
      </c>
      <c r="C211" s="52"/>
      <c r="D211" s="52" t="s">
        <v>470</v>
      </c>
      <c r="E211" s="52" t="s">
        <v>549</v>
      </c>
      <c r="F211" s="52" t="s">
        <v>311</v>
      </c>
      <c r="G211" s="53"/>
      <c r="H211" s="52" t="s">
        <v>550</v>
      </c>
      <c r="I211" s="52" t="s">
        <v>553</v>
      </c>
      <c r="J211" s="52"/>
      <c r="K211" s="52"/>
      <c r="L211" s="52" t="s">
        <v>154</v>
      </c>
      <c r="M211" s="52"/>
      <c r="N211" s="52"/>
      <c r="O211" s="47">
        <v>150</v>
      </c>
      <c r="P211" s="47"/>
      <c r="Q211" s="47"/>
      <c r="R211" s="47"/>
      <c r="S211" s="52" t="s">
        <v>154</v>
      </c>
      <c r="T211" s="52"/>
      <c r="U211" s="52"/>
      <c r="V211" s="52" t="s">
        <v>154</v>
      </c>
      <c r="W211" s="52" t="s">
        <v>154</v>
      </c>
      <c r="X211" s="47">
        <v>0.3</v>
      </c>
      <c r="Y211" s="52"/>
      <c r="Z211" s="52"/>
      <c r="AA211" s="52"/>
      <c r="AB211" s="52"/>
      <c r="AC211" s="52"/>
      <c r="AD211" s="52" t="s">
        <v>154</v>
      </c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 t="s">
        <v>154</v>
      </c>
      <c r="BB211" s="52" t="s">
        <v>154</v>
      </c>
      <c r="BC211" s="52"/>
      <c r="BD211" s="52"/>
      <c r="BE211" s="52"/>
      <c r="BF211" s="52"/>
      <c r="BG211" s="52"/>
      <c r="BH211" s="48" t="str">
        <f t="shared" si="57"/>
        <v>/</v>
      </c>
      <c r="BI211" s="49" t="str">
        <f t="shared" si="58"/>
        <v>/</v>
      </c>
      <c r="BJ211" s="49">
        <f t="shared" si="59"/>
        <v>0</v>
      </c>
      <c r="BK211" s="50" t="str">
        <f t="shared" si="60"/>
        <v>/</v>
      </c>
      <c r="BL211" s="35" t="str">
        <f t="shared" si="61"/>
        <v>150</v>
      </c>
      <c r="BM211" s="35" t="str">
        <f t="shared" si="62"/>
        <v>/</v>
      </c>
      <c r="BN211" s="35" t="str">
        <f t="shared" si="63"/>
        <v>//</v>
      </c>
      <c r="BO211" s="35">
        <f t="shared" si="64"/>
        <v>0.3</v>
      </c>
      <c r="BP211" s="35" t="str">
        <f t="shared" si="65"/>
        <v>/</v>
      </c>
      <c r="BQ211" s="36" t="str">
        <f t="shared" si="66"/>
        <v>/</v>
      </c>
      <c r="BR211" s="36">
        <f t="shared" si="67"/>
        <v>0</v>
      </c>
      <c r="BS211" s="37">
        <f t="shared" si="68"/>
        <v>0</v>
      </c>
      <c r="BT211" s="38">
        <f t="shared" si="69"/>
        <v>0</v>
      </c>
      <c r="BU211" s="39">
        <f t="shared" si="70"/>
        <v>0</v>
      </c>
      <c r="BV211" s="40">
        <f t="shared" si="71"/>
        <v>0</v>
      </c>
      <c r="BW211" s="41">
        <f t="shared" si="72"/>
        <v>0</v>
      </c>
      <c r="BX211" s="42" t="str">
        <f t="shared" si="73"/>
        <v>1500.3</v>
      </c>
      <c r="BY211" s="35" t="str">
        <f t="shared" si="74"/>
        <v>///////</v>
      </c>
      <c r="BZ211" s="43" t="str">
        <f t="shared" si="75"/>
        <v/>
      </c>
    </row>
    <row r="212" spans="1:78" s="54" customFormat="1" ht="21.75" x14ac:dyDescent="0.2">
      <c r="A212" s="51">
        <v>203</v>
      </c>
      <c r="B212" s="52" t="s">
        <v>554</v>
      </c>
      <c r="C212" s="52"/>
      <c r="D212" s="52" t="s">
        <v>470</v>
      </c>
      <c r="E212" s="52" t="s">
        <v>470</v>
      </c>
      <c r="F212" s="52" t="s">
        <v>311</v>
      </c>
      <c r="G212" s="53"/>
      <c r="H212" s="52" t="s">
        <v>555</v>
      </c>
      <c r="I212" s="52" t="s">
        <v>556</v>
      </c>
      <c r="J212" s="52"/>
      <c r="K212" s="52"/>
      <c r="L212" s="52" t="s">
        <v>154</v>
      </c>
      <c r="M212" s="52"/>
      <c r="N212" s="52"/>
      <c r="O212" s="47">
        <v>150</v>
      </c>
      <c r="P212" s="47"/>
      <c r="Q212" s="47"/>
      <c r="R212" s="47"/>
      <c r="S212" s="52"/>
      <c r="T212" s="52" t="s">
        <v>154</v>
      </c>
      <c r="U212" s="52"/>
      <c r="V212" s="52" t="s">
        <v>154</v>
      </c>
      <c r="W212" s="52" t="s">
        <v>154</v>
      </c>
      <c r="X212" s="47">
        <v>0.3</v>
      </c>
      <c r="Y212" s="47">
        <v>8</v>
      </c>
      <c r="Z212" s="52"/>
      <c r="AA212" s="52"/>
      <c r="AB212" s="52"/>
      <c r="AC212" s="52"/>
      <c r="AD212" s="52" t="s">
        <v>154</v>
      </c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 t="s">
        <v>154</v>
      </c>
      <c r="BB212" s="52" t="s">
        <v>154</v>
      </c>
      <c r="BC212" s="52"/>
      <c r="BD212" s="52"/>
      <c r="BE212" s="52"/>
      <c r="BF212" s="52"/>
      <c r="BG212" s="52"/>
      <c r="BH212" s="48" t="str">
        <f t="shared" si="57"/>
        <v>/</v>
      </c>
      <c r="BI212" s="49" t="str">
        <f t="shared" si="58"/>
        <v>/</v>
      </c>
      <c r="BJ212" s="49">
        <f t="shared" si="59"/>
        <v>0</v>
      </c>
      <c r="BK212" s="50" t="str">
        <f t="shared" si="60"/>
        <v>/</v>
      </c>
      <c r="BL212" s="35" t="str">
        <f t="shared" si="61"/>
        <v>150</v>
      </c>
      <c r="BM212" s="35" t="str">
        <f t="shared" si="62"/>
        <v>/</v>
      </c>
      <c r="BN212" s="35" t="str">
        <f t="shared" si="63"/>
        <v>//</v>
      </c>
      <c r="BO212" s="35">
        <f t="shared" si="64"/>
        <v>0.3</v>
      </c>
      <c r="BP212" s="35" t="str">
        <f t="shared" si="65"/>
        <v>/</v>
      </c>
      <c r="BQ212" s="36">
        <f t="shared" si="66"/>
        <v>0</v>
      </c>
      <c r="BR212" s="36">
        <f t="shared" si="67"/>
        <v>8</v>
      </c>
      <c r="BS212" s="37">
        <f t="shared" si="68"/>
        <v>0</v>
      </c>
      <c r="BT212" s="38">
        <f t="shared" si="69"/>
        <v>0</v>
      </c>
      <c r="BU212" s="39">
        <f t="shared" si="70"/>
        <v>0</v>
      </c>
      <c r="BV212" s="40">
        <f t="shared" si="71"/>
        <v>0</v>
      </c>
      <c r="BW212" s="41">
        <f t="shared" si="72"/>
        <v>0</v>
      </c>
      <c r="BX212" s="42" t="str">
        <f t="shared" si="73"/>
        <v>1500.38</v>
      </c>
      <c r="BY212" s="35" t="str">
        <f t="shared" si="74"/>
        <v>///////</v>
      </c>
      <c r="BZ212" s="43" t="str">
        <f t="shared" si="75"/>
        <v/>
      </c>
    </row>
    <row r="213" spans="1:78" s="54" customFormat="1" ht="21.75" x14ac:dyDescent="0.2">
      <c r="A213" s="51">
        <v>204</v>
      </c>
      <c r="B213" s="52" t="s">
        <v>557</v>
      </c>
      <c r="C213" s="52"/>
      <c r="D213" s="52" t="s">
        <v>470</v>
      </c>
      <c r="E213" s="52" t="s">
        <v>470</v>
      </c>
      <c r="F213" s="52" t="s">
        <v>311</v>
      </c>
      <c r="G213" s="53"/>
      <c r="H213" s="52" t="s">
        <v>555</v>
      </c>
      <c r="I213" s="52" t="s">
        <v>558</v>
      </c>
      <c r="J213" s="52"/>
      <c r="K213" s="52"/>
      <c r="L213" s="52" t="s">
        <v>154</v>
      </c>
      <c r="M213" s="52"/>
      <c r="N213" s="52"/>
      <c r="O213" s="47">
        <v>150</v>
      </c>
      <c r="P213" s="47"/>
      <c r="Q213" s="47"/>
      <c r="R213" s="47"/>
      <c r="S213" s="52"/>
      <c r="T213" s="52" t="s">
        <v>154</v>
      </c>
      <c r="U213" s="52"/>
      <c r="V213" s="52" t="s">
        <v>154</v>
      </c>
      <c r="W213" s="52" t="s">
        <v>154</v>
      </c>
      <c r="X213" s="47">
        <v>0.7</v>
      </c>
      <c r="Y213" s="47">
        <v>8</v>
      </c>
      <c r="Z213" s="52"/>
      <c r="AA213" s="52"/>
      <c r="AB213" s="52"/>
      <c r="AC213" s="52"/>
      <c r="AD213" s="52" t="s">
        <v>154</v>
      </c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 t="s">
        <v>154</v>
      </c>
      <c r="BB213" s="52" t="s">
        <v>154</v>
      </c>
      <c r="BC213" s="52"/>
      <c r="BD213" s="52"/>
      <c r="BE213" s="52"/>
      <c r="BF213" s="52"/>
      <c r="BG213" s="52"/>
      <c r="BH213" s="48" t="str">
        <f t="shared" si="57"/>
        <v>/</v>
      </c>
      <c r="BI213" s="49" t="str">
        <f t="shared" si="58"/>
        <v>/</v>
      </c>
      <c r="BJ213" s="49">
        <f t="shared" si="59"/>
        <v>0</v>
      </c>
      <c r="BK213" s="50" t="str">
        <f t="shared" si="60"/>
        <v>/</v>
      </c>
      <c r="BL213" s="35" t="str">
        <f t="shared" si="61"/>
        <v>150</v>
      </c>
      <c r="BM213" s="35" t="str">
        <f t="shared" si="62"/>
        <v>/</v>
      </c>
      <c r="BN213" s="35" t="str">
        <f t="shared" si="63"/>
        <v>//</v>
      </c>
      <c r="BO213" s="35">
        <f t="shared" si="64"/>
        <v>0.7</v>
      </c>
      <c r="BP213" s="35" t="str">
        <f t="shared" si="65"/>
        <v>/</v>
      </c>
      <c r="BQ213" s="36">
        <f t="shared" si="66"/>
        <v>0</v>
      </c>
      <c r="BR213" s="36">
        <f t="shared" si="67"/>
        <v>8</v>
      </c>
      <c r="BS213" s="37">
        <f t="shared" si="68"/>
        <v>0</v>
      </c>
      <c r="BT213" s="38">
        <f t="shared" si="69"/>
        <v>0</v>
      </c>
      <c r="BU213" s="39">
        <f t="shared" si="70"/>
        <v>0</v>
      </c>
      <c r="BV213" s="40">
        <f t="shared" si="71"/>
        <v>0</v>
      </c>
      <c r="BW213" s="41">
        <f t="shared" si="72"/>
        <v>0</v>
      </c>
      <c r="BX213" s="42" t="str">
        <f t="shared" si="73"/>
        <v>1500.78</v>
      </c>
      <c r="BY213" s="35" t="str">
        <f t="shared" si="74"/>
        <v>///////</v>
      </c>
      <c r="BZ213" s="43" t="str">
        <f t="shared" si="75"/>
        <v/>
      </c>
    </row>
    <row r="214" spans="1:78" s="54" customFormat="1" ht="21.75" x14ac:dyDescent="0.2">
      <c r="A214" s="51">
        <v>205</v>
      </c>
      <c r="B214" s="52" t="s">
        <v>559</v>
      </c>
      <c r="C214" s="52"/>
      <c r="D214" s="52" t="s">
        <v>470</v>
      </c>
      <c r="E214" s="52" t="s">
        <v>470</v>
      </c>
      <c r="F214" s="52" t="s">
        <v>311</v>
      </c>
      <c r="G214" s="53"/>
      <c r="H214" s="52" t="s">
        <v>555</v>
      </c>
      <c r="I214" s="52" t="s">
        <v>560</v>
      </c>
      <c r="J214" s="52"/>
      <c r="K214" s="52"/>
      <c r="L214" s="52" t="s">
        <v>154</v>
      </c>
      <c r="M214" s="52"/>
      <c r="N214" s="52"/>
      <c r="O214" s="47">
        <v>150</v>
      </c>
      <c r="P214" s="47"/>
      <c r="Q214" s="47"/>
      <c r="R214" s="47"/>
      <c r="S214" s="52"/>
      <c r="T214" s="52" t="s">
        <v>154</v>
      </c>
      <c r="U214" s="52"/>
      <c r="V214" s="52" t="s">
        <v>154</v>
      </c>
      <c r="W214" s="52" t="s">
        <v>154</v>
      </c>
      <c r="X214" s="47">
        <v>0.7</v>
      </c>
      <c r="Y214" s="47">
        <v>12</v>
      </c>
      <c r="Z214" s="52"/>
      <c r="AA214" s="52"/>
      <c r="AB214" s="52"/>
      <c r="AC214" s="52"/>
      <c r="AD214" s="52" t="s">
        <v>154</v>
      </c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 t="s">
        <v>154</v>
      </c>
      <c r="BB214" s="52" t="s">
        <v>154</v>
      </c>
      <c r="BC214" s="52"/>
      <c r="BD214" s="52"/>
      <c r="BE214" s="52"/>
      <c r="BF214" s="52"/>
      <c r="BG214" s="52"/>
      <c r="BH214" s="48" t="str">
        <f t="shared" si="57"/>
        <v>/</v>
      </c>
      <c r="BI214" s="49" t="str">
        <f t="shared" si="58"/>
        <v>/</v>
      </c>
      <c r="BJ214" s="49">
        <f t="shared" si="59"/>
        <v>0</v>
      </c>
      <c r="BK214" s="50" t="str">
        <f t="shared" si="60"/>
        <v>/</v>
      </c>
      <c r="BL214" s="35" t="str">
        <f t="shared" si="61"/>
        <v>150</v>
      </c>
      <c r="BM214" s="35" t="str">
        <f t="shared" si="62"/>
        <v>/</v>
      </c>
      <c r="BN214" s="35" t="str">
        <f t="shared" si="63"/>
        <v>//</v>
      </c>
      <c r="BO214" s="35">
        <f t="shared" si="64"/>
        <v>0.7</v>
      </c>
      <c r="BP214" s="35" t="str">
        <f t="shared" si="65"/>
        <v>/</v>
      </c>
      <c r="BQ214" s="36">
        <f t="shared" si="66"/>
        <v>0</v>
      </c>
      <c r="BR214" s="36">
        <f t="shared" si="67"/>
        <v>12</v>
      </c>
      <c r="BS214" s="37">
        <f t="shared" si="68"/>
        <v>0</v>
      </c>
      <c r="BT214" s="38">
        <f t="shared" si="69"/>
        <v>0</v>
      </c>
      <c r="BU214" s="39">
        <f t="shared" si="70"/>
        <v>0</v>
      </c>
      <c r="BV214" s="40">
        <f t="shared" si="71"/>
        <v>0</v>
      </c>
      <c r="BW214" s="41">
        <f t="shared" si="72"/>
        <v>0</v>
      </c>
      <c r="BX214" s="42" t="str">
        <f t="shared" si="73"/>
        <v>1500.712</v>
      </c>
      <c r="BY214" s="35" t="str">
        <f t="shared" si="74"/>
        <v>///////</v>
      </c>
      <c r="BZ214" s="43" t="str">
        <f t="shared" si="75"/>
        <v/>
      </c>
    </row>
    <row r="215" spans="1:78" s="54" customFormat="1" ht="21.75" x14ac:dyDescent="0.2">
      <c r="A215" s="51">
        <v>206</v>
      </c>
      <c r="B215" s="52" t="s">
        <v>561</v>
      </c>
      <c r="C215" s="52"/>
      <c r="D215" s="52" t="s">
        <v>470</v>
      </c>
      <c r="E215" s="52" t="s">
        <v>470</v>
      </c>
      <c r="F215" s="52" t="s">
        <v>311</v>
      </c>
      <c r="G215" s="53"/>
      <c r="H215" s="52" t="s">
        <v>555</v>
      </c>
      <c r="I215" s="52" t="s">
        <v>562</v>
      </c>
      <c r="J215" s="52"/>
      <c r="K215" s="52"/>
      <c r="L215" s="52" t="s">
        <v>154</v>
      </c>
      <c r="M215" s="52"/>
      <c r="N215" s="52"/>
      <c r="O215" s="47">
        <v>150</v>
      </c>
      <c r="P215" s="47"/>
      <c r="Q215" s="47"/>
      <c r="R215" s="47"/>
      <c r="S215" s="52"/>
      <c r="T215" s="52" t="s">
        <v>154</v>
      </c>
      <c r="U215" s="52"/>
      <c r="V215" s="52" t="s">
        <v>154</v>
      </c>
      <c r="W215" s="52" t="s">
        <v>154</v>
      </c>
      <c r="X215" s="47">
        <v>0.5</v>
      </c>
      <c r="Y215" s="47">
        <v>12</v>
      </c>
      <c r="Z215" s="52"/>
      <c r="AA215" s="52"/>
      <c r="AB215" s="52"/>
      <c r="AC215" s="52"/>
      <c r="AD215" s="52" t="s">
        <v>154</v>
      </c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 t="s">
        <v>154</v>
      </c>
      <c r="BB215" s="52" t="s">
        <v>154</v>
      </c>
      <c r="BC215" s="52"/>
      <c r="BD215" s="52"/>
      <c r="BE215" s="52"/>
      <c r="BF215" s="52"/>
      <c r="BG215" s="52"/>
      <c r="BH215" s="48" t="str">
        <f t="shared" si="57"/>
        <v>/</v>
      </c>
      <c r="BI215" s="49" t="str">
        <f t="shared" si="58"/>
        <v>/</v>
      </c>
      <c r="BJ215" s="49">
        <f t="shared" si="59"/>
        <v>0</v>
      </c>
      <c r="BK215" s="50" t="str">
        <f t="shared" si="60"/>
        <v>/</v>
      </c>
      <c r="BL215" s="35" t="str">
        <f t="shared" si="61"/>
        <v>150</v>
      </c>
      <c r="BM215" s="35" t="str">
        <f t="shared" si="62"/>
        <v>/</v>
      </c>
      <c r="BN215" s="35" t="str">
        <f t="shared" si="63"/>
        <v>//</v>
      </c>
      <c r="BO215" s="35">
        <f t="shared" si="64"/>
        <v>0.5</v>
      </c>
      <c r="BP215" s="35" t="str">
        <f t="shared" si="65"/>
        <v>/</v>
      </c>
      <c r="BQ215" s="36">
        <f t="shared" si="66"/>
        <v>0</v>
      </c>
      <c r="BR215" s="36">
        <f t="shared" si="67"/>
        <v>12</v>
      </c>
      <c r="BS215" s="37">
        <f t="shared" si="68"/>
        <v>0</v>
      </c>
      <c r="BT215" s="38">
        <f t="shared" si="69"/>
        <v>0</v>
      </c>
      <c r="BU215" s="39">
        <f t="shared" si="70"/>
        <v>0</v>
      </c>
      <c r="BV215" s="40">
        <f t="shared" si="71"/>
        <v>0</v>
      </c>
      <c r="BW215" s="41">
        <f t="shared" si="72"/>
        <v>0</v>
      </c>
      <c r="BX215" s="42" t="str">
        <f t="shared" si="73"/>
        <v>1500.512</v>
      </c>
      <c r="BY215" s="35" t="str">
        <f t="shared" si="74"/>
        <v>///////</v>
      </c>
      <c r="BZ215" s="43" t="str">
        <f t="shared" si="75"/>
        <v/>
      </c>
    </row>
    <row r="216" spans="1:78" s="54" customFormat="1" ht="21.75" x14ac:dyDescent="0.2">
      <c r="A216" s="51">
        <v>207</v>
      </c>
      <c r="B216" s="52" t="s">
        <v>563</v>
      </c>
      <c r="C216" s="52"/>
      <c r="D216" s="52" t="s">
        <v>470</v>
      </c>
      <c r="E216" s="52" t="s">
        <v>470</v>
      </c>
      <c r="F216" s="52" t="s">
        <v>311</v>
      </c>
      <c r="G216" s="53"/>
      <c r="H216" s="52" t="s">
        <v>555</v>
      </c>
      <c r="I216" s="52" t="s">
        <v>564</v>
      </c>
      <c r="J216" s="52"/>
      <c r="K216" s="52"/>
      <c r="L216" s="52" t="s">
        <v>154</v>
      </c>
      <c r="M216" s="52"/>
      <c r="N216" s="52"/>
      <c r="O216" s="47">
        <v>150</v>
      </c>
      <c r="P216" s="47"/>
      <c r="Q216" s="47"/>
      <c r="R216" s="47"/>
      <c r="S216" s="52"/>
      <c r="T216" s="52" t="s">
        <v>154</v>
      </c>
      <c r="U216" s="52"/>
      <c r="V216" s="52" t="s">
        <v>154</v>
      </c>
      <c r="W216" s="52" t="s">
        <v>154</v>
      </c>
      <c r="X216" s="47">
        <v>0.5</v>
      </c>
      <c r="Y216" s="47">
        <v>12</v>
      </c>
      <c r="Z216" s="52"/>
      <c r="AA216" s="52"/>
      <c r="AB216" s="52"/>
      <c r="AC216" s="52"/>
      <c r="AD216" s="52" t="s">
        <v>154</v>
      </c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 t="s">
        <v>154</v>
      </c>
      <c r="BB216" s="52" t="s">
        <v>154</v>
      </c>
      <c r="BC216" s="52"/>
      <c r="BD216" s="52"/>
      <c r="BE216" s="52"/>
      <c r="BF216" s="52"/>
      <c r="BG216" s="52"/>
      <c r="BH216" s="48" t="str">
        <f t="shared" si="57"/>
        <v>/</v>
      </c>
      <c r="BI216" s="49" t="str">
        <f t="shared" si="58"/>
        <v>/</v>
      </c>
      <c r="BJ216" s="49">
        <f t="shared" si="59"/>
        <v>0</v>
      </c>
      <c r="BK216" s="50" t="str">
        <f t="shared" si="60"/>
        <v>/</v>
      </c>
      <c r="BL216" s="35" t="str">
        <f t="shared" si="61"/>
        <v>150</v>
      </c>
      <c r="BM216" s="35" t="str">
        <f t="shared" si="62"/>
        <v>/</v>
      </c>
      <c r="BN216" s="35" t="str">
        <f t="shared" si="63"/>
        <v>//</v>
      </c>
      <c r="BO216" s="35">
        <f t="shared" si="64"/>
        <v>0.5</v>
      </c>
      <c r="BP216" s="35" t="str">
        <f t="shared" si="65"/>
        <v>/</v>
      </c>
      <c r="BQ216" s="36">
        <f t="shared" si="66"/>
        <v>0</v>
      </c>
      <c r="BR216" s="36">
        <f t="shared" si="67"/>
        <v>12</v>
      </c>
      <c r="BS216" s="37">
        <f t="shared" si="68"/>
        <v>0</v>
      </c>
      <c r="BT216" s="38">
        <f t="shared" si="69"/>
        <v>0</v>
      </c>
      <c r="BU216" s="39">
        <f t="shared" si="70"/>
        <v>0</v>
      </c>
      <c r="BV216" s="40">
        <f t="shared" si="71"/>
        <v>0</v>
      </c>
      <c r="BW216" s="41">
        <f t="shared" si="72"/>
        <v>0</v>
      </c>
      <c r="BX216" s="42" t="str">
        <f t="shared" si="73"/>
        <v>1500.512</v>
      </c>
      <c r="BY216" s="35" t="str">
        <f t="shared" si="74"/>
        <v>///////</v>
      </c>
      <c r="BZ216" s="43" t="str">
        <f t="shared" si="75"/>
        <v/>
      </c>
    </row>
    <row r="217" spans="1:78" s="54" customFormat="1" ht="21.75" x14ac:dyDescent="0.2">
      <c r="A217" s="51">
        <v>208</v>
      </c>
      <c r="B217" s="52" t="s">
        <v>565</v>
      </c>
      <c r="C217" s="52"/>
      <c r="D217" s="52" t="s">
        <v>470</v>
      </c>
      <c r="E217" s="52" t="s">
        <v>470</v>
      </c>
      <c r="F217" s="52" t="s">
        <v>311</v>
      </c>
      <c r="G217" s="53"/>
      <c r="H217" s="52" t="s">
        <v>555</v>
      </c>
      <c r="I217" s="52" t="s">
        <v>566</v>
      </c>
      <c r="J217" s="52"/>
      <c r="K217" s="52"/>
      <c r="L217" s="52" t="s">
        <v>154</v>
      </c>
      <c r="M217" s="52"/>
      <c r="N217" s="52"/>
      <c r="O217" s="47">
        <v>150</v>
      </c>
      <c r="P217" s="47"/>
      <c r="Q217" s="47"/>
      <c r="R217" s="47"/>
      <c r="S217" s="52"/>
      <c r="T217" s="52" t="s">
        <v>154</v>
      </c>
      <c r="U217" s="52"/>
      <c r="V217" s="52" t="s">
        <v>154</v>
      </c>
      <c r="W217" s="52" t="s">
        <v>154</v>
      </c>
      <c r="X217" s="47">
        <v>0.3</v>
      </c>
      <c r="Y217" s="47">
        <v>12</v>
      </c>
      <c r="Z217" s="52"/>
      <c r="AA217" s="52"/>
      <c r="AB217" s="52"/>
      <c r="AC217" s="52"/>
      <c r="AD217" s="52" t="s">
        <v>154</v>
      </c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 t="s">
        <v>154</v>
      </c>
      <c r="BB217" s="52" t="s">
        <v>154</v>
      </c>
      <c r="BC217" s="52"/>
      <c r="BD217" s="52"/>
      <c r="BE217" s="52"/>
      <c r="BF217" s="52"/>
      <c r="BG217" s="52"/>
      <c r="BH217" s="48" t="str">
        <f t="shared" si="57"/>
        <v>/</v>
      </c>
      <c r="BI217" s="49" t="str">
        <f t="shared" si="58"/>
        <v>/</v>
      </c>
      <c r="BJ217" s="49">
        <f t="shared" si="59"/>
        <v>0</v>
      </c>
      <c r="BK217" s="50" t="str">
        <f t="shared" si="60"/>
        <v>/</v>
      </c>
      <c r="BL217" s="35" t="str">
        <f t="shared" si="61"/>
        <v>150</v>
      </c>
      <c r="BM217" s="35" t="str">
        <f t="shared" si="62"/>
        <v>/</v>
      </c>
      <c r="BN217" s="35" t="str">
        <f t="shared" si="63"/>
        <v>//</v>
      </c>
      <c r="BO217" s="35">
        <f t="shared" si="64"/>
        <v>0.3</v>
      </c>
      <c r="BP217" s="35" t="str">
        <f t="shared" si="65"/>
        <v>/</v>
      </c>
      <c r="BQ217" s="36">
        <f t="shared" si="66"/>
        <v>0</v>
      </c>
      <c r="BR217" s="36">
        <f t="shared" si="67"/>
        <v>12</v>
      </c>
      <c r="BS217" s="37">
        <f t="shared" si="68"/>
        <v>0</v>
      </c>
      <c r="BT217" s="38">
        <f t="shared" si="69"/>
        <v>0</v>
      </c>
      <c r="BU217" s="39">
        <f t="shared" si="70"/>
        <v>0</v>
      </c>
      <c r="BV217" s="40">
        <f t="shared" si="71"/>
        <v>0</v>
      </c>
      <c r="BW217" s="41">
        <f t="shared" si="72"/>
        <v>0</v>
      </c>
      <c r="BX217" s="42" t="str">
        <f t="shared" si="73"/>
        <v>1500.312</v>
      </c>
      <c r="BY217" s="35" t="str">
        <f t="shared" si="74"/>
        <v>///////</v>
      </c>
      <c r="BZ217" s="43" t="str">
        <f t="shared" si="75"/>
        <v/>
      </c>
    </row>
    <row r="218" spans="1:78" s="54" customFormat="1" ht="21.75" x14ac:dyDescent="0.2">
      <c r="A218" s="51">
        <v>209</v>
      </c>
      <c r="B218" s="52" t="s">
        <v>567</v>
      </c>
      <c r="C218" s="52"/>
      <c r="D218" s="52" t="s">
        <v>470</v>
      </c>
      <c r="E218" s="52" t="s">
        <v>470</v>
      </c>
      <c r="F218" s="52" t="s">
        <v>311</v>
      </c>
      <c r="G218" s="53"/>
      <c r="H218" s="52" t="s">
        <v>555</v>
      </c>
      <c r="I218" s="52" t="s">
        <v>568</v>
      </c>
      <c r="J218" s="52"/>
      <c r="K218" s="52"/>
      <c r="L218" s="52" t="s">
        <v>154</v>
      </c>
      <c r="M218" s="52"/>
      <c r="N218" s="52"/>
      <c r="O218" s="47">
        <v>150</v>
      </c>
      <c r="P218" s="47"/>
      <c r="Q218" s="47"/>
      <c r="R218" s="47"/>
      <c r="S218" s="52"/>
      <c r="T218" s="52" t="s">
        <v>154</v>
      </c>
      <c r="U218" s="52"/>
      <c r="V218" s="52" t="s">
        <v>154</v>
      </c>
      <c r="W218" s="52" t="s">
        <v>154</v>
      </c>
      <c r="X218" s="47">
        <v>0.3</v>
      </c>
      <c r="Y218" s="47">
        <v>12</v>
      </c>
      <c r="Z218" s="52"/>
      <c r="AA218" s="52"/>
      <c r="AB218" s="52"/>
      <c r="AC218" s="52"/>
      <c r="AD218" s="52" t="s">
        <v>154</v>
      </c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 t="s">
        <v>154</v>
      </c>
      <c r="BB218" s="52" t="s">
        <v>154</v>
      </c>
      <c r="BC218" s="52"/>
      <c r="BD218" s="52"/>
      <c r="BE218" s="52"/>
      <c r="BF218" s="52"/>
      <c r="BG218" s="52"/>
      <c r="BH218" s="48" t="str">
        <f t="shared" si="57"/>
        <v>/</v>
      </c>
      <c r="BI218" s="49" t="str">
        <f t="shared" si="58"/>
        <v>/</v>
      </c>
      <c r="BJ218" s="49">
        <f t="shared" si="59"/>
        <v>0</v>
      </c>
      <c r="BK218" s="50" t="str">
        <f t="shared" si="60"/>
        <v>/</v>
      </c>
      <c r="BL218" s="35" t="str">
        <f t="shared" si="61"/>
        <v>150</v>
      </c>
      <c r="BM218" s="35" t="str">
        <f t="shared" si="62"/>
        <v>/</v>
      </c>
      <c r="BN218" s="35" t="str">
        <f t="shared" si="63"/>
        <v>//</v>
      </c>
      <c r="BO218" s="35">
        <f t="shared" si="64"/>
        <v>0.3</v>
      </c>
      <c r="BP218" s="35" t="str">
        <f t="shared" si="65"/>
        <v>/</v>
      </c>
      <c r="BQ218" s="36">
        <f t="shared" si="66"/>
        <v>0</v>
      </c>
      <c r="BR218" s="36">
        <f t="shared" si="67"/>
        <v>12</v>
      </c>
      <c r="BS218" s="37">
        <f t="shared" si="68"/>
        <v>0</v>
      </c>
      <c r="BT218" s="38">
        <f t="shared" si="69"/>
        <v>0</v>
      </c>
      <c r="BU218" s="39">
        <f t="shared" si="70"/>
        <v>0</v>
      </c>
      <c r="BV218" s="40">
        <f t="shared" si="71"/>
        <v>0</v>
      </c>
      <c r="BW218" s="41">
        <f t="shared" si="72"/>
        <v>0</v>
      </c>
      <c r="BX218" s="42" t="str">
        <f t="shared" si="73"/>
        <v>1500.312</v>
      </c>
      <c r="BY218" s="35" t="str">
        <f t="shared" si="74"/>
        <v>///////</v>
      </c>
      <c r="BZ218" s="43" t="str">
        <f t="shared" si="75"/>
        <v/>
      </c>
    </row>
    <row r="219" spans="1:78" s="54" customFormat="1" ht="21.75" x14ac:dyDescent="0.2">
      <c r="A219" s="51">
        <v>210</v>
      </c>
      <c r="B219" s="52" t="s">
        <v>569</v>
      </c>
      <c r="C219" s="52"/>
      <c r="D219" s="52" t="s">
        <v>470</v>
      </c>
      <c r="E219" s="52" t="s">
        <v>470</v>
      </c>
      <c r="F219" s="52" t="s">
        <v>311</v>
      </c>
      <c r="G219" s="53"/>
      <c r="H219" s="52" t="s">
        <v>555</v>
      </c>
      <c r="I219" s="52" t="s">
        <v>570</v>
      </c>
      <c r="J219" s="52" t="s">
        <v>154</v>
      </c>
      <c r="K219" s="52"/>
      <c r="L219" s="52"/>
      <c r="M219" s="52"/>
      <c r="N219" s="52"/>
      <c r="O219" s="47">
        <v>150</v>
      </c>
      <c r="P219" s="47"/>
      <c r="Q219" s="47"/>
      <c r="R219" s="47"/>
      <c r="S219" s="52" t="s">
        <v>154</v>
      </c>
      <c r="T219" s="52"/>
      <c r="U219" s="52"/>
      <c r="V219" s="52" t="s">
        <v>154</v>
      </c>
      <c r="W219" s="52" t="s">
        <v>154</v>
      </c>
      <c r="X219" s="47">
        <v>0.3</v>
      </c>
      <c r="Y219" s="52"/>
      <c r="Z219" s="52"/>
      <c r="AA219" s="52"/>
      <c r="AB219" s="52"/>
      <c r="AC219" s="52"/>
      <c r="AD219" s="52" t="s">
        <v>154</v>
      </c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 t="s">
        <v>154</v>
      </c>
      <c r="BB219" s="52" t="s">
        <v>154</v>
      </c>
      <c r="BC219" s="52"/>
      <c r="BD219" s="52"/>
      <c r="BE219" s="52"/>
      <c r="BF219" s="52"/>
      <c r="BG219" s="52"/>
      <c r="BH219" s="48" t="str">
        <f t="shared" si="57"/>
        <v>/</v>
      </c>
      <c r="BI219" s="49" t="str">
        <f t="shared" si="58"/>
        <v>/</v>
      </c>
      <c r="BJ219" s="49">
        <f t="shared" si="59"/>
        <v>0</v>
      </c>
      <c r="BK219" s="50" t="str">
        <f t="shared" si="60"/>
        <v>/</v>
      </c>
      <c r="BL219" s="35" t="str">
        <f t="shared" si="61"/>
        <v>150</v>
      </c>
      <c r="BM219" s="35" t="str">
        <f t="shared" si="62"/>
        <v>/</v>
      </c>
      <c r="BN219" s="35" t="str">
        <f t="shared" si="63"/>
        <v>//</v>
      </c>
      <c r="BO219" s="35">
        <f t="shared" si="64"/>
        <v>0.3</v>
      </c>
      <c r="BP219" s="35" t="str">
        <f t="shared" si="65"/>
        <v>/</v>
      </c>
      <c r="BQ219" s="36" t="str">
        <f t="shared" si="66"/>
        <v>/</v>
      </c>
      <c r="BR219" s="36">
        <f t="shared" si="67"/>
        <v>0</v>
      </c>
      <c r="BS219" s="37">
        <f t="shared" si="68"/>
        <v>0</v>
      </c>
      <c r="BT219" s="38">
        <f t="shared" si="69"/>
        <v>0</v>
      </c>
      <c r="BU219" s="39">
        <f t="shared" si="70"/>
        <v>0</v>
      </c>
      <c r="BV219" s="40">
        <f t="shared" si="71"/>
        <v>0</v>
      </c>
      <c r="BW219" s="41">
        <f t="shared" si="72"/>
        <v>0</v>
      </c>
      <c r="BX219" s="42" t="str">
        <f t="shared" si="73"/>
        <v>1500.3</v>
      </c>
      <c r="BY219" s="35" t="str">
        <f t="shared" si="74"/>
        <v>///////</v>
      </c>
      <c r="BZ219" s="43" t="str">
        <f t="shared" si="75"/>
        <v/>
      </c>
    </row>
    <row r="220" spans="1:78" s="54" customFormat="1" ht="21.75" x14ac:dyDescent="0.2">
      <c r="A220" s="51">
        <v>211</v>
      </c>
      <c r="B220" s="52" t="s">
        <v>571</v>
      </c>
      <c r="C220" s="52"/>
      <c r="D220" s="52" t="s">
        <v>470</v>
      </c>
      <c r="E220" s="52" t="s">
        <v>470</v>
      </c>
      <c r="F220" s="52" t="s">
        <v>311</v>
      </c>
      <c r="G220" s="53"/>
      <c r="H220" s="52" t="s">
        <v>555</v>
      </c>
      <c r="I220" s="52" t="s">
        <v>572</v>
      </c>
      <c r="J220" s="52"/>
      <c r="K220" s="52"/>
      <c r="L220" s="52" t="s">
        <v>154</v>
      </c>
      <c r="M220" s="52"/>
      <c r="N220" s="52"/>
      <c r="O220" s="47">
        <v>150</v>
      </c>
      <c r="P220" s="47"/>
      <c r="Q220" s="47"/>
      <c r="R220" s="47"/>
      <c r="S220" s="52" t="s">
        <v>154</v>
      </c>
      <c r="T220" s="52"/>
      <c r="U220" s="52"/>
      <c r="V220" s="52" t="s">
        <v>154</v>
      </c>
      <c r="W220" s="52" t="s">
        <v>154</v>
      </c>
      <c r="X220" s="47">
        <v>0.3</v>
      </c>
      <c r="Y220" s="52"/>
      <c r="Z220" s="52"/>
      <c r="AA220" s="52"/>
      <c r="AB220" s="52"/>
      <c r="AC220" s="52"/>
      <c r="AD220" s="52" t="s">
        <v>154</v>
      </c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 t="s">
        <v>154</v>
      </c>
      <c r="BB220" s="52" t="s">
        <v>154</v>
      </c>
      <c r="BC220" s="52"/>
      <c r="BD220" s="52"/>
      <c r="BE220" s="52"/>
      <c r="BF220" s="52"/>
      <c r="BG220" s="52"/>
      <c r="BH220" s="48" t="str">
        <f t="shared" si="57"/>
        <v>/</v>
      </c>
      <c r="BI220" s="49" t="str">
        <f t="shared" si="58"/>
        <v>/</v>
      </c>
      <c r="BJ220" s="49">
        <f t="shared" si="59"/>
        <v>0</v>
      </c>
      <c r="BK220" s="50" t="str">
        <f t="shared" si="60"/>
        <v>/</v>
      </c>
      <c r="BL220" s="35" t="str">
        <f t="shared" si="61"/>
        <v>150</v>
      </c>
      <c r="BM220" s="35" t="str">
        <f t="shared" si="62"/>
        <v>/</v>
      </c>
      <c r="BN220" s="35" t="str">
        <f t="shared" si="63"/>
        <v>//</v>
      </c>
      <c r="BO220" s="35">
        <f t="shared" si="64"/>
        <v>0.3</v>
      </c>
      <c r="BP220" s="35" t="str">
        <f t="shared" si="65"/>
        <v>/</v>
      </c>
      <c r="BQ220" s="36" t="str">
        <f t="shared" si="66"/>
        <v>/</v>
      </c>
      <c r="BR220" s="36">
        <f t="shared" si="67"/>
        <v>0</v>
      </c>
      <c r="BS220" s="37">
        <f t="shared" si="68"/>
        <v>0</v>
      </c>
      <c r="BT220" s="38">
        <f t="shared" si="69"/>
        <v>0</v>
      </c>
      <c r="BU220" s="39">
        <f t="shared" si="70"/>
        <v>0</v>
      </c>
      <c r="BV220" s="40">
        <f t="shared" si="71"/>
        <v>0</v>
      </c>
      <c r="BW220" s="41">
        <f t="shared" si="72"/>
        <v>0</v>
      </c>
      <c r="BX220" s="42" t="str">
        <f t="shared" si="73"/>
        <v>1500.3</v>
      </c>
      <c r="BY220" s="35" t="str">
        <f t="shared" si="74"/>
        <v>///////</v>
      </c>
      <c r="BZ220" s="43" t="str">
        <f t="shared" si="75"/>
        <v/>
      </c>
    </row>
    <row r="221" spans="1:78" s="54" customFormat="1" ht="21.75" x14ac:dyDescent="0.2">
      <c r="A221" s="51">
        <v>212</v>
      </c>
      <c r="B221" s="52" t="s">
        <v>573</v>
      </c>
      <c r="C221" s="52"/>
      <c r="D221" s="52" t="s">
        <v>470</v>
      </c>
      <c r="E221" s="52" t="s">
        <v>470</v>
      </c>
      <c r="F221" s="52" t="s">
        <v>311</v>
      </c>
      <c r="G221" s="53"/>
      <c r="H221" s="52" t="s">
        <v>555</v>
      </c>
      <c r="I221" s="52" t="s">
        <v>574</v>
      </c>
      <c r="J221" s="52"/>
      <c r="K221" s="52"/>
      <c r="L221" s="52" t="s">
        <v>154</v>
      </c>
      <c r="M221" s="52"/>
      <c r="N221" s="52"/>
      <c r="O221" s="47">
        <v>150</v>
      </c>
      <c r="P221" s="47"/>
      <c r="Q221" s="47"/>
      <c r="R221" s="47"/>
      <c r="S221" s="52"/>
      <c r="T221" s="52" t="s">
        <v>154</v>
      </c>
      <c r="U221" s="52"/>
      <c r="V221" s="52" t="s">
        <v>154</v>
      </c>
      <c r="W221" s="52" t="s">
        <v>154</v>
      </c>
      <c r="X221" s="47">
        <v>0.5</v>
      </c>
      <c r="Y221" s="47"/>
      <c r="Z221" s="52"/>
      <c r="AA221" s="52"/>
      <c r="AB221" s="52"/>
      <c r="AC221" s="52"/>
      <c r="AD221" s="52" t="s">
        <v>154</v>
      </c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 t="s">
        <v>154</v>
      </c>
      <c r="BB221" s="52" t="s">
        <v>154</v>
      </c>
      <c r="BC221" s="52"/>
      <c r="BD221" s="52"/>
      <c r="BE221" s="52"/>
      <c r="BF221" s="52"/>
      <c r="BG221" s="52"/>
      <c r="BH221" s="48" t="str">
        <f t="shared" si="57"/>
        <v>/</v>
      </c>
      <c r="BI221" s="49" t="str">
        <f t="shared" si="58"/>
        <v>/</v>
      </c>
      <c r="BJ221" s="49">
        <f t="shared" si="59"/>
        <v>0</v>
      </c>
      <c r="BK221" s="50" t="str">
        <f t="shared" si="60"/>
        <v>/</v>
      </c>
      <c r="BL221" s="35" t="str">
        <f t="shared" si="61"/>
        <v>150</v>
      </c>
      <c r="BM221" s="35" t="str">
        <f t="shared" si="62"/>
        <v>/</v>
      </c>
      <c r="BN221" s="35" t="str">
        <f t="shared" si="63"/>
        <v>//</v>
      </c>
      <c r="BO221" s="35">
        <f t="shared" si="64"/>
        <v>0.5</v>
      </c>
      <c r="BP221" s="35" t="str">
        <f t="shared" si="65"/>
        <v>/</v>
      </c>
      <c r="BQ221" s="36">
        <f t="shared" si="66"/>
        <v>0</v>
      </c>
      <c r="BR221" s="36">
        <f t="shared" si="67"/>
        <v>0</v>
      </c>
      <c r="BS221" s="37">
        <f t="shared" si="68"/>
        <v>0</v>
      </c>
      <c r="BT221" s="38">
        <f t="shared" si="69"/>
        <v>0</v>
      </c>
      <c r="BU221" s="39">
        <f t="shared" si="70"/>
        <v>0</v>
      </c>
      <c r="BV221" s="40">
        <f t="shared" si="71"/>
        <v>0</v>
      </c>
      <c r="BW221" s="41">
        <f t="shared" si="72"/>
        <v>0</v>
      </c>
      <c r="BX221" s="42" t="str">
        <f t="shared" si="73"/>
        <v>1500.5</v>
      </c>
      <c r="BY221" s="35" t="str">
        <f t="shared" si="74"/>
        <v>///////</v>
      </c>
      <c r="BZ221" s="43" t="str">
        <f t="shared" si="75"/>
        <v/>
      </c>
    </row>
    <row r="222" spans="1:78" ht="21.75" x14ac:dyDescent="0.2">
      <c r="A222" s="44">
        <v>213</v>
      </c>
      <c r="B222" s="45" t="s">
        <v>575</v>
      </c>
      <c r="C222" s="45"/>
      <c r="D222" s="45" t="s">
        <v>576</v>
      </c>
      <c r="E222" s="45" t="s">
        <v>577</v>
      </c>
      <c r="F222" s="45" t="s">
        <v>15</v>
      </c>
      <c r="G222" s="46">
        <v>2</v>
      </c>
      <c r="H222" s="45" t="s">
        <v>578</v>
      </c>
      <c r="I222" s="45"/>
      <c r="J222" s="45"/>
      <c r="K222" s="45" t="s">
        <v>154</v>
      </c>
      <c r="L222" s="45"/>
      <c r="M222" s="45"/>
      <c r="N222" s="45"/>
      <c r="O222" s="47">
        <v>200</v>
      </c>
      <c r="P222" s="47"/>
      <c r="Q222" s="47"/>
      <c r="R222" s="47"/>
      <c r="S222" s="45" t="s">
        <v>154</v>
      </c>
      <c r="T222" s="45"/>
      <c r="U222" s="45"/>
      <c r="V222" s="47" t="s">
        <v>154</v>
      </c>
      <c r="W222" s="47"/>
      <c r="X222" s="47">
        <v>0.5</v>
      </c>
      <c r="Y222" s="45"/>
      <c r="Z222" s="45" t="s">
        <v>154</v>
      </c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>
        <v>1</v>
      </c>
      <c r="AN222" s="45">
        <v>1</v>
      </c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>
        <v>1</v>
      </c>
      <c r="AZ222" s="45">
        <v>100</v>
      </c>
      <c r="BA222" s="45"/>
      <c r="BB222" s="45"/>
      <c r="BC222" s="45"/>
      <c r="BD222" s="45"/>
      <c r="BE222" s="45"/>
      <c r="BF222" s="45"/>
      <c r="BG222" s="45"/>
      <c r="BH222" s="48" t="str">
        <f t="shared" si="57"/>
        <v>/</v>
      </c>
      <c r="BI222" s="49" t="str">
        <f t="shared" si="58"/>
        <v>/</v>
      </c>
      <c r="BJ222" s="49">
        <f t="shared" si="59"/>
        <v>0</v>
      </c>
      <c r="BK222" s="50" t="str">
        <f t="shared" si="60"/>
        <v>/</v>
      </c>
      <c r="BL222" s="35" t="str">
        <f t="shared" si="61"/>
        <v>200</v>
      </c>
      <c r="BM222" s="35" t="str">
        <f t="shared" si="62"/>
        <v>/</v>
      </c>
      <c r="BN222" s="35" t="str">
        <f t="shared" si="63"/>
        <v>/</v>
      </c>
      <c r="BO222" s="35">
        <f t="shared" si="64"/>
        <v>0.5</v>
      </c>
      <c r="BP222" s="35" t="str">
        <f t="shared" si="65"/>
        <v>/</v>
      </c>
      <c r="BQ222" s="36" t="str">
        <f t="shared" si="66"/>
        <v>/</v>
      </c>
      <c r="BR222" s="36">
        <f t="shared" si="67"/>
        <v>0</v>
      </c>
      <c r="BS222" s="37">
        <f t="shared" si="68"/>
        <v>0</v>
      </c>
      <c r="BT222" s="38">
        <f t="shared" si="69"/>
        <v>0</v>
      </c>
      <c r="BU222" s="39">
        <f t="shared" si="70"/>
        <v>0</v>
      </c>
      <c r="BV222" s="40">
        <f t="shared" si="71"/>
        <v>0</v>
      </c>
      <c r="BW222" s="41">
        <f t="shared" si="72"/>
        <v>0</v>
      </c>
      <c r="BX222" s="42" t="str">
        <f t="shared" si="73"/>
        <v>2000.5111100</v>
      </c>
      <c r="BY222" s="35" t="str">
        <f t="shared" si="74"/>
        <v>////</v>
      </c>
      <c r="BZ222" s="43" t="str">
        <f t="shared" si="75"/>
        <v/>
      </c>
    </row>
    <row r="223" spans="1:78" ht="21.75" x14ac:dyDescent="0.2">
      <c r="A223" s="44">
        <v>214</v>
      </c>
      <c r="B223" s="45" t="s">
        <v>579</v>
      </c>
      <c r="C223" s="45"/>
      <c r="D223" s="45" t="s">
        <v>576</v>
      </c>
      <c r="E223" s="45" t="s">
        <v>577</v>
      </c>
      <c r="F223" s="45" t="s">
        <v>15</v>
      </c>
      <c r="G223" s="46">
        <v>4</v>
      </c>
      <c r="H223" s="45" t="s">
        <v>578</v>
      </c>
      <c r="I223" s="45"/>
      <c r="J223" s="45"/>
      <c r="K223" s="45" t="s">
        <v>154</v>
      </c>
      <c r="L223" s="45"/>
      <c r="M223" s="45"/>
      <c r="N223" s="45"/>
      <c r="O223" s="47">
        <v>200</v>
      </c>
      <c r="P223" s="47"/>
      <c r="Q223" s="47"/>
      <c r="R223" s="47"/>
      <c r="S223" s="45" t="s">
        <v>154</v>
      </c>
      <c r="T223" s="45"/>
      <c r="U223" s="45"/>
      <c r="V223" s="47" t="s">
        <v>154</v>
      </c>
      <c r="W223" s="47"/>
      <c r="X223" s="47">
        <v>0.5</v>
      </c>
      <c r="Y223" s="45"/>
      <c r="Z223" s="45" t="s">
        <v>154</v>
      </c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>
        <v>1</v>
      </c>
      <c r="AN223" s="45">
        <v>1</v>
      </c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>
        <v>1</v>
      </c>
      <c r="AZ223" s="45">
        <v>100</v>
      </c>
      <c r="BA223" s="45"/>
      <c r="BB223" s="45"/>
      <c r="BC223" s="45"/>
      <c r="BD223" s="45"/>
      <c r="BE223" s="45"/>
      <c r="BF223" s="45"/>
      <c r="BG223" s="45"/>
      <c r="BH223" s="48" t="str">
        <f t="shared" si="57"/>
        <v>/</v>
      </c>
      <c r="BI223" s="49" t="str">
        <f t="shared" si="58"/>
        <v>/</v>
      </c>
      <c r="BJ223" s="49">
        <f t="shared" si="59"/>
        <v>0</v>
      </c>
      <c r="BK223" s="50" t="str">
        <f t="shared" si="60"/>
        <v>/</v>
      </c>
      <c r="BL223" s="35" t="str">
        <f t="shared" si="61"/>
        <v>200</v>
      </c>
      <c r="BM223" s="35" t="str">
        <f t="shared" si="62"/>
        <v>/</v>
      </c>
      <c r="BN223" s="35" t="str">
        <f t="shared" si="63"/>
        <v>/</v>
      </c>
      <c r="BO223" s="35">
        <f t="shared" si="64"/>
        <v>0.5</v>
      </c>
      <c r="BP223" s="35" t="str">
        <f t="shared" si="65"/>
        <v>/</v>
      </c>
      <c r="BQ223" s="36" t="str">
        <f t="shared" si="66"/>
        <v>/</v>
      </c>
      <c r="BR223" s="36">
        <f t="shared" si="67"/>
        <v>0</v>
      </c>
      <c r="BS223" s="37">
        <f t="shared" si="68"/>
        <v>0</v>
      </c>
      <c r="BT223" s="38">
        <f t="shared" si="69"/>
        <v>0</v>
      </c>
      <c r="BU223" s="39">
        <f t="shared" si="70"/>
        <v>0</v>
      </c>
      <c r="BV223" s="40">
        <f t="shared" si="71"/>
        <v>0</v>
      </c>
      <c r="BW223" s="41">
        <f t="shared" si="72"/>
        <v>0</v>
      </c>
      <c r="BX223" s="42" t="str">
        <f t="shared" si="73"/>
        <v>2000.5111100</v>
      </c>
      <c r="BY223" s="35" t="str">
        <f t="shared" si="74"/>
        <v>////</v>
      </c>
      <c r="BZ223" s="43" t="str">
        <f t="shared" si="75"/>
        <v/>
      </c>
    </row>
    <row r="224" spans="1:78" ht="21.75" x14ac:dyDescent="0.2">
      <c r="A224" s="44">
        <v>215</v>
      </c>
      <c r="B224" s="45" t="s">
        <v>580</v>
      </c>
      <c r="C224" s="45"/>
      <c r="D224" s="45" t="s">
        <v>576</v>
      </c>
      <c r="E224" s="45" t="s">
        <v>577</v>
      </c>
      <c r="F224" s="45" t="s">
        <v>15</v>
      </c>
      <c r="G224" s="46">
        <v>6</v>
      </c>
      <c r="H224" s="45" t="s">
        <v>578</v>
      </c>
      <c r="I224" s="45"/>
      <c r="J224" s="45"/>
      <c r="K224" s="45" t="s">
        <v>154</v>
      </c>
      <c r="L224" s="45"/>
      <c r="M224" s="45"/>
      <c r="N224" s="45"/>
      <c r="O224" s="47">
        <v>200</v>
      </c>
      <c r="P224" s="47"/>
      <c r="Q224" s="47"/>
      <c r="R224" s="47"/>
      <c r="S224" s="45" t="s">
        <v>154</v>
      </c>
      <c r="T224" s="45"/>
      <c r="U224" s="45"/>
      <c r="V224" s="47" t="s">
        <v>154</v>
      </c>
      <c r="W224" s="47"/>
      <c r="X224" s="47">
        <v>0.5</v>
      </c>
      <c r="Y224" s="45"/>
      <c r="Z224" s="45" t="s">
        <v>154</v>
      </c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>
        <v>1</v>
      </c>
      <c r="AN224" s="45">
        <v>1</v>
      </c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>
        <v>1</v>
      </c>
      <c r="AZ224" s="45">
        <v>50</v>
      </c>
      <c r="BA224" s="45"/>
      <c r="BB224" s="45"/>
      <c r="BC224" s="45"/>
      <c r="BD224" s="45"/>
      <c r="BE224" s="45"/>
      <c r="BF224" s="45"/>
      <c r="BG224" s="45"/>
      <c r="BH224" s="48" t="str">
        <f t="shared" si="57"/>
        <v>/</v>
      </c>
      <c r="BI224" s="49" t="str">
        <f t="shared" si="58"/>
        <v>/</v>
      </c>
      <c r="BJ224" s="49">
        <f t="shared" si="59"/>
        <v>0</v>
      </c>
      <c r="BK224" s="50" t="str">
        <f t="shared" si="60"/>
        <v>/</v>
      </c>
      <c r="BL224" s="35" t="str">
        <f t="shared" si="61"/>
        <v>200</v>
      </c>
      <c r="BM224" s="35" t="str">
        <f t="shared" si="62"/>
        <v>/</v>
      </c>
      <c r="BN224" s="35" t="str">
        <f t="shared" si="63"/>
        <v>/</v>
      </c>
      <c r="BO224" s="35">
        <f t="shared" si="64"/>
        <v>0.5</v>
      </c>
      <c r="BP224" s="35" t="str">
        <f t="shared" si="65"/>
        <v>/</v>
      </c>
      <c r="BQ224" s="36" t="str">
        <f t="shared" si="66"/>
        <v>/</v>
      </c>
      <c r="BR224" s="36">
        <f t="shared" si="67"/>
        <v>0</v>
      </c>
      <c r="BS224" s="37">
        <f t="shared" si="68"/>
        <v>0</v>
      </c>
      <c r="BT224" s="38">
        <f t="shared" si="69"/>
        <v>0</v>
      </c>
      <c r="BU224" s="39">
        <f t="shared" si="70"/>
        <v>0</v>
      </c>
      <c r="BV224" s="40">
        <f t="shared" si="71"/>
        <v>0</v>
      </c>
      <c r="BW224" s="41">
        <f t="shared" si="72"/>
        <v>0</v>
      </c>
      <c r="BX224" s="42" t="str">
        <f t="shared" si="73"/>
        <v>2000.511150</v>
      </c>
      <c r="BY224" s="35" t="str">
        <f t="shared" si="74"/>
        <v>////</v>
      </c>
      <c r="BZ224" s="43" t="str">
        <f t="shared" si="75"/>
        <v/>
      </c>
    </row>
    <row r="225" spans="1:78" ht="21.75" x14ac:dyDescent="0.2">
      <c r="A225" s="44">
        <v>216</v>
      </c>
      <c r="B225" s="45" t="s">
        <v>581</v>
      </c>
      <c r="C225" s="45"/>
      <c r="D225" s="45" t="s">
        <v>576</v>
      </c>
      <c r="E225" s="45" t="s">
        <v>577</v>
      </c>
      <c r="F225" s="45" t="s">
        <v>15</v>
      </c>
      <c r="G225" s="46">
        <v>7</v>
      </c>
      <c r="H225" s="45" t="s">
        <v>578</v>
      </c>
      <c r="I225" s="45"/>
      <c r="J225" s="45"/>
      <c r="K225" s="45" t="s">
        <v>154</v>
      </c>
      <c r="L225" s="45"/>
      <c r="M225" s="45" t="s">
        <v>154</v>
      </c>
      <c r="N225" s="45"/>
      <c r="O225" s="47">
        <v>200</v>
      </c>
      <c r="P225" s="47"/>
      <c r="Q225" s="47"/>
      <c r="R225" s="47"/>
      <c r="T225" s="45" t="s">
        <v>154</v>
      </c>
      <c r="U225" s="45"/>
      <c r="V225" s="47" t="s">
        <v>154</v>
      </c>
      <c r="W225" s="47"/>
      <c r="X225" s="47">
        <v>0.5</v>
      </c>
      <c r="Y225" s="47"/>
      <c r="Z225" s="45" t="s">
        <v>154</v>
      </c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>
        <v>1</v>
      </c>
      <c r="AN225" s="45">
        <v>1</v>
      </c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>
        <v>1</v>
      </c>
      <c r="AZ225" s="45">
        <v>100</v>
      </c>
      <c r="BA225" s="45"/>
      <c r="BB225" s="45"/>
      <c r="BC225" s="45"/>
      <c r="BD225" s="45"/>
      <c r="BE225" s="45"/>
      <c r="BF225" s="45"/>
      <c r="BG225" s="45"/>
      <c r="BH225" s="48" t="str">
        <f t="shared" si="57"/>
        <v>//</v>
      </c>
      <c r="BI225" s="49" t="str">
        <f t="shared" si="58"/>
        <v>//</v>
      </c>
      <c r="BJ225" s="49">
        <f t="shared" si="59"/>
        <v>0</v>
      </c>
      <c r="BK225" s="50" t="str">
        <f t="shared" si="60"/>
        <v>//</v>
      </c>
      <c r="BL225" s="35" t="str">
        <f t="shared" si="61"/>
        <v>200</v>
      </c>
      <c r="BM225" s="35" t="str">
        <f t="shared" si="62"/>
        <v>/</v>
      </c>
      <c r="BN225" s="35" t="str">
        <f t="shared" si="63"/>
        <v>/</v>
      </c>
      <c r="BO225" s="35">
        <f t="shared" si="64"/>
        <v>0.5</v>
      </c>
      <c r="BP225" s="35" t="str">
        <f t="shared" si="65"/>
        <v>/</v>
      </c>
      <c r="BQ225" s="36">
        <f t="shared" si="66"/>
        <v>0</v>
      </c>
      <c r="BR225" s="36">
        <f t="shared" si="67"/>
        <v>0</v>
      </c>
      <c r="BS225" s="37">
        <f t="shared" si="68"/>
        <v>0</v>
      </c>
      <c r="BT225" s="38">
        <f t="shared" si="69"/>
        <v>0</v>
      </c>
      <c r="BU225" s="39">
        <f t="shared" si="70"/>
        <v>0</v>
      </c>
      <c r="BV225" s="40">
        <f t="shared" si="71"/>
        <v>0</v>
      </c>
      <c r="BW225" s="41">
        <f t="shared" si="72"/>
        <v>0</v>
      </c>
      <c r="BX225" s="42" t="str">
        <f t="shared" si="73"/>
        <v>2000.5111100</v>
      </c>
      <c r="BY225" s="35" t="str">
        <f t="shared" si="74"/>
        <v>/////</v>
      </c>
      <c r="BZ225" s="43" t="str">
        <f t="shared" si="75"/>
        <v/>
      </c>
    </row>
    <row r="226" spans="1:78" ht="21.75" x14ac:dyDescent="0.2">
      <c r="A226" s="44">
        <v>217</v>
      </c>
      <c r="B226" s="45" t="s">
        <v>582</v>
      </c>
      <c r="C226" s="45"/>
      <c r="D226" s="45" t="s">
        <v>583</v>
      </c>
      <c r="E226" s="45" t="s">
        <v>584</v>
      </c>
      <c r="F226" s="45" t="s">
        <v>15</v>
      </c>
      <c r="G226" s="46">
        <v>7</v>
      </c>
      <c r="H226" s="45" t="s">
        <v>585</v>
      </c>
      <c r="I226" s="45"/>
      <c r="J226" s="45"/>
      <c r="K226" s="45" t="s">
        <v>154</v>
      </c>
      <c r="L226" s="45" t="s">
        <v>154</v>
      </c>
      <c r="M226" s="45"/>
      <c r="N226" s="45"/>
      <c r="O226" s="47">
        <v>150</v>
      </c>
      <c r="P226" s="47"/>
      <c r="Q226" s="47"/>
      <c r="R226" s="47"/>
      <c r="S226" s="45" t="s">
        <v>154</v>
      </c>
      <c r="T226" s="45"/>
      <c r="U226" s="45"/>
      <c r="V226" s="45" t="s">
        <v>154</v>
      </c>
      <c r="W226" s="45" t="s">
        <v>154</v>
      </c>
      <c r="X226" s="47">
        <v>0.4</v>
      </c>
      <c r="Y226" s="45">
        <v>8</v>
      </c>
      <c r="Z226" s="45" t="s">
        <v>154</v>
      </c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8" t="str">
        <f t="shared" si="57"/>
        <v>//</v>
      </c>
      <c r="BI226" s="49" t="str">
        <f t="shared" si="58"/>
        <v>//</v>
      </c>
      <c r="BJ226" s="49">
        <f t="shared" si="59"/>
        <v>0</v>
      </c>
      <c r="BK226" s="50" t="str">
        <f t="shared" si="60"/>
        <v>//</v>
      </c>
      <c r="BL226" s="35" t="str">
        <f t="shared" si="61"/>
        <v>150</v>
      </c>
      <c r="BM226" s="35" t="str">
        <f t="shared" si="62"/>
        <v>/</v>
      </c>
      <c r="BN226" s="35" t="str">
        <f t="shared" si="63"/>
        <v>//</v>
      </c>
      <c r="BO226" s="35">
        <f t="shared" si="64"/>
        <v>0.4</v>
      </c>
      <c r="BP226" s="35" t="str">
        <f t="shared" si="65"/>
        <v>/</v>
      </c>
      <c r="BQ226" s="36" t="str">
        <f t="shared" si="66"/>
        <v>/</v>
      </c>
      <c r="BR226" s="36">
        <f t="shared" si="67"/>
        <v>8</v>
      </c>
      <c r="BS226" s="37">
        <f t="shared" si="68"/>
        <v>0</v>
      </c>
      <c r="BT226" s="38">
        <f t="shared" si="69"/>
        <v>0</v>
      </c>
      <c r="BU226" s="39">
        <f t="shared" si="70"/>
        <v>0</v>
      </c>
      <c r="BV226" s="40">
        <f t="shared" si="71"/>
        <v>0</v>
      </c>
      <c r="BW226" s="41">
        <f t="shared" si="72"/>
        <v>0</v>
      </c>
      <c r="BX226" s="42" t="str">
        <f t="shared" si="73"/>
        <v>1500.48</v>
      </c>
      <c r="BY226" s="35" t="str">
        <f t="shared" si="74"/>
        <v>//////</v>
      </c>
      <c r="BZ226" s="43" t="str">
        <f t="shared" si="75"/>
        <v/>
      </c>
    </row>
    <row r="227" spans="1:78" ht="21.75" x14ac:dyDescent="0.2">
      <c r="A227" s="44">
        <v>218</v>
      </c>
      <c r="B227" s="45" t="s">
        <v>586</v>
      </c>
      <c r="C227" s="45"/>
      <c r="D227" s="45" t="s">
        <v>583</v>
      </c>
      <c r="E227" s="45" t="s">
        <v>583</v>
      </c>
      <c r="F227" s="45" t="s">
        <v>15</v>
      </c>
      <c r="G227" s="46">
        <v>4</v>
      </c>
      <c r="H227" s="45" t="s">
        <v>587</v>
      </c>
      <c r="I227" s="45"/>
      <c r="J227" s="45"/>
      <c r="K227" s="45" t="s">
        <v>154</v>
      </c>
      <c r="L227" s="45"/>
      <c r="M227" s="45"/>
      <c r="N227" s="45"/>
      <c r="O227" s="47"/>
      <c r="P227" s="47" t="s">
        <v>261</v>
      </c>
      <c r="Q227" s="47"/>
      <c r="R227" s="47"/>
      <c r="S227" s="45" t="s">
        <v>154</v>
      </c>
      <c r="T227" s="45"/>
      <c r="U227" s="45"/>
      <c r="V227" s="45" t="s">
        <v>154</v>
      </c>
      <c r="W227" s="45" t="s">
        <v>154</v>
      </c>
      <c r="X227" s="47">
        <v>0.3</v>
      </c>
      <c r="Y227" s="45"/>
      <c r="Z227" s="45"/>
      <c r="AA227" s="45"/>
      <c r="AB227" s="45" t="s">
        <v>154</v>
      </c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8" t="str">
        <f t="shared" si="57"/>
        <v>/</v>
      </c>
      <c r="BI227" s="49" t="str">
        <f t="shared" si="58"/>
        <v>/</v>
      </c>
      <c r="BJ227" s="49">
        <f t="shared" si="59"/>
        <v>0</v>
      </c>
      <c r="BK227" s="50" t="str">
        <f t="shared" si="60"/>
        <v>/</v>
      </c>
      <c r="BL227" s="35" t="str">
        <f t="shared" si="61"/>
        <v>คลองอู่ตะเภา</v>
      </c>
      <c r="BM227" s="35" t="str">
        <f t="shared" si="62"/>
        <v>/</v>
      </c>
      <c r="BN227" s="35" t="str">
        <f t="shared" si="63"/>
        <v>//</v>
      </c>
      <c r="BO227" s="35">
        <f t="shared" si="64"/>
        <v>0.3</v>
      </c>
      <c r="BP227" s="35" t="str">
        <f t="shared" si="65"/>
        <v>/</v>
      </c>
      <c r="BQ227" s="36" t="str">
        <f t="shared" si="66"/>
        <v>/</v>
      </c>
      <c r="BR227" s="36">
        <f t="shared" si="67"/>
        <v>0</v>
      </c>
      <c r="BS227" s="37">
        <f t="shared" si="68"/>
        <v>0</v>
      </c>
      <c r="BT227" s="38">
        <f t="shared" si="69"/>
        <v>0</v>
      </c>
      <c r="BU227" s="39">
        <f t="shared" si="70"/>
        <v>0</v>
      </c>
      <c r="BV227" s="40">
        <f t="shared" si="71"/>
        <v>0</v>
      </c>
      <c r="BW227" s="41">
        <f t="shared" si="72"/>
        <v>0</v>
      </c>
      <c r="BX227" s="42" t="str">
        <f t="shared" si="73"/>
        <v>0.3</v>
      </c>
      <c r="BY227" s="35" t="str">
        <f t="shared" si="74"/>
        <v>/////</v>
      </c>
      <c r="BZ227" s="43" t="str">
        <f t="shared" si="75"/>
        <v>คลองอู่ตะเภา</v>
      </c>
    </row>
    <row r="228" spans="1:78" ht="21.75" x14ac:dyDescent="0.2">
      <c r="A228" s="44">
        <v>219</v>
      </c>
      <c r="B228" s="45" t="s">
        <v>588</v>
      </c>
      <c r="C228" s="45"/>
      <c r="D228" s="45" t="s">
        <v>583</v>
      </c>
      <c r="E228" s="45" t="s">
        <v>589</v>
      </c>
      <c r="F228" s="45" t="s">
        <v>15</v>
      </c>
      <c r="G228" s="46">
        <v>6</v>
      </c>
      <c r="H228" s="45" t="s">
        <v>590</v>
      </c>
      <c r="I228" s="45"/>
      <c r="J228" s="45" t="s">
        <v>154</v>
      </c>
      <c r="K228" s="45"/>
      <c r="L228" s="45"/>
      <c r="M228" s="45"/>
      <c r="N228" s="45"/>
      <c r="O228" s="47">
        <v>170</v>
      </c>
      <c r="P228" s="47"/>
      <c r="Q228" s="47"/>
      <c r="R228" s="47"/>
      <c r="S228" s="45"/>
      <c r="T228" s="45" t="s">
        <v>154</v>
      </c>
      <c r="U228" s="45"/>
      <c r="V228" s="45" t="s">
        <v>154</v>
      </c>
      <c r="W228" s="45" t="s">
        <v>154</v>
      </c>
      <c r="X228" s="47">
        <v>0.3</v>
      </c>
      <c r="Y228" s="47">
        <v>12</v>
      </c>
      <c r="Z228" s="45"/>
      <c r="AA228" s="45"/>
      <c r="AB228" s="45" t="s">
        <v>154</v>
      </c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8" t="str">
        <f t="shared" si="57"/>
        <v>/</v>
      </c>
      <c r="BI228" s="49" t="str">
        <f t="shared" si="58"/>
        <v>/</v>
      </c>
      <c r="BJ228" s="49">
        <f t="shared" si="59"/>
        <v>0</v>
      </c>
      <c r="BK228" s="50" t="str">
        <f t="shared" si="60"/>
        <v>/</v>
      </c>
      <c r="BL228" s="35" t="str">
        <f t="shared" si="61"/>
        <v>170</v>
      </c>
      <c r="BM228" s="35" t="str">
        <f t="shared" si="62"/>
        <v>/</v>
      </c>
      <c r="BN228" s="35" t="str">
        <f t="shared" si="63"/>
        <v>//</v>
      </c>
      <c r="BO228" s="35">
        <f t="shared" si="64"/>
        <v>0.3</v>
      </c>
      <c r="BP228" s="35" t="str">
        <f t="shared" si="65"/>
        <v>/</v>
      </c>
      <c r="BQ228" s="36">
        <f t="shared" si="66"/>
        <v>0</v>
      </c>
      <c r="BR228" s="36">
        <f t="shared" si="67"/>
        <v>12</v>
      </c>
      <c r="BS228" s="37">
        <f t="shared" si="68"/>
        <v>0</v>
      </c>
      <c r="BT228" s="38">
        <f t="shared" si="69"/>
        <v>0</v>
      </c>
      <c r="BU228" s="39">
        <f t="shared" si="70"/>
        <v>0</v>
      </c>
      <c r="BV228" s="40">
        <f t="shared" si="71"/>
        <v>0</v>
      </c>
      <c r="BW228" s="41">
        <f t="shared" si="72"/>
        <v>0</v>
      </c>
      <c r="BX228" s="42" t="str">
        <f t="shared" si="73"/>
        <v>1700.312</v>
      </c>
      <c r="BY228" s="35" t="str">
        <f t="shared" si="74"/>
        <v>/////</v>
      </c>
      <c r="BZ228" s="43" t="str">
        <f t="shared" si="75"/>
        <v/>
      </c>
    </row>
    <row r="229" spans="1:78" ht="21.75" x14ac:dyDescent="0.2">
      <c r="A229" s="44">
        <v>220</v>
      </c>
      <c r="B229" s="45" t="s">
        <v>591</v>
      </c>
      <c r="C229" s="45"/>
      <c r="D229" s="45" t="s">
        <v>583</v>
      </c>
      <c r="E229" s="45" t="s">
        <v>589</v>
      </c>
      <c r="F229" s="45" t="s">
        <v>15</v>
      </c>
      <c r="G229" s="46">
        <v>7</v>
      </c>
      <c r="H229" s="45" t="s">
        <v>590</v>
      </c>
      <c r="I229" s="45"/>
      <c r="J229" s="45" t="s">
        <v>154</v>
      </c>
      <c r="K229" s="45"/>
      <c r="L229" s="45"/>
      <c r="M229" s="45"/>
      <c r="N229" s="45"/>
      <c r="O229" s="47">
        <v>170</v>
      </c>
      <c r="P229" s="47"/>
      <c r="Q229" s="47"/>
      <c r="R229" s="47"/>
      <c r="S229" s="45"/>
      <c r="T229" s="45" t="s">
        <v>154</v>
      </c>
      <c r="U229" s="45"/>
      <c r="V229" s="45" t="s">
        <v>154</v>
      </c>
      <c r="W229" s="45" t="s">
        <v>154</v>
      </c>
      <c r="X229" s="47">
        <v>0.3</v>
      </c>
      <c r="Y229" s="47">
        <v>12</v>
      </c>
      <c r="Z229" s="45"/>
      <c r="AA229" s="45"/>
      <c r="AB229" s="45" t="s">
        <v>154</v>
      </c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8" t="str">
        <f t="shared" si="57"/>
        <v>/</v>
      </c>
      <c r="BI229" s="49" t="str">
        <f t="shared" si="58"/>
        <v>/</v>
      </c>
      <c r="BJ229" s="49">
        <f t="shared" si="59"/>
        <v>0</v>
      </c>
      <c r="BK229" s="50" t="str">
        <f t="shared" si="60"/>
        <v>/</v>
      </c>
      <c r="BL229" s="35" t="str">
        <f t="shared" si="61"/>
        <v>170</v>
      </c>
      <c r="BM229" s="35" t="str">
        <f t="shared" si="62"/>
        <v>/</v>
      </c>
      <c r="BN229" s="35" t="str">
        <f t="shared" si="63"/>
        <v>//</v>
      </c>
      <c r="BO229" s="35">
        <f t="shared" si="64"/>
        <v>0.3</v>
      </c>
      <c r="BP229" s="35" t="str">
        <f t="shared" si="65"/>
        <v>/</v>
      </c>
      <c r="BQ229" s="36">
        <f t="shared" si="66"/>
        <v>0</v>
      </c>
      <c r="BR229" s="36">
        <f t="shared" si="67"/>
        <v>12</v>
      </c>
      <c r="BS229" s="37">
        <f t="shared" si="68"/>
        <v>0</v>
      </c>
      <c r="BT229" s="38">
        <f t="shared" si="69"/>
        <v>0</v>
      </c>
      <c r="BU229" s="39">
        <f t="shared" si="70"/>
        <v>0</v>
      </c>
      <c r="BV229" s="40">
        <f t="shared" si="71"/>
        <v>0</v>
      </c>
      <c r="BW229" s="41">
        <f t="shared" si="72"/>
        <v>0</v>
      </c>
      <c r="BX229" s="42" t="str">
        <f t="shared" si="73"/>
        <v>1700.312</v>
      </c>
      <c r="BY229" s="35" t="str">
        <f t="shared" si="74"/>
        <v>/////</v>
      </c>
      <c r="BZ229" s="43" t="str">
        <f t="shared" si="75"/>
        <v/>
      </c>
    </row>
    <row r="230" spans="1:78" ht="21.75" x14ac:dyDescent="0.2">
      <c r="A230" s="44">
        <v>221</v>
      </c>
      <c r="B230" s="45" t="s">
        <v>592</v>
      </c>
      <c r="C230" s="45"/>
      <c r="D230" s="45" t="s">
        <v>583</v>
      </c>
      <c r="E230" s="45" t="s">
        <v>589</v>
      </c>
      <c r="F230" s="45" t="s">
        <v>15</v>
      </c>
      <c r="G230" s="46">
        <v>8</v>
      </c>
      <c r="H230" s="45" t="s">
        <v>590</v>
      </c>
      <c r="I230" s="45"/>
      <c r="J230" s="45" t="s">
        <v>154</v>
      </c>
      <c r="K230" s="45" t="s">
        <v>154</v>
      </c>
      <c r="L230" s="45"/>
      <c r="M230" s="45"/>
      <c r="N230" s="45"/>
      <c r="O230" s="47">
        <v>170</v>
      </c>
      <c r="P230" s="47" t="s">
        <v>593</v>
      </c>
      <c r="Q230" s="47"/>
      <c r="R230" s="47"/>
      <c r="S230" s="45"/>
      <c r="T230" s="45" t="s">
        <v>154</v>
      </c>
      <c r="U230" s="45"/>
      <c r="V230" s="45" t="s">
        <v>154</v>
      </c>
      <c r="W230" s="45" t="s">
        <v>154</v>
      </c>
      <c r="X230" s="47">
        <v>0.3</v>
      </c>
      <c r="Y230" s="47">
        <v>12</v>
      </c>
      <c r="Z230" s="45"/>
      <c r="AA230" s="45"/>
      <c r="AB230" s="45" t="s">
        <v>154</v>
      </c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8" t="str">
        <f t="shared" si="57"/>
        <v>//</v>
      </c>
      <c r="BI230" s="49" t="str">
        <f t="shared" si="58"/>
        <v>//</v>
      </c>
      <c r="BJ230" s="49">
        <f t="shared" si="59"/>
        <v>0</v>
      </c>
      <c r="BK230" s="50" t="str">
        <f t="shared" si="60"/>
        <v>//</v>
      </c>
      <c r="BL230" s="35" t="str">
        <f t="shared" si="61"/>
        <v>170คลองจำใหร</v>
      </c>
      <c r="BM230" s="35" t="str">
        <f t="shared" si="62"/>
        <v>/</v>
      </c>
      <c r="BN230" s="35" t="str">
        <f t="shared" si="63"/>
        <v>//</v>
      </c>
      <c r="BO230" s="35">
        <f t="shared" si="64"/>
        <v>0.3</v>
      </c>
      <c r="BP230" s="35" t="str">
        <f t="shared" si="65"/>
        <v>/</v>
      </c>
      <c r="BQ230" s="36">
        <f t="shared" si="66"/>
        <v>0</v>
      </c>
      <c r="BR230" s="36">
        <f t="shared" si="67"/>
        <v>12</v>
      </c>
      <c r="BS230" s="37">
        <f t="shared" si="68"/>
        <v>0</v>
      </c>
      <c r="BT230" s="38">
        <f t="shared" si="69"/>
        <v>0</v>
      </c>
      <c r="BU230" s="39">
        <f t="shared" si="70"/>
        <v>0</v>
      </c>
      <c r="BV230" s="40">
        <f t="shared" si="71"/>
        <v>0</v>
      </c>
      <c r="BW230" s="41">
        <f t="shared" si="72"/>
        <v>0</v>
      </c>
      <c r="BX230" s="42" t="str">
        <f t="shared" si="73"/>
        <v>1700.312</v>
      </c>
      <c r="BY230" s="35" t="str">
        <f t="shared" si="74"/>
        <v>//////</v>
      </c>
      <c r="BZ230" s="43" t="str">
        <f t="shared" si="75"/>
        <v>คลองจำใหร</v>
      </c>
    </row>
    <row r="231" spans="1:78" ht="21.75" x14ac:dyDescent="0.2">
      <c r="A231" s="44">
        <v>222</v>
      </c>
      <c r="B231" s="45" t="s">
        <v>594</v>
      </c>
      <c r="C231" s="45"/>
      <c r="D231" s="45" t="s">
        <v>583</v>
      </c>
      <c r="E231" s="45" t="s">
        <v>589</v>
      </c>
      <c r="F231" s="45" t="s">
        <v>15</v>
      </c>
      <c r="G231" s="46">
        <v>9</v>
      </c>
      <c r="H231" s="45" t="s">
        <v>590</v>
      </c>
      <c r="I231" s="45"/>
      <c r="J231" s="45" t="s">
        <v>154</v>
      </c>
      <c r="K231" s="45" t="s">
        <v>154</v>
      </c>
      <c r="L231" s="45"/>
      <c r="M231" s="45"/>
      <c r="N231" s="45"/>
      <c r="O231" s="47">
        <v>170</v>
      </c>
      <c r="P231" s="47" t="s">
        <v>593</v>
      </c>
      <c r="Q231" s="47"/>
      <c r="R231" s="47"/>
      <c r="S231" s="45"/>
      <c r="T231" s="45" t="s">
        <v>154</v>
      </c>
      <c r="U231" s="45"/>
      <c r="V231" s="45" t="s">
        <v>154</v>
      </c>
      <c r="W231" s="45" t="s">
        <v>154</v>
      </c>
      <c r="X231" s="47">
        <v>0.3</v>
      </c>
      <c r="Y231" s="47">
        <v>12</v>
      </c>
      <c r="Z231" s="45"/>
      <c r="AA231" s="45"/>
      <c r="AB231" s="45" t="s">
        <v>154</v>
      </c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8" t="str">
        <f t="shared" si="57"/>
        <v>//</v>
      </c>
      <c r="BI231" s="49" t="str">
        <f t="shared" si="58"/>
        <v>//</v>
      </c>
      <c r="BJ231" s="49">
        <f t="shared" si="59"/>
        <v>0</v>
      </c>
      <c r="BK231" s="50" t="str">
        <f t="shared" si="60"/>
        <v>//</v>
      </c>
      <c r="BL231" s="35" t="str">
        <f t="shared" si="61"/>
        <v>170คลองจำใหร</v>
      </c>
      <c r="BM231" s="35" t="str">
        <f t="shared" si="62"/>
        <v>/</v>
      </c>
      <c r="BN231" s="35" t="str">
        <f t="shared" si="63"/>
        <v>//</v>
      </c>
      <c r="BO231" s="35">
        <f t="shared" si="64"/>
        <v>0.3</v>
      </c>
      <c r="BP231" s="35" t="str">
        <f t="shared" si="65"/>
        <v>/</v>
      </c>
      <c r="BQ231" s="36">
        <f t="shared" si="66"/>
        <v>0</v>
      </c>
      <c r="BR231" s="36">
        <f t="shared" si="67"/>
        <v>12</v>
      </c>
      <c r="BS231" s="37">
        <f t="shared" si="68"/>
        <v>0</v>
      </c>
      <c r="BT231" s="38">
        <f t="shared" si="69"/>
        <v>0</v>
      </c>
      <c r="BU231" s="39">
        <f t="shared" si="70"/>
        <v>0</v>
      </c>
      <c r="BV231" s="40">
        <f t="shared" si="71"/>
        <v>0</v>
      </c>
      <c r="BW231" s="41">
        <f t="shared" si="72"/>
        <v>0</v>
      </c>
      <c r="BX231" s="42" t="str">
        <f t="shared" si="73"/>
        <v>1700.312</v>
      </c>
      <c r="BY231" s="35" t="str">
        <f t="shared" si="74"/>
        <v>//////</v>
      </c>
      <c r="BZ231" s="43" t="str">
        <f t="shared" si="75"/>
        <v>คลองจำใหร</v>
      </c>
    </row>
    <row r="232" spans="1:78" ht="21.75" x14ac:dyDescent="0.2">
      <c r="A232" s="44">
        <v>223</v>
      </c>
      <c r="B232" s="45" t="s">
        <v>595</v>
      </c>
      <c r="C232" s="45"/>
      <c r="D232" s="45" t="s">
        <v>583</v>
      </c>
      <c r="E232" s="45" t="s">
        <v>596</v>
      </c>
      <c r="F232" s="45" t="s">
        <v>15</v>
      </c>
      <c r="G232" s="46">
        <v>4</v>
      </c>
      <c r="H232" s="45" t="s">
        <v>597</v>
      </c>
      <c r="I232" s="45"/>
      <c r="J232" s="45" t="s">
        <v>154</v>
      </c>
      <c r="K232" s="45" t="s">
        <v>154</v>
      </c>
      <c r="L232" s="45"/>
      <c r="M232" s="45"/>
      <c r="N232" s="45"/>
      <c r="O232" s="47">
        <v>170</v>
      </c>
      <c r="P232" s="47" t="s">
        <v>261</v>
      </c>
      <c r="Q232" s="47"/>
      <c r="R232" s="47"/>
      <c r="S232" s="45" t="s">
        <v>154</v>
      </c>
      <c r="T232" s="45"/>
      <c r="U232" s="45"/>
      <c r="V232" s="45" t="s">
        <v>154</v>
      </c>
      <c r="W232" s="45" t="s">
        <v>154</v>
      </c>
      <c r="X232" s="47">
        <v>0.3</v>
      </c>
      <c r="Y232" s="45"/>
      <c r="Z232" s="45"/>
      <c r="AA232" s="45"/>
      <c r="AB232" s="45" t="s">
        <v>154</v>
      </c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8" t="str">
        <f t="shared" si="57"/>
        <v>//</v>
      </c>
      <c r="BI232" s="49" t="str">
        <f t="shared" si="58"/>
        <v>//</v>
      </c>
      <c r="BJ232" s="49">
        <f t="shared" si="59"/>
        <v>0</v>
      </c>
      <c r="BK232" s="50" t="str">
        <f t="shared" si="60"/>
        <v>//</v>
      </c>
      <c r="BL232" s="35" t="str">
        <f t="shared" si="61"/>
        <v>170คลองอู่ตะเภา</v>
      </c>
      <c r="BM232" s="35" t="str">
        <f t="shared" si="62"/>
        <v>/</v>
      </c>
      <c r="BN232" s="35" t="str">
        <f t="shared" si="63"/>
        <v>//</v>
      </c>
      <c r="BO232" s="35">
        <f t="shared" si="64"/>
        <v>0.3</v>
      </c>
      <c r="BP232" s="35" t="str">
        <f t="shared" si="65"/>
        <v>/</v>
      </c>
      <c r="BQ232" s="36" t="str">
        <f t="shared" si="66"/>
        <v>/</v>
      </c>
      <c r="BR232" s="36">
        <f t="shared" si="67"/>
        <v>0</v>
      </c>
      <c r="BS232" s="37">
        <f t="shared" si="68"/>
        <v>0</v>
      </c>
      <c r="BT232" s="38">
        <f t="shared" si="69"/>
        <v>0</v>
      </c>
      <c r="BU232" s="39">
        <f t="shared" si="70"/>
        <v>0</v>
      </c>
      <c r="BV232" s="40">
        <f t="shared" si="71"/>
        <v>0</v>
      </c>
      <c r="BW232" s="41">
        <f t="shared" si="72"/>
        <v>0</v>
      </c>
      <c r="BX232" s="42" t="str">
        <f t="shared" si="73"/>
        <v>1700.3</v>
      </c>
      <c r="BY232" s="35" t="str">
        <f t="shared" si="74"/>
        <v>//////</v>
      </c>
      <c r="BZ232" s="43" t="str">
        <f t="shared" si="75"/>
        <v>คลองอู่ตะเภา</v>
      </c>
    </row>
    <row r="233" spans="1:78" ht="21.75" x14ac:dyDescent="0.2">
      <c r="A233" s="44">
        <v>224</v>
      </c>
      <c r="B233" s="45" t="s">
        <v>598</v>
      </c>
      <c r="C233" s="45"/>
      <c r="D233" s="45" t="s">
        <v>583</v>
      </c>
      <c r="E233" s="45" t="s">
        <v>596</v>
      </c>
      <c r="F233" s="45" t="s">
        <v>15</v>
      </c>
      <c r="G233" s="46">
        <v>5</v>
      </c>
      <c r="H233" s="45" t="s">
        <v>597</v>
      </c>
      <c r="I233" s="45"/>
      <c r="J233" s="45" t="s">
        <v>154</v>
      </c>
      <c r="K233" s="45" t="s">
        <v>154</v>
      </c>
      <c r="L233" s="45"/>
      <c r="M233" s="45"/>
      <c r="N233" s="45"/>
      <c r="O233" s="47">
        <v>170</v>
      </c>
      <c r="P233" s="47" t="s">
        <v>261</v>
      </c>
      <c r="Q233" s="47"/>
      <c r="R233" s="47"/>
      <c r="S233" s="45" t="s">
        <v>154</v>
      </c>
      <c r="T233" s="45"/>
      <c r="U233" s="45"/>
      <c r="V233" s="45" t="s">
        <v>154</v>
      </c>
      <c r="W233" s="45" t="s">
        <v>154</v>
      </c>
      <c r="X233" s="47">
        <v>0.3</v>
      </c>
      <c r="Y233" s="45"/>
      <c r="Z233" s="45"/>
      <c r="AA233" s="45" t="s">
        <v>154</v>
      </c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8" t="str">
        <f t="shared" si="57"/>
        <v>//</v>
      </c>
      <c r="BI233" s="49" t="str">
        <f t="shared" si="58"/>
        <v>//</v>
      </c>
      <c r="BJ233" s="49">
        <f t="shared" si="59"/>
        <v>0</v>
      </c>
      <c r="BK233" s="50" t="str">
        <f t="shared" si="60"/>
        <v>//</v>
      </c>
      <c r="BL233" s="35" t="str">
        <f t="shared" si="61"/>
        <v>170คลองอู่ตะเภา</v>
      </c>
      <c r="BM233" s="35" t="str">
        <f t="shared" si="62"/>
        <v>/</v>
      </c>
      <c r="BN233" s="35" t="str">
        <f t="shared" si="63"/>
        <v>//</v>
      </c>
      <c r="BO233" s="35">
        <f t="shared" si="64"/>
        <v>0.3</v>
      </c>
      <c r="BP233" s="35" t="str">
        <f t="shared" si="65"/>
        <v>/</v>
      </c>
      <c r="BQ233" s="36" t="str">
        <f t="shared" si="66"/>
        <v>/</v>
      </c>
      <c r="BR233" s="36">
        <f t="shared" si="67"/>
        <v>0</v>
      </c>
      <c r="BS233" s="37">
        <f t="shared" si="68"/>
        <v>0</v>
      </c>
      <c r="BT233" s="38">
        <f t="shared" si="69"/>
        <v>0</v>
      </c>
      <c r="BU233" s="39">
        <f t="shared" si="70"/>
        <v>0</v>
      </c>
      <c r="BV233" s="40">
        <f t="shared" si="71"/>
        <v>0</v>
      </c>
      <c r="BW233" s="41">
        <f t="shared" si="72"/>
        <v>0</v>
      </c>
      <c r="BX233" s="42" t="str">
        <f t="shared" si="73"/>
        <v>1700.3</v>
      </c>
      <c r="BY233" s="35" t="str">
        <f t="shared" si="74"/>
        <v>//////</v>
      </c>
      <c r="BZ233" s="43" t="str">
        <f t="shared" si="75"/>
        <v>คลองอู่ตะเภา</v>
      </c>
    </row>
    <row r="234" spans="1:78" s="54" customFormat="1" ht="21.75" x14ac:dyDescent="0.2">
      <c r="A234" s="51">
        <v>225</v>
      </c>
      <c r="B234" s="52" t="s">
        <v>599</v>
      </c>
      <c r="C234" s="52"/>
      <c r="D234" s="52" t="s">
        <v>600</v>
      </c>
      <c r="E234" s="52" t="s">
        <v>601</v>
      </c>
      <c r="F234" s="52" t="s">
        <v>15</v>
      </c>
      <c r="G234" s="53">
        <v>7</v>
      </c>
      <c r="H234" s="52" t="s">
        <v>602</v>
      </c>
      <c r="I234" s="52"/>
      <c r="J234" s="52" t="s">
        <v>154</v>
      </c>
      <c r="K234" s="52" t="s">
        <v>154</v>
      </c>
      <c r="L234" s="52" t="s">
        <v>154</v>
      </c>
      <c r="M234" s="52"/>
      <c r="N234" s="52"/>
      <c r="O234" s="47">
        <v>170</v>
      </c>
      <c r="P234" s="47"/>
      <c r="Q234" s="47" t="s">
        <v>293</v>
      </c>
      <c r="R234" s="47"/>
      <c r="S234" s="52" t="s">
        <v>154</v>
      </c>
      <c r="T234" s="52"/>
      <c r="U234" s="52"/>
      <c r="V234" s="52" t="s">
        <v>154</v>
      </c>
      <c r="W234" s="52" t="s">
        <v>154</v>
      </c>
      <c r="X234" s="47">
        <v>0.3</v>
      </c>
      <c r="Y234" s="52"/>
      <c r="Z234" s="52"/>
      <c r="AA234" s="52"/>
      <c r="AB234" s="52" t="s">
        <v>154</v>
      </c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>
        <v>1</v>
      </c>
      <c r="AN234" s="52">
        <v>1</v>
      </c>
      <c r="AO234" s="52"/>
      <c r="AP234" s="52" t="s">
        <v>188</v>
      </c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 t="s">
        <v>154</v>
      </c>
      <c r="BB234" s="52" t="s">
        <v>154</v>
      </c>
      <c r="BC234" s="52"/>
      <c r="BD234" s="52"/>
      <c r="BE234" s="52"/>
      <c r="BF234" s="52"/>
      <c r="BG234" s="52"/>
      <c r="BH234" s="48" t="str">
        <f t="shared" si="57"/>
        <v>///</v>
      </c>
      <c r="BI234" s="49" t="str">
        <f t="shared" si="58"/>
        <v>///</v>
      </c>
      <c r="BJ234" s="49">
        <f t="shared" si="59"/>
        <v>0</v>
      </c>
      <c r="BK234" s="50" t="str">
        <f t="shared" si="60"/>
        <v>///</v>
      </c>
      <c r="BL234" s="35" t="str">
        <f t="shared" si="61"/>
        <v>170ทะเลสาบสงขลา</v>
      </c>
      <c r="BM234" s="35" t="str">
        <f t="shared" si="62"/>
        <v>/</v>
      </c>
      <c r="BN234" s="35" t="str">
        <f t="shared" si="63"/>
        <v>//</v>
      </c>
      <c r="BO234" s="35">
        <f t="shared" si="64"/>
        <v>0.3</v>
      </c>
      <c r="BP234" s="35" t="str">
        <f t="shared" si="65"/>
        <v>/</v>
      </c>
      <c r="BQ234" s="36" t="str">
        <f t="shared" si="66"/>
        <v>/</v>
      </c>
      <c r="BR234" s="36">
        <f t="shared" si="67"/>
        <v>0</v>
      </c>
      <c r="BS234" s="37">
        <f t="shared" si="68"/>
        <v>0</v>
      </c>
      <c r="BT234" s="38">
        <f t="shared" si="69"/>
        <v>0</v>
      </c>
      <c r="BU234" s="39">
        <f t="shared" si="70"/>
        <v>0</v>
      </c>
      <c r="BV234" s="40">
        <f t="shared" si="71"/>
        <v>0</v>
      </c>
      <c r="BW234" s="41">
        <f t="shared" si="72"/>
        <v>0</v>
      </c>
      <c r="BX234" s="42" t="str">
        <f t="shared" si="73"/>
        <v>1700.311</v>
      </c>
      <c r="BY234" s="35" t="str">
        <f t="shared" si="74"/>
        <v>/////////</v>
      </c>
      <c r="BZ234" s="43" t="str">
        <f t="shared" si="75"/>
        <v>ทะเลสาบสงขลาหมู่บ้าน</v>
      </c>
    </row>
    <row r="235" spans="1:78" s="54" customFormat="1" ht="21.75" x14ac:dyDescent="0.2">
      <c r="A235" s="51">
        <v>226</v>
      </c>
      <c r="B235" s="52" t="s">
        <v>603</v>
      </c>
      <c r="C235" s="52"/>
      <c r="D235" s="52" t="s">
        <v>600</v>
      </c>
      <c r="E235" s="52" t="s">
        <v>601</v>
      </c>
      <c r="F235" s="52" t="s">
        <v>15</v>
      </c>
      <c r="G235" s="53">
        <v>9</v>
      </c>
      <c r="H235" s="52" t="s">
        <v>602</v>
      </c>
      <c r="I235" s="52"/>
      <c r="J235" s="52" t="s">
        <v>154</v>
      </c>
      <c r="K235" s="52"/>
      <c r="L235" s="52"/>
      <c r="M235" s="52"/>
      <c r="N235" s="52"/>
      <c r="O235" s="47">
        <v>170</v>
      </c>
      <c r="P235" s="47"/>
      <c r="Q235" s="47"/>
      <c r="R235" s="47"/>
      <c r="S235" s="52" t="s">
        <v>154</v>
      </c>
      <c r="T235" s="52"/>
      <c r="U235" s="52"/>
      <c r="V235" s="52" t="s">
        <v>154</v>
      </c>
      <c r="W235" s="52" t="s">
        <v>154</v>
      </c>
      <c r="X235" s="47">
        <v>0.3</v>
      </c>
      <c r="Y235" s="52"/>
      <c r="Z235" s="52"/>
      <c r="AA235" s="52"/>
      <c r="AB235" s="52" t="s">
        <v>154</v>
      </c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>
        <v>1</v>
      </c>
      <c r="AN235" s="52">
        <v>1</v>
      </c>
      <c r="AO235" s="52"/>
      <c r="AP235" s="52" t="s">
        <v>188</v>
      </c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48" t="str">
        <f t="shared" si="57"/>
        <v>/</v>
      </c>
      <c r="BI235" s="49" t="str">
        <f t="shared" si="58"/>
        <v>/</v>
      </c>
      <c r="BJ235" s="49">
        <f t="shared" si="59"/>
        <v>0</v>
      </c>
      <c r="BK235" s="50" t="str">
        <f t="shared" si="60"/>
        <v>/</v>
      </c>
      <c r="BL235" s="35" t="str">
        <f t="shared" si="61"/>
        <v>170</v>
      </c>
      <c r="BM235" s="35" t="str">
        <f t="shared" si="62"/>
        <v>/</v>
      </c>
      <c r="BN235" s="35" t="str">
        <f t="shared" si="63"/>
        <v>//</v>
      </c>
      <c r="BO235" s="35">
        <f t="shared" si="64"/>
        <v>0.3</v>
      </c>
      <c r="BP235" s="35" t="str">
        <f t="shared" si="65"/>
        <v>/</v>
      </c>
      <c r="BQ235" s="36" t="str">
        <f t="shared" si="66"/>
        <v>/</v>
      </c>
      <c r="BR235" s="36">
        <f t="shared" si="67"/>
        <v>0</v>
      </c>
      <c r="BS235" s="37">
        <f t="shared" si="68"/>
        <v>0</v>
      </c>
      <c r="BT235" s="38">
        <f t="shared" si="69"/>
        <v>0</v>
      </c>
      <c r="BU235" s="39">
        <f t="shared" si="70"/>
        <v>0</v>
      </c>
      <c r="BV235" s="40">
        <f t="shared" si="71"/>
        <v>0</v>
      </c>
      <c r="BW235" s="41">
        <f t="shared" si="72"/>
        <v>0</v>
      </c>
      <c r="BX235" s="42" t="str">
        <f t="shared" si="73"/>
        <v>1700.311</v>
      </c>
      <c r="BY235" s="35" t="str">
        <f t="shared" si="74"/>
        <v>/////</v>
      </c>
      <c r="BZ235" s="43" t="str">
        <f t="shared" si="75"/>
        <v>หมู่บ้าน</v>
      </c>
    </row>
    <row r="236" spans="1:78" s="54" customFormat="1" ht="21.75" x14ac:dyDescent="0.2">
      <c r="A236" s="51">
        <v>227</v>
      </c>
      <c r="B236" s="52" t="s">
        <v>604</v>
      </c>
      <c r="C236" s="52"/>
      <c r="D236" s="52" t="s">
        <v>600</v>
      </c>
      <c r="E236" s="52" t="s">
        <v>601</v>
      </c>
      <c r="F236" s="52" t="s">
        <v>15</v>
      </c>
      <c r="G236" s="53">
        <v>10</v>
      </c>
      <c r="H236" s="52" t="s">
        <v>602</v>
      </c>
      <c r="I236" s="52"/>
      <c r="J236" s="52" t="s">
        <v>154</v>
      </c>
      <c r="K236" s="52"/>
      <c r="L236" s="52" t="s">
        <v>154</v>
      </c>
      <c r="M236" s="52"/>
      <c r="N236" s="52"/>
      <c r="O236" s="47">
        <v>170</v>
      </c>
      <c r="P236" s="47"/>
      <c r="Q236" s="47"/>
      <c r="R236" s="47"/>
      <c r="S236" s="52" t="s">
        <v>154</v>
      </c>
      <c r="T236" s="52"/>
      <c r="U236" s="52"/>
      <c r="V236" s="52" t="s">
        <v>154</v>
      </c>
      <c r="W236" s="52" t="s">
        <v>154</v>
      </c>
      <c r="X236" s="47">
        <v>0.3</v>
      </c>
      <c r="Y236" s="52"/>
      <c r="Z236" s="52"/>
      <c r="AA236" s="52" t="s">
        <v>154</v>
      </c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>
        <v>1</v>
      </c>
      <c r="AN236" s="52">
        <v>1</v>
      </c>
      <c r="AO236" s="52"/>
      <c r="AP236" s="52" t="s">
        <v>188</v>
      </c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48" t="str">
        <f t="shared" si="57"/>
        <v>//</v>
      </c>
      <c r="BI236" s="49" t="str">
        <f t="shared" si="58"/>
        <v>//</v>
      </c>
      <c r="BJ236" s="49">
        <f t="shared" si="59"/>
        <v>0</v>
      </c>
      <c r="BK236" s="50" t="str">
        <f t="shared" si="60"/>
        <v>//</v>
      </c>
      <c r="BL236" s="35" t="str">
        <f t="shared" si="61"/>
        <v>170</v>
      </c>
      <c r="BM236" s="35" t="str">
        <f t="shared" si="62"/>
        <v>/</v>
      </c>
      <c r="BN236" s="35" t="str">
        <f t="shared" si="63"/>
        <v>//</v>
      </c>
      <c r="BO236" s="35">
        <f t="shared" si="64"/>
        <v>0.3</v>
      </c>
      <c r="BP236" s="35" t="str">
        <f t="shared" si="65"/>
        <v>/</v>
      </c>
      <c r="BQ236" s="36" t="str">
        <f t="shared" si="66"/>
        <v>/</v>
      </c>
      <c r="BR236" s="36">
        <f t="shared" si="67"/>
        <v>0</v>
      </c>
      <c r="BS236" s="37">
        <f t="shared" si="68"/>
        <v>0</v>
      </c>
      <c r="BT236" s="38">
        <f t="shared" si="69"/>
        <v>0</v>
      </c>
      <c r="BU236" s="39">
        <f t="shared" si="70"/>
        <v>0</v>
      </c>
      <c r="BV236" s="40">
        <f t="shared" si="71"/>
        <v>0</v>
      </c>
      <c r="BW236" s="41">
        <f t="shared" si="72"/>
        <v>0</v>
      </c>
      <c r="BX236" s="42" t="str">
        <f t="shared" si="73"/>
        <v>1700.311</v>
      </c>
      <c r="BY236" s="35" t="str">
        <f t="shared" si="74"/>
        <v>//////</v>
      </c>
      <c r="BZ236" s="43" t="str">
        <f t="shared" si="75"/>
        <v>หมู่บ้าน</v>
      </c>
    </row>
    <row r="237" spans="1:78" ht="21.75" x14ac:dyDescent="0.2">
      <c r="A237" s="44">
        <v>228</v>
      </c>
      <c r="B237" s="45" t="s">
        <v>605</v>
      </c>
      <c r="C237" s="45"/>
      <c r="D237" s="45" t="s">
        <v>151</v>
      </c>
      <c r="E237" s="45" t="s">
        <v>606</v>
      </c>
      <c r="F237" s="45" t="s">
        <v>15</v>
      </c>
      <c r="G237" s="46">
        <v>1</v>
      </c>
      <c r="H237" s="45" t="s">
        <v>607</v>
      </c>
      <c r="I237" s="45"/>
      <c r="J237" s="45"/>
      <c r="K237" s="45" t="s">
        <v>154</v>
      </c>
      <c r="L237" s="45"/>
      <c r="M237" s="45"/>
      <c r="N237" s="45"/>
      <c r="O237" s="47">
        <v>120</v>
      </c>
      <c r="P237" s="47"/>
      <c r="Q237" s="47" t="s">
        <v>155</v>
      </c>
      <c r="R237" s="47"/>
      <c r="S237" s="45"/>
      <c r="T237" s="45" t="s">
        <v>154</v>
      </c>
      <c r="U237" s="45"/>
      <c r="V237" s="45" t="s">
        <v>154</v>
      </c>
      <c r="W237" s="45" t="s">
        <v>154</v>
      </c>
      <c r="X237" s="47" t="s">
        <v>608</v>
      </c>
      <c r="Y237" s="47">
        <v>20</v>
      </c>
      <c r="Z237" s="45"/>
      <c r="AA237" s="45"/>
      <c r="AB237" s="45" t="s">
        <v>154</v>
      </c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7">
        <v>1</v>
      </c>
      <c r="AN237" s="47">
        <v>1</v>
      </c>
      <c r="AO237" s="47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>
        <v>1</v>
      </c>
      <c r="AZ237" s="45">
        <v>300</v>
      </c>
      <c r="BA237" s="45"/>
      <c r="BB237" s="45"/>
      <c r="BC237" s="45"/>
      <c r="BD237" s="45"/>
      <c r="BE237" s="45"/>
      <c r="BF237" s="45"/>
      <c r="BG237" s="45"/>
      <c r="BH237" s="48" t="str">
        <f t="shared" si="57"/>
        <v>/</v>
      </c>
      <c r="BI237" s="49" t="str">
        <f t="shared" si="58"/>
        <v>/</v>
      </c>
      <c r="BJ237" s="49">
        <f t="shared" si="59"/>
        <v>0</v>
      </c>
      <c r="BK237" s="50" t="str">
        <f t="shared" si="60"/>
        <v>/</v>
      </c>
      <c r="BL237" s="35" t="str">
        <f t="shared" si="61"/>
        <v>120คลองนาทวี</v>
      </c>
      <c r="BM237" s="35" t="str">
        <f t="shared" si="62"/>
        <v>/</v>
      </c>
      <c r="BN237" s="35" t="str">
        <f t="shared" si="63"/>
        <v>//</v>
      </c>
      <c r="BO237" s="35" t="str">
        <f t="shared" si="64"/>
        <v>0.6-1</v>
      </c>
      <c r="BP237" s="35" t="str">
        <f t="shared" si="65"/>
        <v>/</v>
      </c>
      <c r="BQ237" s="36">
        <f t="shared" si="66"/>
        <v>0</v>
      </c>
      <c r="BR237" s="36">
        <f t="shared" si="67"/>
        <v>20</v>
      </c>
      <c r="BS237" s="37">
        <f t="shared" si="68"/>
        <v>0</v>
      </c>
      <c r="BT237" s="38">
        <f t="shared" si="69"/>
        <v>0</v>
      </c>
      <c r="BU237" s="39">
        <f t="shared" si="70"/>
        <v>0</v>
      </c>
      <c r="BV237" s="40">
        <f t="shared" si="71"/>
        <v>0</v>
      </c>
      <c r="BW237" s="41">
        <f t="shared" si="72"/>
        <v>0</v>
      </c>
      <c r="BX237" s="42" t="str">
        <f t="shared" si="73"/>
        <v>1200.6-120111300</v>
      </c>
      <c r="BY237" s="35" t="str">
        <f t="shared" si="74"/>
        <v>/////</v>
      </c>
      <c r="BZ237" s="43" t="str">
        <f t="shared" si="75"/>
        <v>คลองนาทวี</v>
      </c>
    </row>
    <row r="238" spans="1:78" s="54" customFormat="1" ht="21.75" x14ac:dyDescent="0.2">
      <c r="A238" s="51">
        <v>229</v>
      </c>
      <c r="B238" s="52" t="s">
        <v>609</v>
      </c>
      <c r="C238" s="52"/>
      <c r="D238" s="52" t="s">
        <v>151</v>
      </c>
      <c r="E238" s="52" t="s">
        <v>606</v>
      </c>
      <c r="F238" s="52" t="s">
        <v>15</v>
      </c>
      <c r="G238" s="53">
        <v>2</v>
      </c>
      <c r="H238" s="52" t="s">
        <v>607</v>
      </c>
      <c r="I238" s="52"/>
      <c r="J238" s="52"/>
      <c r="K238" s="52" t="s">
        <v>154</v>
      </c>
      <c r="L238" s="52"/>
      <c r="M238" s="52"/>
      <c r="N238" s="52"/>
      <c r="O238" s="47">
        <v>120</v>
      </c>
      <c r="P238" s="47"/>
      <c r="Q238" s="47" t="s">
        <v>155</v>
      </c>
      <c r="R238" s="47"/>
      <c r="S238" s="52" t="s">
        <v>154</v>
      </c>
      <c r="T238" s="52"/>
      <c r="U238" s="52"/>
      <c r="V238" s="52" t="s">
        <v>154</v>
      </c>
      <c r="W238" s="52" t="s">
        <v>154</v>
      </c>
      <c r="X238" s="47" t="s">
        <v>608</v>
      </c>
      <c r="Y238" s="52"/>
      <c r="Z238" s="52"/>
      <c r="AA238" s="52"/>
      <c r="AB238" s="52" t="s">
        <v>154</v>
      </c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47">
        <v>1</v>
      </c>
      <c r="AN238" s="47">
        <v>1</v>
      </c>
      <c r="AO238" s="47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>
        <v>1</v>
      </c>
      <c r="AZ238" s="52">
        <v>200</v>
      </c>
      <c r="BA238" s="52"/>
      <c r="BB238" s="52"/>
      <c r="BC238" s="52"/>
      <c r="BD238" s="52"/>
      <c r="BE238" s="52"/>
      <c r="BF238" s="52"/>
      <c r="BG238" s="52"/>
      <c r="BH238" s="48" t="str">
        <f t="shared" si="57"/>
        <v>/</v>
      </c>
      <c r="BI238" s="49" t="str">
        <f t="shared" si="58"/>
        <v>/</v>
      </c>
      <c r="BJ238" s="49">
        <f t="shared" si="59"/>
        <v>0</v>
      </c>
      <c r="BK238" s="50" t="str">
        <f t="shared" si="60"/>
        <v>/</v>
      </c>
      <c r="BL238" s="35" t="str">
        <f t="shared" si="61"/>
        <v>120คลองนาทวี</v>
      </c>
      <c r="BM238" s="35" t="str">
        <f t="shared" si="62"/>
        <v>/</v>
      </c>
      <c r="BN238" s="35" t="str">
        <f t="shared" si="63"/>
        <v>//</v>
      </c>
      <c r="BO238" s="35" t="str">
        <f t="shared" si="64"/>
        <v>0.6-1</v>
      </c>
      <c r="BP238" s="35" t="str">
        <f t="shared" si="65"/>
        <v>/</v>
      </c>
      <c r="BQ238" s="36" t="str">
        <f t="shared" si="66"/>
        <v>/</v>
      </c>
      <c r="BR238" s="36">
        <f t="shared" si="67"/>
        <v>0</v>
      </c>
      <c r="BS238" s="37">
        <f t="shared" si="68"/>
        <v>0</v>
      </c>
      <c r="BT238" s="38">
        <f t="shared" si="69"/>
        <v>0</v>
      </c>
      <c r="BU238" s="39">
        <f t="shared" si="70"/>
        <v>0</v>
      </c>
      <c r="BV238" s="40">
        <f t="shared" si="71"/>
        <v>0</v>
      </c>
      <c r="BW238" s="41">
        <f t="shared" si="72"/>
        <v>0</v>
      </c>
      <c r="BX238" s="42" t="str">
        <f t="shared" si="73"/>
        <v>1200.6-1111200</v>
      </c>
      <c r="BY238" s="35" t="str">
        <f t="shared" si="74"/>
        <v>/////</v>
      </c>
      <c r="BZ238" s="43" t="str">
        <f t="shared" si="75"/>
        <v>คลองนาทวี</v>
      </c>
    </row>
    <row r="239" spans="1:78" s="54" customFormat="1" ht="21.75" x14ac:dyDescent="0.2">
      <c r="A239" s="51">
        <v>230</v>
      </c>
      <c r="B239" s="52" t="s">
        <v>610</v>
      </c>
      <c r="C239" s="52"/>
      <c r="D239" s="52" t="s">
        <v>151</v>
      </c>
      <c r="E239" s="52" t="s">
        <v>606</v>
      </c>
      <c r="F239" s="52" t="s">
        <v>15</v>
      </c>
      <c r="G239" s="53">
        <v>4</v>
      </c>
      <c r="H239" s="52" t="s">
        <v>607</v>
      </c>
      <c r="I239" s="52"/>
      <c r="J239" s="52"/>
      <c r="K239" s="52" t="s">
        <v>154</v>
      </c>
      <c r="L239" s="52"/>
      <c r="M239" s="52"/>
      <c r="N239" s="52"/>
      <c r="O239" s="47">
        <v>120</v>
      </c>
      <c r="P239" s="47"/>
      <c r="Q239" s="47" t="s">
        <v>155</v>
      </c>
      <c r="R239" s="47"/>
      <c r="S239" s="52"/>
      <c r="T239" s="52" t="s">
        <v>154</v>
      </c>
      <c r="U239" s="52"/>
      <c r="V239" s="52" t="s">
        <v>154</v>
      </c>
      <c r="W239" s="52" t="s">
        <v>154</v>
      </c>
      <c r="X239" s="47" t="s">
        <v>608</v>
      </c>
      <c r="Y239" s="47">
        <v>30</v>
      </c>
      <c r="Z239" s="52"/>
      <c r="AA239" s="52"/>
      <c r="AB239" s="52" t="s">
        <v>154</v>
      </c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47">
        <v>1</v>
      </c>
      <c r="AN239" s="47">
        <v>1</v>
      </c>
      <c r="AO239" s="47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48" t="str">
        <f t="shared" si="57"/>
        <v>/</v>
      </c>
      <c r="BI239" s="49" t="str">
        <f t="shared" si="58"/>
        <v>/</v>
      </c>
      <c r="BJ239" s="49">
        <f t="shared" si="59"/>
        <v>0</v>
      </c>
      <c r="BK239" s="50" t="str">
        <f t="shared" si="60"/>
        <v>/</v>
      </c>
      <c r="BL239" s="35" t="str">
        <f t="shared" si="61"/>
        <v>120คลองนาทวี</v>
      </c>
      <c r="BM239" s="35" t="str">
        <f t="shared" si="62"/>
        <v>/</v>
      </c>
      <c r="BN239" s="35" t="str">
        <f t="shared" si="63"/>
        <v>//</v>
      </c>
      <c r="BO239" s="35" t="str">
        <f t="shared" si="64"/>
        <v>0.6-1</v>
      </c>
      <c r="BP239" s="35" t="str">
        <f t="shared" si="65"/>
        <v>/</v>
      </c>
      <c r="BQ239" s="36">
        <f t="shared" si="66"/>
        <v>0</v>
      </c>
      <c r="BR239" s="36">
        <f t="shared" si="67"/>
        <v>30</v>
      </c>
      <c r="BS239" s="37">
        <f t="shared" si="68"/>
        <v>0</v>
      </c>
      <c r="BT239" s="38">
        <f t="shared" si="69"/>
        <v>0</v>
      </c>
      <c r="BU239" s="39">
        <f t="shared" si="70"/>
        <v>0</v>
      </c>
      <c r="BV239" s="40">
        <f t="shared" si="71"/>
        <v>0</v>
      </c>
      <c r="BW239" s="41">
        <f t="shared" si="72"/>
        <v>0</v>
      </c>
      <c r="BX239" s="42" t="str">
        <f t="shared" si="73"/>
        <v>1200.6-13011</v>
      </c>
      <c r="BY239" s="35" t="str">
        <f t="shared" si="74"/>
        <v>/////</v>
      </c>
      <c r="BZ239" s="43" t="str">
        <f t="shared" si="75"/>
        <v>คลองนาทวี</v>
      </c>
    </row>
    <row r="240" spans="1:78" s="54" customFormat="1" ht="21.75" x14ac:dyDescent="0.2">
      <c r="A240" s="51">
        <v>231</v>
      </c>
      <c r="B240" s="52" t="s">
        <v>611</v>
      </c>
      <c r="C240" s="52"/>
      <c r="D240" s="52" t="s">
        <v>151</v>
      </c>
      <c r="E240" s="52" t="s">
        <v>606</v>
      </c>
      <c r="F240" s="52" t="s">
        <v>15</v>
      </c>
      <c r="G240" s="53">
        <v>5</v>
      </c>
      <c r="H240" s="52" t="s">
        <v>607</v>
      </c>
      <c r="I240" s="52"/>
      <c r="J240" s="52"/>
      <c r="K240" s="52" t="s">
        <v>154</v>
      </c>
      <c r="L240" s="52"/>
      <c r="M240" s="52"/>
      <c r="N240" s="52"/>
      <c r="O240" s="47">
        <v>120</v>
      </c>
      <c r="P240" s="47"/>
      <c r="Q240" s="47" t="s">
        <v>155</v>
      </c>
      <c r="R240" s="47"/>
      <c r="S240" s="52"/>
      <c r="T240" s="52" t="s">
        <v>154</v>
      </c>
      <c r="U240" s="52"/>
      <c r="V240" s="52" t="s">
        <v>154</v>
      </c>
      <c r="W240" s="52" t="s">
        <v>154</v>
      </c>
      <c r="X240" s="47" t="s">
        <v>608</v>
      </c>
      <c r="Y240" s="47">
        <v>30</v>
      </c>
      <c r="Z240" s="52"/>
      <c r="AA240" s="52"/>
      <c r="AB240" s="52" t="s">
        <v>154</v>
      </c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>
        <v>1</v>
      </c>
      <c r="AZ240" s="52">
        <v>100</v>
      </c>
      <c r="BA240" s="52"/>
      <c r="BB240" s="52"/>
      <c r="BC240" s="52"/>
      <c r="BD240" s="52"/>
      <c r="BE240" s="52"/>
      <c r="BF240" s="52"/>
      <c r="BG240" s="52"/>
      <c r="BH240" s="48" t="str">
        <f t="shared" si="57"/>
        <v>/</v>
      </c>
      <c r="BI240" s="49" t="str">
        <f t="shared" si="58"/>
        <v>/</v>
      </c>
      <c r="BJ240" s="49">
        <f t="shared" si="59"/>
        <v>0</v>
      </c>
      <c r="BK240" s="50" t="str">
        <f t="shared" si="60"/>
        <v>/</v>
      </c>
      <c r="BL240" s="35" t="str">
        <f t="shared" si="61"/>
        <v>120คลองนาทวี</v>
      </c>
      <c r="BM240" s="35" t="str">
        <f t="shared" si="62"/>
        <v>/</v>
      </c>
      <c r="BN240" s="35" t="str">
        <f t="shared" si="63"/>
        <v>//</v>
      </c>
      <c r="BO240" s="35" t="str">
        <f t="shared" si="64"/>
        <v>0.6-1</v>
      </c>
      <c r="BP240" s="35" t="str">
        <f t="shared" si="65"/>
        <v>/</v>
      </c>
      <c r="BQ240" s="36">
        <f t="shared" si="66"/>
        <v>0</v>
      </c>
      <c r="BR240" s="36">
        <f t="shared" si="67"/>
        <v>30</v>
      </c>
      <c r="BS240" s="37">
        <f t="shared" si="68"/>
        <v>0</v>
      </c>
      <c r="BT240" s="38">
        <f t="shared" si="69"/>
        <v>0</v>
      </c>
      <c r="BU240" s="39">
        <f t="shared" si="70"/>
        <v>0</v>
      </c>
      <c r="BV240" s="40">
        <f t="shared" si="71"/>
        <v>0</v>
      </c>
      <c r="BW240" s="41">
        <f t="shared" si="72"/>
        <v>0</v>
      </c>
      <c r="BX240" s="42" t="str">
        <f t="shared" si="73"/>
        <v>1200.6-1301100</v>
      </c>
      <c r="BY240" s="35" t="str">
        <f t="shared" si="74"/>
        <v>/////</v>
      </c>
      <c r="BZ240" s="43" t="str">
        <f t="shared" si="75"/>
        <v>คลองนาทวี</v>
      </c>
    </row>
    <row r="241" spans="1:78" s="54" customFormat="1" ht="21.75" x14ac:dyDescent="0.2">
      <c r="A241" s="51">
        <v>232</v>
      </c>
      <c r="B241" s="52" t="s">
        <v>612</v>
      </c>
      <c r="C241" s="52"/>
      <c r="D241" s="52" t="s">
        <v>151</v>
      </c>
      <c r="E241" s="52" t="s">
        <v>606</v>
      </c>
      <c r="F241" s="52" t="s">
        <v>15</v>
      </c>
      <c r="G241" s="53">
        <v>6</v>
      </c>
      <c r="H241" s="52" t="s">
        <v>607</v>
      </c>
      <c r="I241" s="52"/>
      <c r="J241" s="52"/>
      <c r="K241" s="52" t="s">
        <v>154</v>
      </c>
      <c r="L241" s="52"/>
      <c r="M241" s="52"/>
      <c r="N241" s="52"/>
      <c r="O241" s="47">
        <v>120</v>
      </c>
      <c r="P241" s="47"/>
      <c r="Q241" s="47" t="s">
        <v>155</v>
      </c>
      <c r="R241" s="47"/>
      <c r="S241" s="52"/>
      <c r="T241" s="52" t="s">
        <v>154</v>
      </c>
      <c r="U241" s="52"/>
      <c r="V241" s="52" t="s">
        <v>154</v>
      </c>
      <c r="W241" s="52" t="s">
        <v>154</v>
      </c>
      <c r="X241" s="47" t="s">
        <v>613</v>
      </c>
      <c r="Y241" s="47">
        <v>30</v>
      </c>
      <c r="Z241" s="52"/>
      <c r="AA241" s="52"/>
      <c r="AB241" s="52" t="s">
        <v>154</v>
      </c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47">
        <v>1</v>
      </c>
      <c r="AN241" s="47">
        <v>1</v>
      </c>
      <c r="AO241" s="47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>
        <v>1</v>
      </c>
      <c r="AZ241" s="52">
        <v>150</v>
      </c>
      <c r="BA241" s="52"/>
      <c r="BB241" s="52"/>
      <c r="BC241" s="52"/>
      <c r="BD241" s="52"/>
      <c r="BE241" s="52"/>
      <c r="BF241" s="52"/>
      <c r="BG241" s="52"/>
      <c r="BH241" s="48" t="str">
        <f t="shared" si="57"/>
        <v>/</v>
      </c>
      <c r="BI241" s="49" t="str">
        <f t="shared" si="58"/>
        <v>/</v>
      </c>
      <c r="BJ241" s="49">
        <f t="shared" si="59"/>
        <v>0</v>
      </c>
      <c r="BK241" s="50" t="str">
        <f t="shared" si="60"/>
        <v>/</v>
      </c>
      <c r="BL241" s="35" t="str">
        <f t="shared" si="61"/>
        <v>120คลองนาทวี</v>
      </c>
      <c r="BM241" s="35" t="str">
        <f t="shared" si="62"/>
        <v>/</v>
      </c>
      <c r="BN241" s="35" t="str">
        <f t="shared" si="63"/>
        <v>//</v>
      </c>
      <c r="BO241" s="35" t="str">
        <f t="shared" si="64"/>
        <v>0.6-2</v>
      </c>
      <c r="BP241" s="35" t="str">
        <f t="shared" si="65"/>
        <v>/</v>
      </c>
      <c r="BQ241" s="36">
        <f t="shared" si="66"/>
        <v>0</v>
      </c>
      <c r="BR241" s="36">
        <f t="shared" si="67"/>
        <v>30</v>
      </c>
      <c r="BS241" s="37">
        <f t="shared" si="68"/>
        <v>0</v>
      </c>
      <c r="BT241" s="38">
        <f t="shared" si="69"/>
        <v>0</v>
      </c>
      <c r="BU241" s="39">
        <f t="shared" si="70"/>
        <v>0</v>
      </c>
      <c r="BV241" s="40">
        <f t="shared" si="71"/>
        <v>0</v>
      </c>
      <c r="BW241" s="41">
        <f t="shared" si="72"/>
        <v>0</v>
      </c>
      <c r="BX241" s="42" t="str">
        <f t="shared" si="73"/>
        <v>1200.6-230111150</v>
      </c>
      <c r="BY241" s="35" t="str">
        <f t="shared" si="74"/>
        <v>/////</v>
      </c>
      <c r="BZ241" s="43" t="str">
        <f t="shared" si="75"/>
        <v>คลองนาทวี</v>
      </c>
    </row>
    <row r="242" spans="1:78" s="54" customFormat="1" ht="21.75" x14ac:dyDescent="0.2">
      <c r="A242" s="51">
        <v>233</v>
      </c>
      <c r="B242" s="52" t="s">
        <v>614</v>
      </c>
      <c r="C242" s="52"/>
      <c r="D242" s="52" t="s">
        <v>151</v>
      </c>
      <c r="E242" s="52" t="s">
        <v>606</v>
      </c>
      <c r="F242" s="52" t="s">
        <v>15</v>
      </c>
      <c r="G242" s="53">
        <v>7</v>
      </c>
      <c r="H242" s="52" t="s">
        <v>607</v>
      </c>
      <c r="I242" s="52"/>
      <c r="J242" s="52"/>
      <c r="K242" s="52" t="s">
        <v>154</v>
      </c>
      <c r="L242" s="52"/>
      <c r="M242" s="52"/>
      <c r="N242" s="52"/>
      <c r="O242" s="47">
        <v>120</v>
      </c>
      <c r="P242" s="47"/>
      <c r="Q242" s="47" t="s">
        <v>155</v>
      </c>
      <c r="R242" s="47"/>
      <c r="S242" s="52"/>
      <c r="T242" s="52" t="s">
        <v>154</v>
      </c>
      <c r="U242" s="52"/>
      <c r="V242" s="52" t="s">
        <v>154</v>
      </c>
      <c r="W242" s="52" t="s">
        <v>154</v>
      </c>
      <c r="X242" s="47" t="s">
        <v>615</v>
      </c>
      <c r="Y242" s="47">
        <v>30</v>
      </c>
      <c r="Z242" s="52"/>
      <c r="AA242" s="52"/>
      <c r="AB242" s="52" t="s">
        <v>154</v>
      </c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47">
        <v>1</v>
      </c>
      <c r="AN242" s="47">
        <v>1</v>
      </c>
      <c r="AO242" s="47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>
        <v>1</v>
      </c>
      <c r="AZ242" s="52">
        <v>100</v>
      </c>
      <c r="BA242" s="52"/>
      <c r="BB242" s="52"/>
      <c r="BC242" s="52"/>
      <c r="BD242" s="52"/>
      <c r="BE242" s="52"/>
      <c r="BF242" s="52"/>
      <c r="BG242" s="52"/>
      <c r="BH242" s="48" t="str">
        <f t="shared" si="57"/>
        <v>/</v>
      </c>
      <c r="BI242" s="49" t="str">
        <f t="shared" si="58"/>
        <v>/</v>
      </c>
      <c r="BJ242" s="49">
        <f t="shared" si="59"/>
        <v>0</v>
      </c>
      <c r="BK242" s="50" t="str">
        <f t="shared" si="60"/>
        <v>/</v>
      </c>
      <c r="BL242" s="35" t="str">
        <f t="shared" si="61"/>
        <v>120คลองนาทวี</v>
      </c>
      <c r="BM242" s="35" t="str">
        <f t="shared" si="62"/>
        <v>/</v>
      </c>
      <c r="BN242" s="35" t="str">
        <f t="shared" si="63"/>
        <v>//</v>
      </c>
      <c r="BO242" s="35" t="str">
        <f t="shared" si="64"/>
        <v>0.7-1</v>
      </c>
      <c r="BP242" s="35" t="str">
        <f t="shared" si="65"/>
        <v>/</v>
      </c>
      <c r="BQ242" s="36">
        <f t="shared" si="66"/>
        <v>0</v>
      </c>
      <c r="BR242" s="36">
        <f t="shared" si="67"/>
        <v>30</v>
      </c>
      <c r="BS242" s="37">
        <f t="shared" si="68"/>
        <v>0</v>
      </c>
      <c r="BT242" s="38">
        <f t="shared" si="69"/>
        <v>0</v>
      </c>
      <c r="BU242" s="39">
        <f t="shared" si="70"/>
        <v>0</v>
      </c>
      <c r="BV242" s="40">
        <f t="shared" si="71"/>
        <v>0</v>
      </c>
      <c r="BW242" s="41">
        <f t="shared" si="72"/>
        <v>0</v>
      </c>
      <c r="BX242" s="42" t="str">
        <f t="shared" si="73"/>
        <v>1200.7-130111100</v>
      </c>
      <c r="BY242" s="35" t="str">
        <f t="shared" si="74"/>
        <v>/////</v>
      </c>
      <c r="BZ242" s="43" t="str">
        <f t="shared" si="75"/>
        <v>คลองนาทวี</v>
      </c>
    </row>
    <row r="243" spans="1:78" s="54" customFormat="1" ht="21.75" x14ac:dyDescent="0.2">
      <c r="A243" s="51">
        <v>234</v>
      </c>
      <c r="B243" s="52" t="s">
        <v>616</v>
      </c>
      <c r="C243" s="52"/>
      <c r="D243" s="52" t="s">
        <v>151</v>
      </c>
      <c r="E243" s="52" t="s">
        <v>606</v>
      </c>
      <c r="F243" s="52" t="s">
        <v>15</v>
      </c>
      <c r="G243" s="53">
        <v>8</v>
      </c>
      <c r="H243" s="52" t="s">
        <v>607</v>
      </c>
      <c r="I243" s="52"/>
      <c r="J243" s="52"/>
      <c r="K243" s="52" t="s">
        <v>154</v>
      </c>
      <c r="L243" s="52"/>
      <c r="M243" s="52"/>
      <c r="N243" s="52"/>
      <c r="O243" s="47">
        <v>120</v>
      </c>
      <c r="P243" s="47"/>
      <c r="Q243" s="47" t="s">
        <v>155</v>
      </c>
      <c r="R243" s="47"/>
      <c r="S243" s="52"/>
      <c r="T243" s="52" t="s">
        <v>154</v>
      </c>
      <c r="U243" s="52"/>
      <c r="V243" s="52" t="s">
        <v>154</v>
      </c>
      <c r="W243" s="52" t="s">
        <v>154</v>
      </c>
      <c r="X243" s="47" t="s">
        <v>613</v>
      </c>
      <c r="Y243" s="47">
        <v>30</v>
      </c>
      <c r="Z243" s="52"/>
      <c r="AA243" s="52"/>
      <c r="AB243" s="52" t="s">
        <v>154</v>
      </c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47">
        <v>1</v>
      </c>
      <c r="AN243" s="47">
        <v>1</v>
      </c>
      <c r="AO243" s="47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>
        <v>1</v>
      </c>
      <c r="AZ243" s="52">
        <v>100</v>
      </c>
      <c r="BA243" s="52"/>
      <c r="BB243" s="52"/>
      <c r="BC243" s="52"/>
      <c r="BD243" s="52"/>
      <c r="BE243" s="52"/>
      <c r="BF243" s="52"/>
      <c r="BG243" s="52"/>
      <c r="BH243" s="48" t="str">
        <f t="shared" si="57"/>
        <v>/</v>
      </c>
      <c r="BI243" s="49" t="str">
        <f t="shared" si="58"/>
        <v>/</v>
      </c>
      <c r="BJ243" s="49">
        <f t="shared" si="59"/>
        <v>0</v>
      </c>
      <c r="BK243" s="50" t="str">
        <f t="shared" si="60"/>
        <v>/</v>
      </c>
      <c r="BL243" s="35" t="str">
        <f t="shared" si="61"/>
        <v>120คลองนาทวี</v>
      </c>
      <c r="BM243" s="35" t="str">
        <f t="shared" si="62"/>
        <v>/</v>
      </c>
      <c r="BN243" s="35" t="str">
        <f t="shared" si="63"/>
        <v>//</v>
      </c>
      <c r="BO243" s="35" t="str">
        <f t="shared" si="64"/>
        <v>0.6-2</v>
      </c>
      <c r="BP243" s="35" t="str">
        <f t="shared" si="65"/>
        <v>/</v>
      </c>
      <c r="BQ243" s="36">
        <f t="shared" si="66"/>
        <v>0</v>
      </c>
      <c r="BR243" s="36">
        <f t="shared" si="67"/>
        <v>30</v>
      </c>
      <c r="BS243" s="37">
        <f t="shared" si="68"/>
        <v>0</v>
      </c>
      <c r="BT243" s="38">
        <f t="shared" si="69"/>
        <v>0</v>
      </c>
      <c r="BU243" s="39">
        <f t="shared" si="70"/>
        <v>0</v>
      </c>
      <c r="BV243" s="40">
        <f t="shared" si="71"/>
        <v>0</v>
      </c>
      <c r="BW243" s="41">
        <f t="shared" si="72"/>
        <v>0</v>
      </c>
      <c r="BX243" s="42" t="str">
        <f t="shared" si="73"/>
        <v>1200.6-230111100</v>
      </c>
      <c r="BY243" s="35" t="str">
        <f t="shared" si="74"/>
        <v>/////</v>
      </c>
      <c r="BZ243" s="43" t="str">
        <f t="shared" si="75"/>
        <v>คลองนาทวี</v>
      </c>
    </row>
    <row r="244" spans="1:78" s="54" customFormat="1" ht="21.75" x14ac:dyDescent="0.2">
      <c r="A244" s="51">
        <v>235</v>
      </c>
      <c r="B244" s="52" t="s">
        <v>617</v>
      </c>
      <c r="C244" s="52"/>
      <c r="D244" s="52" t="s">
        <v>151</v>
      </c>
      <c r="E244" s="52" t="s">
        <v>606</v>
      </c>
      <c r="F244" s="52" t="s">
        <v>15</v>
      </c>
      <c r="G244" s="53">
        <v>9</v>
      </c>
      <c r="H244" s="52" t="s">
        <v>607</v>
      </c>
      <c r="I244" s="52"/>
      <c r="J244" s="52"/>
      <c r="K244" s="52" t="s">
        <v>154</v>
      </c>
      <c r="L244" s="52"/>
      <c r="M244" s="52"/>
      <c r="N244" s="52"/>
      <c r="O244" s="47">
        <v>120</v>
      </c>
      <c r="P244" s="47"/>
      <c r="Q244" s="47" t="s">
        <v>155</v>
      </c>
      <c r="R244" s="47"/>
      <c r="S244" s="52"/>
      <c r="T244" s="52" t="s">
        <v>154</v>
      </c>
      <c r="U244" s="52"/>
      <c r="V244" s="52" t="s">
        <v>154</v>
      </c>
      <c r="W244" s="52" t="s">
        <v>154</v>
      </c>
      <c r="X244" s="47" t="s">
        <v>613</v>
      </c>
      <c r="Y244" s="47">
        <v>30</v>
      </c>
      <c r="Z244" s="52"/>
      <c r="AA244" s="52"/>
      <c r="AB244" s="52" t="s">
        <v>154</v>
      </c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47">
        <v>1</v>
      </c>
      <c r="AN244" s="47">
        <v>1</v>
      </c>
      <c r="AO244" s="47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>
        <v>1</v>
      </c>
      <c r="AZ244" s="52">
        <v>100</v>
      </c>
      <c r="BA244" s="52"/>
      <c r="BB244" s="52"/>
      <c r="BC244" s="52"/>
      <c r="BD244" s="52"/>
      <c r="BE244" s="52"/>
      <c r="BF244" s="52"/>
      <c r="BG244" s="52"/>
      <c r="BH244" s="48" t="str">
        <f t="shared" si="57"/>
        <v>/</v>
      </c>
      <c r="BI244" s="49" t="str">
        <f t="shared" si="58"/>
        <v>/</v>
      </c>
      <c r="BJ244" s="49">
        <f t="shared" si="59"/>
        <v>0</v>
      </c>
      <c r="BK244" s="50" t="str">
        <f t="shared" si="60"/>
        <v>/</v>
      </c>
      <c r="BL244" s="35" t="str">
        <f t="shared" si="61"/>
        <v>120คลองนาทวี</v>
      </c>
      <c r="BM244" s="35" t="str">
        <f t="shared" si="62"/>
        <v>/</v>
      </c>
      <c r="BN244" s="35" t="str">
        <f t="shared" si="63"/>
        <v>//</v>
      </c>
      <c r="BO244" s="35" t="str">
        <f t="shared" si="64"/>
        <v>0.6-2</v>
      </c>
      <c r="BP244" s="35" t="str">
        <f t="shared" si="65"/>
        <v>/</v>
      </c>
      <c r="BQ244" s="36">
        <f t="shared" si="66"/>
        <v>0</v>
      </c>
      <c r="BR244" s="36">
        <f t="shared" si="67"/>
        <v>30</v>
      </c>
      <c r="BS244" s="37">
        <f t="shared" si="68"/>
        <v>0</v>
      </c>
      <c r="BT244" s="38">
        <f t="shared" si="69"/>
        <v>0</v>
      </c>
      <c r="BU244" s="39">
        <f t="shared" si="70"/>
        <v>0</v>
      </c>
      <c r="BV244" s="40">
        <f t="shared" si="71"/>
        <v>0</v>
      </c>
      <c r="BW244" s="41">
        <f t="shared" si="72"/>
        <v>0</v>
      </c>
      <c r="BX244" s="42" t="str">
        <f t="shared" si="73"/>
        <v>1200.6-230111100</v>
      </c>
      <c r="BY244" s="35" t="str">
        <f t="shared" si="74"/>
        <v>/////</v>
      </c>
      <c r="BZ244" s="43" t="str">
        <f t="shared" si="75"/>
        <v>คลองนาทวี</v>
      </c>
    </row>
    <row r="245" spans="1:78" s="54" customFormat="1" ht="21.75" x14ac:dyDescent="0.2">
      <c r="A245" s="51">
        <v>236</v>
      </c>
      <c r="B245" s="52" t="s">
        <v>618</v>
      </c>
      <c r="C245" s="52"/>
      <c r="D245" s="52" t="s">
        <v>151</v>
      </c>
      <c r="E245" s="52" t="s">
        <v>619</v>
      </c>
      <c r="F245" s="52" t="s">
        <v>15</v>
      </c>
      <c r="G245" s="53">
        <v>2</v>
      </c>
      <c r="H245" s="52" t="s">
        <v>620</v>
      </c>
      <c r="I245" s="52"/>
      <c r="J245" s="52"/>
      <c r="K245" s="52" t="s">
        <v>154</v>
      </c>
      <c r="L245" s="52"/>
      <c r="M245" s="52"/>
      <c r="N245" s="52"/>
      <c r="O245" s="47">
        <v>120</v>
      </c>
      <c r="P245" s="47"/>
      <c r="Q245" s="47" t="s">
        <v>155</v>
      </c>
      <c r="R245" s="47"/>
      <c r="S245" s="52" t="s">
        <v>154</v>
      </c>
      <c r="T245" s="52"/>
      <c r="U245" s="52"/>
      <c r="V245" s="52" t="s">
        <v>154</v>
      </c>
      <c r="W245" s="52" t="s">
        <v>154</v>
      </c>
      <c r="X245" s="47" t="s">
        <v>621</v>
      </c>
      <c r="Y245" s="52"/>
      <c r="Z245" s="52"/>
      <c r="AA245" s="52"/>
      <c r="AB245" s="52"/>
      <c r="AC245" s="52" t="s">
        <v>154</v>
      </c>
      <c r="AD245" s="52"/>
      <c r="AE245" s="52"/>
      <c r="AF245" s="52"/>
      <c r="AG245" s="52"/>
      <c r="AH245" s="52"/>
      <c r="AI245" s="52"/>
      <c r="AJ245" s="52"/>
      <c r="AK245" s="52"/>
      <c r="AL245" s="52"/>
      <c r="AM245" s="47">
        <v>1</v>
      </c>
      <c r="AN245" s="47">
        <v>1</v>
      </c>
      <c r="AO245" s="47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>
        <v>1</v>
      </c>
      <c r="AZ245" s="52">
        <v>1800</v>
      </c>
      <c r="BA245" s="52"/>
      <c r="BB245" s="52"/>
      <c r="BC245" s="52"/>
      <c r="BD245" s="52"/>
      <c r="BE245" s="52"/>
      <c r="BF245" s="52"/>
      <c r="BG245" s="52"/>
      <c r="BH245" s="48" t="str">
        <f t="shared" si="57"/>
        <v>/</v>
      </c>
      <c r="BI245" s="49" t="str">
        <f t="shared" si="58"/>
        <v>/</v>
      </c>
      <c r="BJ245" s="49">
        <f t="shared" si="59"/>
        <v>0</v>
      </c>
      <c r="BK245" s="50" t="str">
        <f t="shared" si="60"/>
        <v>/</v>
      </c>
      <c r="BL245" s="35" t="str">
        <f t="shared" si="61"/>
        <v>120คลองนาทวี</v>
      </c>
      <c r="BM245" s="35" t="str">
        <f t="shared" si="62"/>
        <v>/</v>
      </c>
      <c r="BN245" s="35" t="str">
        <f t="shared" si="63"/>
        <v>//</v>
      </c>
      <c r="BO245" s="35" t="str">
        <f t="shared" si="64"/>
        <v>0.7-2</v>
      </c>
      <c r="BP245" s="35" t="str">
        <f t="shared" si="65"/>
        <v>/</v>
      </c>
      <c r="BQ245" s="36" t="str">
        <f t="shared" si="66"/>
        <v>/</v>
      </c>
      <c r="BR245" s="36">
        <f t="shared" si="67"/>
        <v>0</v>
      </c>
      <c r="BS245" s="37">
        <f t="shared" si="68"/>
        <v>0</v>
      </c>
      <c r="BT245" s="38">
        <f t="shared" si="69"/>
        <v>0</v>
      </c>
      <c r="BU245" s="39">
        <f t="shared" si="70"/>
        <v>0</v>
      </c>
      <c r="BV245" s="40">
        <f t="shared" si="71"/>
        <v>0</v>
      </c>
      <c r="BW245" s="41">
        <f t="shared" si="72"/>
        <v>0</v>
      </c>
      <c r="BX245" s="42" t="str">
        <f t="shared" si="73"/>
        <v>1200.7-21111800</v>
      </c>
      <c r="BY245" s="35" t="str">
        <f t="shared" si="74"/>
        <v>/////</v>
      </c>
      <c r="BZ245" s="43" t="str">
        <f t="shared" si="75"/>
        <v>คลองนาทวี</v>
      </c>
    </row>
    <row r="246" spans="1:78" s="54" customFormat="1" ht="21.75" x14ac:dyDescent="0.2">
      <c r="A246" s="51">
        <v>237</v>
      </c>
      <c r="B246" s="52" t="s">
        <v>622</v>
      </c>
      <c r="C246" s="52"/>
      <c r="D246" s="52" t="s">
        <v>151</v>
      </c>
      <c r="E246" s="52" t="s">
        <v>619</v>
      </c>
      <c r="F246" s="52" t="s">
        <v>15</v>
      </c>
      <c r="G246" s="53">
        <v>3</v>
      </c>
      <c r="H246" s="52" t="s">
        <v>620</v>
      </c>
      <c r="I246" s="52"/>
      <c r="J246" s="52"/>
      <c r="K246" s="52" t="s">
        <v>154</v>
      </c>
      <c r="L246" s="52"/>
      <c r="M246" s="52"/>
      <c r="N246" s="52"/>
      <c r="O246" s="47">
        <v>120</v>
      </c>
      <c r="P246" s="47"/>
      <c r="Q246" s="47" t="s">
        <v>155</v>
      </c>
      <c r="R246" s="47"/>
      <c r="S246" s="52" t="s">
        <v>154</v>
      </c>
      <c r="T246" s="52"/>
      <c r="U246" s="52"/>
      <c r="V246" s="52" t="s">
        <v>154</v>
      </c>
      <c r="W246" s="52" t="s">
        <v>154</v>
      </c>
      <c r="X246" s="47" t="s">
        <v>613</v>
      </c>
      <c r="Y246" s="52"/>
      <c r="Z246" s="52"/>
      <c r="AA246" s="52"/>
      <c r="AB246" s="52"/>
      <c r="AC246" s="52" t="s">
        <v>154</v>
      </c>
      <c r="AD246" s="52"/>
      <c r="AE246" s="52"/>
      <c r="AF246" s="52"/>
      <c r="AG246" s="52"/>
      <c r="AH246" s="52"/>
      <c r="AI246" s="52"/>
      <c r="AJ246" s="52"/>
      <c r="AK246" s="52"/>
      <c r="AL246" s="52"/>
      <c r="AM246" s="47">
        <v>1</v>
      </c>
      <c r="AN246" s="47"/>
      <c r="AO246" s="47">
        <v>1</v>
      </c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48" t="str">
        <f t="shared" si="57"/>
        <v>/</v>
      </c>
      <c r="BI246" s="49" t="str">
        <f t="shared" si="58"/>
        <v>/</v>
      </c>
      <c r="BJ246" s="49">
        <f t="shared" si="59"/>
        <v>0</v>
      </c>
      <c r="BK246" s="50" t="str">
        <f t="shared" si="60"/>
        <v>/</v>
      </c>
      <c r="BL246" s="35" t="str">
        <f t="shared" si="61"/>
        <v>120คลองนาทวี</v>
      </c>
      <c r="BM246" s="35" t="str">
        <f t="shared" si="62"/>
        <v>/</v>
      </c>
      <c r="BN246" s="35" t="str">
        <f t="shared" si="63"/>
        <v>//</v>
      </c>
      <c r="BO246" s="35" t="str">
        <f t="shared" si="64"/>
        <v>0.6-2</v>
      </c>
      <c r="BP246" s="35" t="str">
        <f t="shared" si="65"/>
        <v>/</v>
      </c>
      <c r="BQ246" s="36" t="str">
        <f t="shared" si="66"/>
        <v>/</v>
      </c>
      <c r="BR246" s="36">
        <f t="shared" si="67"/>
        <v>0</v>
      </c>
      <c r="BS246" s="37">
        <f t="shared" si="68"/>
        <v>0</v>
      </c>
      <c r="BT246" s="38">
        <f t="shared" si="69"/>
        <v>0</v>
      </c>
      <c r="BU246" s="39">
        <f t="shared" si="70"/>
        <v>0</v>
      </c>
      <c r="BV246" s="40">
        <f t="shared" si="71"/>
        <v>0</v>
      </c>
      <c r="BW246" s="41">
        <f t="shared" si="72"/>
        <v>0</v>
      </c>
      <c r="BX246" s="42" t="str">
        <f t="shared" si="73"/>
        <v>1200.6-211</v>
      </c>
      <c r="BY246" s="35" t="str">
        <f t="shared" si="74"/>
        <v>/////</v>
      </c>
      <c r="BZ246" s="43" t="str">
        <f t="shared" si="75"/>
        <v>คลองนาทวี</v>
      </c>
    </row>
    <row r="247" spans="1:78" s="54" customFormat="1" ht="21.75" x14ac:dyDescent="0.2">
      <c r="A247" s="51">
        <v>238</v>
      </c>
      <c r="B247" s="52" t="s">
        <v>623</v>
      </c>
      <c r="C247" s="52"/>
      <c r="D247" s="52" t="s">
        <v>151</v>
      </c>
      <c r="E247" s="52" t="s">
        <v>619</v>
      </c>
      <c r="F247" s="52" t="s">
        <v>15</v>
      </c>
      <c r="G247" s="53">
        <v>4</v>
      </c>
      <c r="H247" s="52" t="s">
        <v>620</v>
      </c>
      <c r="I247" s="52"/>
      <c r="J247" s="52"/>
      <c r="K247" s="52" t="s">
        <v>154</v>
      </c>
      <c r="L247" s="52"/>
      <c r="M247" s="52"/>
      <c r="N247" s="52"/>
      <c r="O247" s="47">
        <v>120</v>
      </c>
      <c r="P247" s="47"/>
      <c r="Q247" s="47" t="s">
        <v>155</v>
      </c>
      <c r="R247" s="47"/>
      <c r="S247" s="52" t="s">
        <v>154</v>
      </c>
      <c r="T247" s="52"/>
      <c r="U247" s="52"/>
      <c r="V247" s="52" t="s">
        <v>154</v>
      </c>
      <c r="W247" s="52" t="s">
        <v>154</v>
      </c>
      <c r="X247" s="47" t="s">
        <v>621</v>
      </c>
      <c r="Y247" s="52"/>
      <c r="Z247" s="52"/>
      <c r="AA247" s="52"/>
      <c r="AB247" s="52"/>
      <c r="AC247" s="52" t="s">
        <v>154</v>
      </c>
      <c r="AD247" s="52"/>
      <c r="AE247" s="52"/>
      <c r="AF247" s="52"/>
      <c r="AG247" s="52"/>
      <c r="AH247" s="52"/>
      <c r="AI247" s="52"/>
      <c r="AJ247" s="52"/>
      <c r="AK247" s="52"/>
      <c r="AL247" s="52"/>
      <c r="AM247" s="47">
        <v>1</v>
      </c>
      <c r="AN247" s="47">
        <v>1</v>
      </c>
      <c r="AO247" s="47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>
        <v>1</v>
      </c>
      <c r="AZ247" s="52">
        <v>300</v>
      </c>
      <c r="BA247" s="52"/>
      <c r="BB247" s="52"/>
      <c r="BC247" s="52"/>
      <c r="BD247" s="52"/>
      <c r="BE247" s="52"/>
      <c r="BF247" s="52"/>
      <c r="BG247" s="52"/>
      <c r="BH247" s="48" t="str">
        <f t="shared" si="57"/>
        <v>/</v>
      </c>
      <c r="BI247" s="49" t="str">
        <f t="shared" si="58"/>
        <v>/</v>
      </c>
      <c r="BJ247" s="49">
        <f t="shared" si="59"/>
        <v>0</v>
      </c>
      <c r="BK247" s="50" t="str">
        <f t="shared" si="60"/>
        <v>/</v>
      </c>
      <c r="BL247" s="35" t="str">
        <f t="shared" si="61"/>
        <v>120คลองนาทวี</v>
      </c>
      <c r="BM247" s="35" t="str">
        <f t="shared" si="62"/>
        <v>/</v>
      </c>
      <c r="BN247" s="35" t="str">
        <f t="shared" si="63"/>
        <v>//</v>
      </c>
      <c r="BO247" s="35" t="str">
        <f t="shared" si="64"/>
        <v>0.7-2</v>
      </c>
      <c r="BP247" s="35" t="str">
        <f t="shared" si="65"/>
        <v>/</v>
      </c>
      <c r="BQ247" s="36" t="str">
        <f t="shared" si="66"/>
        <v>/</v>
      </c>
      <c r="BR247" s="36">
        <f t="shared" si="67"/>
        <v>0</v>
      </c>
      <c r="BS247" s="37">
        <f t="shared" si="68"/>
        <v>0</v>
      </c>
      <c r="BT247" s="38">
        <f t="shared" si="69"/>
        <v>0</v>
      </c>
      <c r="BU247" s="39">
        <f t="shared" si="70"/>
        <v>0</v>
      </c>
      <c r="BV247" s="40">
        <f t="shared" si="71"/>
        <v>0</v>
      </c>
      <c r="BW247" s="41">
        <f t="shared" si="72"/>
        <v>0</v>
      </c>
      <c r="BX247" s="42" t="str">
        <f t="shared" si="73"/>
        <v>1200.7-2111300</v>
      </c>
      <c r="BY247" s="35" t="str">
        <f t="shared" si="74"/>
        <v>/////</v>
      </c>
      <c r="BZ247" s="43" t="str">
        <f t="shared" si="75"/>
        <v>คลองนาทวี</v>
      </c>
    </row>
    <row r="248" spans="1:78" s="54" customFormat="1" ht="21.75" x14ac:dyDescent="0.2">
      <c r="A248" s="51">
        <v>239</v>
      </c>
      <c r="B248" s="52" t="s">
        <v>624</v>
      </c>
      <c r="C248" s="52"/>
      <c r="D248" s="52" t="s">
        <v>151</v>
      </c>
      <c r="E248" s="52" t="s">
        <v>619</v>
      </c>
      <c r="F248" s="52" t="s">
        <v>15</v>
      </c>
      <c r="G248" s="53">
        <v>5</v>
      </c>
      <c r="H248" s="52" t="s">
        <v>620</v>
      </c>
      <c r="I248" s="52"/>
      <c r="J248" s="52"/>
      <c r="K248" s="52" t="s">
        <v>154</v>
      </c>
      <c r="L248" s="52"/>
      <c r="M248" s="52"/>
      <c r="N248" s="52"/>
      <c r="O248" s="47">
        <v>120</v>
      </c>
      <c r="P248" s="47"/>
      <c r="Q248" s="47" t="s">
        <v>155</v>
      </c>
      <c r="R248" s="47"/>
      <c r="S248" s="52" t="s">
        <v>154</v>
      </c>
      <c r="T248" s="52"/>
      <c r="U248" s="52"/>
      <c r="V248" s="52" t="s">
        <v>154</v>
      </c>
      <c r="W248" s="52" t="s">
        <v>154</v>
      </c>
      <c r="X248" s="47" t="s">
        <v>621</v>
      </c>
      <c r="Y248" s="52"/>
      <c r="Z248" s="52"/>
      <c r="AA248" s="52"/>
      <c r="AB248" s="52" t="s">
        <v>154</v>
      </c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47">
        <v>1</v>
      </c>
      <c r="AN248" s="47">
        <v>1</v>
      </c>
      <c r="AO248" s="47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48" t="str">
        <f t="shared" si="57"/>
        <v>/</v>
      </c>
      <c r="BI248" s="49" t="str">
        <f t="shared" si="58"/>
        <v>/</v>
      </c>
      <c r="BJ248" s="49">
        <f t="shared" si="59"/>
        <v>0</v>
      </c>
      <c r="BK248" s="50" t="str">
        <f t="shared" si="60"/>
        <v>/</v>
      </c>
      <c r="BL248" s="35" t="str">
        <f t="shared" si="61"/>
        <v>120คลองนาทวี</v>
      </c>
      <c r="BM248" s="35" t="str">
        <f t="shared" si="62"/>
        <v>/</v>
      </c>
      <c r="BN248" s="35" t="str">
        <f t="shared" si="63"/>
        <v>//</v>
      </c>
      <c r="BO248" s="35" t="str">
        <f t="shared" si="64"/>
        <v>0.7-2</v>
      </c>
      <c r="BP248" s="35" t="str">
        <f t="shared" si="65"/>
        <v>/</v>
      </c>
      <c r="BQ248" s="36" t="str">
        <f t="shared" si="66"/>
        <v>/</v>
      </c>
      <c r="BR248" s="36">
        <f t="shared" si="67"/>
        <v>0</v>
      </c>
      <c r="BS248" s="37">
        <f t="shared" si="68"/>
        <v>0</v>
      </c>
      <c r="BT248" s="38">
        <f t="shared" si="69"/>
        <v>0</v>
      </c>
      <c r="BU248" s="39">
        <f t="shared" si="70"/>
        <v>0</v>
      </c>
      <c r="BV248" s="40">
        <f t="shared" si="71"/>
        <v>0</v>
      </c>
      <c r="BW248" s="41">
        <f t="shared" si="72"/>
        <v>0</v>
      </c>
      <c r="BX248" s="42" t="str">
        <f t="shared" si="73"/>
        <v>1200.7-211</v>
      </c>
      <c r="BY248" s="35" t="str">
        <f t="shared" si="74"/>
        <v>/////</v>
      </c>
      <c r="BZ248" s="43" t="str">
        <f t="shared" si="75"/>
        <v>คลองนาทวี</v>
      </c>
    </row>
    <row r="249" spans="1:78" s="54" customFormat="1" ht="21.75" x14ac:dyDescent="0.2">
      <c r="A249" s="51">
        <v>240</v>
      </c>
      <c r="B249" s="52" t="s">
        <v>625</v>
      </c>
      <c r="C249" s="52"/>
      <c r="D249" s="52" t="s">
        <v>151</v>
      </c>
      <c r="E249" s="52" t="s">
        <v>619</v>
      </c>
      <c r="F249" s="52" t="s">
        <v>15</v>
      </c>
      <c r="G249" s="53">
        <v>7</v>
      </c>
      <c r="H249" s="52" t="s">
        <v>620</v>
      </c>
      <c r="I249" s="52"/>
      <c r="J249" s="52"/>
      <c r="K249" s="52" t="s">
        <v>154</v>
      </c>
      <c r="L249" s="52"/>
      <c r="M249" s="52"/>
      <c r="N249" s="52"/>
      <c r="O249" s="47">
        <v>120</v>
      </c>
      <c r="P249" s="47"/>
      <c r="Q249" s="47" t="s">
        <v>155</v>
      </c>
      <c r="R249" s="47"/>
      <c r="S249" s="52" t="s">
        <v>154</v>
      </c>
      <c r="T249" s="52"/>
      <c r="U249" s="52"/>
      <c r="V249" s="52" t="s">
        <v>154</v>
      </c>
      <c r="W249" s="52" t="s">
        <v>154</v>
      </c>
      <c r="X249" s="47" t="s">
        <v>621</v>
      </c>
      <c r="Y249" s="52"/>
      <c r="Z249" s="52"/>
      <c r="AA249" s="52"/>
      <c r="AB249" s="52" t="s">
        <v>154</v>
      </c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47">
        <v>1</v>
      </c>
      <c r="AN249" s="47">
        <v>1</v>
      </c>
      <c r="AO249" s="47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48" t="str">
        <f t="shared" si="57"/>
        <v>/</v>
      </c>
      <c r="BI249" s="49" t="str">
        <f t="shared" si="58"/>
        <v>/</v>
      </c>
      <c r="BJ249" s="49">
        <f t="shared" si="59"/>
        <v>0</v>
      </c>
      <c r="BK249" s="50" t="str">
        <f t="shared" si="60"/>
        <v>/</v>
      </c>
      <c r="BL249" s="35" t="str">
        <f t="shared" si="61"/>
        <v>120คลองนาทวี</v>
      </c>
      <c r="BM249" s="35" t="str">
        <f t="shared" si="62"/>
        <v>/</v>
      </c>
      <c r="BN249" s="35" t="str">
        <f t="shared" si="63"/>
        <v>//</v>
      </c>
      <c r="BO249" s="35" t="str">
        <f t="shared" si="64"/>
        <v>0.7-2</v>
      </c>
      <c r="BP249" s="35" t="str">
        <f t="shared" si="65"/>
        <v>/</v>
      </c>
      <c r="BQ249" s="36" t="str">
        <f t="shared" si="66"/>
        <v>/</v>
      </c>
      <c r="BR249" s="36">
        <f t="shared" si="67"/>
        <v>0</v>
      </c>
      <c r="BS249" s="37">
        <f t="shared" si="68"/>
        <v>0</v>
      </c>
      <c r="BT249" s="38">
        <f t="shared" si="69"/>
        <v>0</v>
      </c>
      <c r="BU249" s="39">
        <f t="shared" si="70"/>
        <v>0</v>
      </c>
      <c r="BV249" s="40">
        <f t="shared" si="71"/>
        <v>0</v>
      </c>
      <c r="BW249" s="41">
        <f t="shared" si="72"/>
        <v>0</v>
      </c>
      <c r="BX249" s="42" t="str">
        <f t="shared" si="73"/>
        <v>1200.7-211</v>
      </c>
      <c r="BY249" s="35" t="str">
        <f t="shared" si="74"/>
        <v>/////</v>
      </c>
      <c r="BZ249" s="43" t="str">
        <f t="shared" si="75"/>
        <v>คลองนาทวี</v>
      </c>
    </row>
    <row r="250" spans="1:78" s="54" customFormat="1" ht="21.75" x14ac:dyDescent="0.2">
      <c r="A250" s="51">
        <v>241</v>
      </c>
      <c r="B250" s="52" t="s">
        <v>626</v>
      </c>
      <c r="C250" s="52"/>
      <c r="D250" s="52" t="s">
        <v>151</v>
      </c>
      <c r="E250" s="52" t="s">
        <v>619</v>
      </c>
      <c r="F250" s="52" t="s">
        <v>15</v>
      </c>
      <c r="G250" s="53">
        <v>8</v>
      </c>
      <c r="H250" s="52" t="s">
        <v>620</v>
      </c>
      <c r="I250" s="52"/>
      <c r="J250" s="52"/>
      <c r="K250" s="52" t="s">
        <v>154</v>
      </c>
      <c r="L250" s="52"/>
      <c r="M250" s="52"/>
      <c r="N250" s="52"/>
      <c r="O250" s="47">
        <v>120</v>
      </c>
      <c r="P250" s="47"/>
      <c r="Q250" s="47" t="s">
        <v>155</v>
      </c>
      <c r="R250" s="47"/>
      <c r="S250" s="52" t="s">
        <v>154</v>
      </c>
      <c r="T250" s="52"/>
      <c r="U250" s="52"/>
      <c r="V250" s="52" t="s">
        <v>154</v>
      </c>
      <c r="W250" s="52" t="s">
        <v>154</v>
      </c>
      <c r="X250" s="47" t="s">
        <v>627</v>
      </c>
      <c r="Y250" s="52"/>
      <c r="Z250" s="52"/>
      <c r="AA250" s="52"/>
      <c r="AB250" s="52" t="s">
        <v>154</v>
      </c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47">
        <v>1</v>
      </c>
      <c r="AN250" s="47">
        <v>1</v>
      </c>
      <c r="AO250" s="47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48" t="str">
        <f t="shared" si="57"/>
        <v>/</v>
      </c>
      <c r="BI250" s="49" t="str">
        <f t="shared" si="58"/>
        <v>/</v>
      </c>
      <c r="BJ250" s="49">
        <f t="shared" si="59"/>
        <v>0</v>
      </c>
      <c r="BK250" s="50" t="str">
        <f t="shared" si="60"/>
        <v>/</v>
      </c>
      <c r="BL250" s="35" t="str">
        <f t="shared" si="61"/>
        <v>120คลองนาทวี</v>
      </c>
      <c r="BM250" s="35" t="str">
        <f t="shared" si="62"/>
        <v>/</v>
      </c>
      <c r="BN250" s="35" t="str">
        <f t="shared" si="63"/>
        <v>//</v>
      </c>
      <c r="BO250" s="35" t="str">
        <f t="shared" si="64"/>
        <v>0.8-2</v>
      </c>
      <c r="BP250" s="35" t="str">
        <f t="shared" si="65"/>
        <v>/</v>
      </c>
      <c r="BQ250" s="36" t="str">
        <f t="shared" si="66"/>
        <v>/</v>
      </c>
      <c r="BR250" s="36">
        <f t="shared" si="67"/>
        <v>0</v>
      </c>
      <c r="BS250" s="37">
        <f t="shared" si="68"/>
        <v>0</v>
      </c>
      <c r="BT250" s="38">
        <f t="shared" si="69"/>
        <v>0</v>
      </c>
      <c r="BU250" s="39">
        <f t="shared" si="70"/>
        <v>0</v>
      </c>
      <c r="BV250" s="40">
        <f t="shared" si="71"/>
        <v>0</v>
      </c>
      <c r="BW250" s="41">
        <f t="shared" si="72"/>
        <v>0</v>
      </c>
      <c r="BX250" s="42" t="str">
        <f t="shared" si="73"/>
        <v>1200.8-211</v>
      </c>
      <c r="BY250" s="35" t="str">
        <f t="shared" si="74"/>
        <v>/////</v>
      </c>
      <c r="BZ250" s="43" t="str">
        <f t="shared" si="75"/>
        <v>คลองนาทวี</v>
      </c>
    </row>
    <row r="251" spans="1:78" s="54" customFormat="1" ht="21.75" x14ac:dyDescent="0.2">
      <c r="A251" s="51">
        <v>242</v>
      </c>
      <c r="B251" s="52" t="s">
        <v>628</v>
      </c>
      <c r="C251" s="52"/>
      <c r="D251" s="52" t="s">
        <v>151</v>
      </c>
      <c r="E251" s="52" t="s">
        <v>619</v>
      </c>
      <c r="F251" s="52" t="s">
        <v>15</v>
      </c>
      <c r="G251" s="53">
        <v>9</v>
      </c>
      <c r="H251" s="52" t="s">
        <v>620</v>
      </c>
      <c r="I251" s="52"/>
      <c r="J251" s="52"/>
      <c r="K251" s="52" t="s">
        <v>154</v>
      </c>
      <c r="L251" s="52"/>
      <c r="M251" s="52"/>
      <c r="N251" s="52"/>
      <c r="O251" s="47">
        <v>120</v>
      </c>
      <c r="P251" s="47"/>
      <c r="Q251" s="47" t="s">
        <v>155</v>
      </c>
      <c r="R251" s="47"/>
      <c r="S251" s="52" t="s">
        <v>154</v>
      </c>
      <c r="T251" s="52"/>
      <c r="U251" s="52"/>
      <c r="V251" s="52" t="s">
        <v>154</v>
      </c>
      <c r="W251" s="52" t="s">
        <v>154</v>
      </c>
      <c r="X251" s="47" t="s">
        <v>621</v>
      </c>
      <c r="Y251" s="52"/>
      <c r="Z251" s="52"/>
      <c r="AA251" s="52"/>
      <c r="AB251" s="52"/>
      <c r="AC251" s="52" t="s">
        <v>154</v>
      </c>
      <c r="AD251" s="52"/>
      <c r="AE251" s="52"/>
      <c r="AF251" s="52"/>
      <c r="AG251" s="52"/>
      <c r="AH251" s="52"/>
      <c r="AI251" s="52"/>
      <c r="AJ251" s="52"/>
      <c r="AK251" s="52"/>
      <c r="AL251" s="52"/>
      <c r="AM251" s="47">
        <v>1</v>
      </c>
      <c r="AN251" s="47">
        <v>1</v>
      </c>
      <c r="AO251" s="47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48" t="str">
        <f t="shared" si="57"/>
        <v>/</v>
      </c>
      <c r="BI251" s="49" t="str">
        <f t="shared" si="58"/>
        <v>/</v>
      </c>
      <c r="BJ251" s="49">
        <f t="shared" si="59"/>
        <v>0</v>
      </c>
      <c r="BK251" s="50" t="str">
        <f t="shared" si="60"/>
        <v>/</v>
      </c>
      <c r="BL251" s="35" t="str">
        <f t="shared" si="61"/>
        <v>120คลองนาทวี</v>
      </c>
      <c r="BM251" s="35" t="str">
        <f t="shared" si="62"/>
        <v>/</v>
      </c>
      <c r="BN251" s="35" t="str">
        <f t="shared" si="63"/>
        <v>//</v>
      </c>
      <c r="BO251" s="35" t="str">
        <f t="shared" si="64"/>
        <v>0.7-2</v>
      </c>
      <c r="BP251" s="35" t="str">
        <f t="shared" si="65"/>
        <v>/</v>
      </c>
      <c r="BQ251" s="36" t="str">
        <f t="shared" si="66"/>
        <v>/</v>
      </c>
      <c r="BR251" s="36">
        <f t="shared" si="67"/>
        <v>0</v>
      </c>
      <c r="BS251" s="37">
        <f t="shared" si="68"/>
        <v>0</v>
      </c>
      <c r="BT251" s="38">
        <f t="shared" si="69"/>
        <v>0</v>
      </c>
      <c r="BU251" s="39">
        <f t="shared" si="70"/>
        <v>0</v>
      </c>
      <c r="BV251" s="40">
        <f t="shared" si="71"/>
        <v>0</v>
      </c>
      <c r="BW251" s="41">
        <f t="shared" si="72"/>
        <v>0</v>
      </c>
      <c r="BX251" s="42" t="str">
        <f t="shared" si="73"/>
        <v>1200.7-211</v>
      </c>
      <c r="BY251" s="35" t="str">
        <f t="shared" si="74"/>
        <v>/////</v>
      </c>
      <c r="BZ251" s="43" t="str">
        <f t="shared" si="75"/>
        <v>คลองนาทวี</v>
      </c>
    </row>
    <row r="252" spans="1:78" s="54" customFormat="1" ht="21.75" x14ac:dyDescent="0.2">
      <c r="A252" s="51">
        <v>243</v>
      </c>
      <c r="B252" s="52" t="s">
        <v>629</v>
      </c>
      <c r="C252" s="52"/>
      <c r="D252" s="52" t="s">
        <v>151</v>
      </c>
      <c r="E252" s="52" t="s">
        <v>619</v>
      </c>
      <c r="F252" s="52" t="s">
        <v>15</v>
      </c>
      <c r="G252" s="53">
        <v>10</v>
      </c>
      <c r="H252" s="52" t="s">
        <v>620</v>
      </c>
      <c r="I252" s="52"/>
      <c r="J252" s="52"/>
      <c r="K252" s="52" t="s">
        <v>154</v>
      </c>
      <c r="L252" s="52"/>
      <c r="M252" s="52"/>
      <c r="N252" s="52"/>
      <c r="O252" s="47">
        <v>120</v>
      </c>
      <c r="P252" s="47"/>
      <c r="Q252" s="47" t="s">
        <v>155</v>
      </c>
      <c r="R252" s="47"/>
      <c r="S252" s="52" t="s">
        <v>154</v>
      </c>
      <c r="T252" s="52"/>
      <c r="U252" s="52"/>
      <c r="V252" s="52" t="s">
        <v>154</v>
      </c>
      <c r="W252" s="52" t="s">
        <v>154</v>
      </c>
      <c r="X252" s="47" t="s">
        <v>627</v>
      </c>
      <c r="Y252" s="52"/>
      <c r="Z252" s="52"/>
      <c r="AA252" s="52"/>
      <c r="AB252" s="52"/>
      <c r="AC252" s="52" t="s">
        <v>154</v>
      </c>
      <c r="AD252" s="52"/>
      <c r="AE252" s="52"/>
      <c r="AF252" s="52"/>
      <c r="AG252" s="52"/>
      <c r="AH252" s="52"/>
      <c r="AI252" s="52"/>
      <c r="AJ252" s="52"/>
      <c r="AK252" s="52"/>
      <c r="AL252" s="52"/>
      <c r="AM252" s="47">
        <v>1</v>
      </c>
      <c r="AN252" s="47">
        <v>1</v>
      </c>
      <c r="AO252" s="47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48" t="str">
        <f t="shared" si="57"/>
        <v>/</v>
      </c>
      <c r="BI252" s="49" t="str">
        <f t="shared" si="58"/>
        <v>/</v>
      </c>
      <c r="BJ252" s="49">
        <f t="shared" si="59"/>
        <v>0</v>
      </c>
      <c r="BK252" s="50" t="str">
        <f t="shared" si="60"/>
        <v>/</v>
      </c>
      <c r="BL252" s="35" t="str">
        <f t="shared" si="61"/>
        <v>120คลองนาทวี</v>
      </c>
      <c r="BM252" s="35" t="str">
        <f t="shared" si="62"/>
        <v>/</v>
      </c>
      <c r="BN252" s="35" t="str">
        <f t="shared" si="63"/>
        <v>//</v>
      </c>
      <c r="BO252" s="35" t="str">
        <f t="shared" si="64"/>
        <v>0.8-2</v>
      </c>
      <c r="BP252" s="35" t="str">
        <f t="shared" si="65"/>
        <v>/</v>
      </c>
      <c r="BQ252" s="36" t="str">
        <f t="shared" si="66"/>
        <v>/</v>
      </c>
      <c r="BR252" s="36">
        <f t="shared" si="67"/>
        <v>0</v>
      </c>
      <c r="BS252" s="37">
        <f t="shared" si="68"/>
        <v>0</v>
      </c>
      <c r="BT252" s="38">
        <f t="shared" si="69"/>
        <v>0</v>
      </c>
      <c r="BU252" s="39">
        <f t="shared" si="70"/>
        <v>0</v>
      </c>
      <c r="BV252" s="40">
        <f t="shared" si="71"/>
        <v>0</v>
      </c>
      <c r="BW252" s="41">
        <f t="shared" si="72"/>
        <v>0</v>
      </c>
      <c r="BX252" s="42" t="str">
        <f t="shared" si="73"/>
        <v>1200.8-211</v>
      </c>
      <c r="BY252" s="35" t="str">
        <f t="shared" si="74"/>
        <v>/////</v>
      </c>
      <c r="BZ252" s="43" t="str">
        <f t="shared" si="75"/>
        <v>คลองนาทวี</v>
      </c>
    </row>
    <row r="253" spans="1:78" s="54" customFormat="1" ht="21.75" x14ac:dyDescent="0.2">
      <c r="A253" s="51">
        <v>244</v>
      </c>
      <c r="B253" s="52" t="s">
        <v>630</v>
      </c>
      <c r="C253" s="52"/>
      <c r="D253" s="52" t="s">
        <v>151</v>
      </c>
      <c r="E253" s="52" t="s">
        <v>619</v>
      </c>
      <c r="F253" s="52" t="s">
        <v>15</v>
      </c>
      <c r="G253" s="53">
        <v>11</v>
      </c>
      <c r="H253" s="52" t="s">
        <v>620</v>
      </c>
      <c r="I253" s="52"/>
      <c r="J253" s="52"/>
      <c r="K253" s="52" t="s">
        <v>154</v>
      </c>
      <c r="L253" s="52"/>
      <c r="M253" s="52"/>
      <c r="N253" s="52"/>
      <c r="O253" s="47">
        <v>120</v>
      </c>
      <c r="P253" s="47"/>
      <c r="Q253" s="47" t="s">
        <v>155</v>
      </c>
      <c r="R253" s="47"/>
      <c r="S253" s="52" t="s">
        <v>154</v>
      </c>
      <c r="T253" s="52"/>
      <c r="U253" s="52"/>
      <c r="V253" s="52" t="s">
        <v>154</v>
      </c>
      <c r="W253" s="52" t="s">
        <v>154</v>
      </c>
      <c r="X253" s="47" t="s">
        <v>627</v>
      </c>
      <c r="Y253" s="52"/>
      <c r="Z253" s="52"/>
      <c r="AA253" s="52"/>
      <c r="AB253" s="52" t="s">
        <v>154</v>
      </c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47">
        <v>1</v>
      </c>
      <c r="AN253" s="47">
        <v>1</v>
      </c>
      <c r="AO253" s="47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48" t="str">
        <f t="shared" si="57"/>
        <v>/</v>
      </c>
      <c r="BI253" s="49" t="str">
        <f t="shared" si="58"/>
        <v>/</v>
      </c>
      <c r="BJ253" s="49">
        <f t="shared" si="59"/>
        <v>0</v>
      </c>
      <c r="BK253" s="50" t="str">
        <f t="shared" si="60"/>
        <v>/</v>
      </c>
      <c r="BL253" s="35" t="str">
        <f t="shared" si="61"/>
        <v>120คลองนาทวี</v>
      </c>
      <c r="BM253" s="35" t="str">
        <f t="shared" si="62"/>
        <v>/</v>
      </c>
      <c r="BN253" s="35" t="str">
        <f t="shared" si="63"/>
        <v>//</v>
      </c>
      <c r="BO253" s="35" t="str">
        <f t="shared" si="64"/>
        <v>0.8-2</v>
      </c>
      <c r="BP253" s="35" t="str">
        <f t="shared" si="65"/>
        <v>/</v>
      </c>
      <c r="BQ253" s="36" t="str">
        <f t="shared" si="66"/>
        <v>/</v>
      </c>
      <c r="BR253" s="36">
        <f t="shared" si="67"/>
        <v>0</v>
      </c>
      <c r="BS253" s="37">
        <f t="shared" si="68"/>
        <v>0</v>
      </c>
      <c r="BT253" s="38">
        <f t="shared" si="69"/>
        <v>0</v>
      </c>
      <c r="BU253" s="39">
        <f t="shared" si="70"/>
        <v>0</v>
      </c>
      <c r="BV253" s="40">
        <f t="shared" si="71"/>
        <v>0</v>
      </c>
      <c r="BW253" s="41">
        <f t="shared" si="72"/>
        <v>0</v>
      </c>
      <c r="BX253" s="42" t="str">
        <f t="shared" si="73"/>
        <v>1200.8-211</v>
      </c>
      <c r="BY253" s="35" t="str">
        <f t="shared" si="74"/>
        <v>/////</v>
      </c>
      <c r="BZ253" s="43" t="str">
        <f t="shared" si="75"/>
        <v>คลองนาทวี</v>
      </c>
    </row>
    <row r="254" spans="1:78" s="54" customFormat="1" ht="21.75" x14ac:dyDescent="0.2">
      <c r="A254" s="51">
        <v>245</v>
      </c>
      <c r="B254" s="52" t="s">
        <v>631</v>
      </c>
      <c r="C254" s="52"/>
      <c r="D254" s="52" t="s">
        <v>151</v>
      </c>
      <c r="E254" s="52" t="s">
        <v>152</v>
      </c>
      <c r="F254" s="52" t="s">
        <v>15</v>
      </c>
      <c r="G254" s="53">
        <v>2</v>
      </c>
      <c r="H254" s="52" t="s">
        <v>153</v>
      </c>
      <c r="I254" s="52"/>
      <c r="J254" s="52"/>
      <c r="K254" s="52" t="s">
        <v>154</v>
      </c>
      <c r="L254" s="52"/>
      <c r="M254" s="52"/>
      <c r="N254" s="52"/>
      <c r="O254" s="47">
        <v>120</v>
      </c>
      <c r="P254" s="47"/>
      <c r="Q254" s="47" t="s">
        <v>155</v>
      </c>
      <c r="R254" s="47"/>
      <c r="S254" s="52"/>
      <c r="T254" s="52" t="s">
        <v>154</v>
      </c>
      <c r="U254" s="52"/>
      <c r="V254" s="52" t="s">
        <v>154</v>
      </c>
      <c r="W254" s="52" t="s">
        <v>154</v>
      </c>
      <c r="X254" s="47" t="s">
        <v>621</v>
      </c>
      <c r="Y254" s="47">
        <v>40</v>
      </c>
      <c r="Z254" s="52"/>
      <c r="AA254" s="52"/>
      <c r="AB254" s="52"/>
      <c r="AC254" s="52" t="s">
        <v>154</v>
      </c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>
        <v>1</v>
      </c>
      <c r="AZ254" s="52">
        <v>350</v>
      </c>
      <c r="BA254" s="52"/>
      <c r="BB254" s="52"/>
      <c r="BC254" s="52"/>
      <c r="BD254" s="52"/>
      <c r="BE254" s="52"/>
      <c r="BF254" s="52"/>
      <c r="BG254" s="52"/>
      <c r="BH254" s="48" t="str">
        <f t="shared" si="57"/>
        <v>/</v>
      </c>
      <c r="BI254" s="49" t="str">
        <f t="shared" si="58"/>
        <v>/</v>
      </c>
      <c r="BJ254" s="49">
        <f t="shared" si="59"/>
        <v>0</v>
      </c>
      <c r="BK254" s="50" t="str">
        <f t="shared" si="60"/>
        <v>/</v>
      </c>
      <c r="BL254" s="35" t="str">
        <f t="shared" si="61"/>
        <v>120คลองนาทวี</v>
      </c>
      <c r="BM254" s="35" t="str">
        <f t="shared" si="62"/>
        <v>/</v>
      </c>
      <c r="BN254" s="35" t="str">
        <f t="shared" si="63"/>
        <v>//</v>
      </c>
      <c r="BO254" s="35" t="str">
        <f t="shared" si="64"/>
        <v>0.7-2</v>
      </c>
      <c r="BP254" s="35" t="str">
        <f t="shared" si="65"/>
        <v>/</v>
      </c>
      <c r="BQ254" s="36">
        <f t="shared" si="66"/>
        <v>0</v>
      </c>
      <c r="BR254" s="36">
        <f t="shared" si="67"/>
        <v>40</v>
      </c>
      <c r="BS254" s="37">
        <f t="shared" si="68"/>
        <v>0</v>
      </c>
      <c r="BT254" s="38">
        <f t="shared" si="69"/>
        <v>0</v>
      </c>
      <c r="BU254" s="39">
        <f t="shared" si="70"/>
        <v>0</v>
      </c>
      <c r="BV254" s="40">
        <f t="shared" si="71"/>
        <v>0</v>
      </c>
      <c r="BW254" s="41">
        <f t="shared" si="72"/>
        <v>0</v>
      </c>
      <c r="BX254" s="42" t="str">
        <f t="shared" si="73"/>
        <v>1200.7-2401350</v>
      </c>
      <c r="BY254" s="35" t="str">
        <f t="shared" si="74"/>
        <v>/////</v>
      </c>
      <c r="BZ254" s="43" t="str">
        <f t="shared" si="75"/>
        <v>คลองนาทวี</v>
      </c>
    </row>
    <row r="255" spans="1:78" s="54" customFormat="1" ht="21.75" x14ac:dyDescent="0.2">
      <c r="A255" s="51">
        <v>246</v>
      </c>
      <c r="B255" s="52" t="s">
        <v>632</v>
      </c>
      <c r="C255" s="52"/>
      <c r="D255" s="52" t="s">
        <v>151</v>
      </c>
      <c r="E255" s="52" t="s">
        <v>152</v>
      </c>
      <c r="F255" s="52" t="s">
        <v>15</v>
      </c>
      <c r="G255" s="53">
        <v>3</v>
      </c>
      <c r="H255" s="52" t="s">
        <v>153</v>
      </c>
      <c r="I255" s="52"/>
      <c r="J255" s="52"/>
      <c r="K255" s="52" t="s">
        <v>154</v>
      </c>
      <c r="L255" s="52"/>
      <c r="M255" s="52"/>
      <c r="N255" s="52"/>
      <c r="O255" s="47">
        <v>120</v>
      </c>
      <c r="P255" s="47"/>
      <c r="Q255" s="47" t="s">
        <v>155</v>
      </c>
      <c r="R255" s="47"/>
      <c r="S255" s="52"/>
      <c r="T255" s="52" t="s">
        <v>154</v>
      </c>
      <c r="U255" s="52"/>
      <c r="V255" s="52" t="s">
        <v>154</v>
      </c>
      <c r="W255" s="52" t="s">
        <v>154</v>
      </c>
      <c r="X255" s="47" t="s">
        <v>621</v>
      </c>
      <c r="Y255" s="47">
        <v>20</v>
      </c>
      <c r="Z255" s="52"/>
      <c r="AA255" s="52"/>
      <c r="AB255" s="52"/>
      <c r="AC255" s="52" t="s">
        <v>154</v>
      </c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48" t="str">
        <f t="shared" si="57"/>
        <v>/</v>
      </c>
      <c r="BI255" s="49" t="str">
        <f t="shared" si="58"/>
        <v>/</v>
      </c>
      <c r="BJ255" s="49">
        <f t="shared" si="59"/>
        <v>0</v>
      </c>
      <c r="BK255" s="50" t="str">
        <f t="shared" si="60"/>
        <v>/</v>
      </c>
      <c r="BL255" s="35" t="str">
        <f t="shared" si="61"/>
        <v>120คลองนาทวี</v>
      </c>
      <c r="BM255" s="35" t="str">
        <f t="shared" si="62"/>
        <v>/</v>
      </c>
      <c r="BN255" s="35" t="str">
        <f t="shared" si="63"/>
        <v>//</v>
      </c>
      <c r="BO255" s="35" t="str">
        <f t="shared" si="64"/>
        <v>0.7-2</v>
      </c>
      <c r="BP255" s="35" t="str">
        <f t="shared" si="65"/>
        <v>/</v>
      </c>
      <c r="BQ255" s="36">
        <f t="shared" si="66"/>
        <v>0</v>
      </c>
      <c r="BR255" s="36">
        <f t="shared" si="67"/>
        <v>20</v>
      </c>
      <c r="BS255" s="37">
        <f t="shared" si="68"/>
        <v>0</v>
      </c>
      <c r="BT255" s="38">
        <f t="shared" si="69"/>
        <v>0</v>
      </c>
      <c r="BU255" s="39">
        <f t="shared" si="70"/>
        <v>0</v>
      </c>
      <c r="BV255" s="40">
        <f t="shared" si="71"/>
        <v>0</v>
      </c>
      <c r="BW255" s="41">
        <f t="shared" si="72"/>
        <v>0</v>
      </c>
      <c r="BX255" s="42" t="str">
        <f t="shared" si="73"/>
        <v>1200.7-220</v>
      </c>
      <c r="BY255" s="35" t="str">
        <f t="shared" si="74"/>
        <v>/////</v>
      </c>
      <c r="BZ255" s="43" t="str">
        <f t="shared" si="75"/>
        <v>คลองนาทวี</v>
      </c>
    </row>
    <row r="256" spans="1:78" s="54" customFormat="1" ht="21.75" x14ac:dyDescent="0.2">
      <c r="A256" s="51">
        <v>247</v>
      </c>
      <c r="B256" s="52" t="s">
        <v>633</v>
      </c>
      <c r="C256" s="52"/>
      <c r="D256" s="52" t="s">
        <v>151</v>
      </c>
      <c r="E256" s="52" t="s">
        <v>152</v>
      </c>
      <c r="F256" s="52" t="s">
        <v>15</v>
      </c>
      <c r="G256" s="53">
        <v>4</v>
      </c>
      <c r="H256" s="52" t="s">
        <v>153</v>
      </c>
      <c r="I256" s="52"/>
      <c r="J256" s="52"/>
      <c r="K256" s="52" t="s">
        <v>154</v>
      </c>
      <c r="L256" s="52"/>
      <c r="M256" s="52"/>
      <c r="N256" s="52"/>
      <c r="O256" s="47">
        <v>120</v>
      </c>
      <c r="P256" s="47"/>
      <c r="Q256" s="47" t="s">
        <v>634</v>
      </c>
      <c r="R256" s="47"/>
      <c r="S256" s="52" t="s">
        <v>154</v>
      </c>
      <c r="T256" s="52"/>
      <c r="U256" s="52"/>
      <c r="V256" s="52" t="s">
        <v>154</v>
      </c>
      <c r="W256" s="52" t="s">
        <v>154</v>
      </c>
      <c r="X256" s="47">
        <v>0.7</v>
      </c>
      <c r="Y256" s="52"/>
      <c r="Z256" s="52"/>
      <c r="AA256" s="52"/>
      <c r="AB256" s="52"/>
      <c r="AC256" s="52" t="s">
        <v>154</v>
      </c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>
        <v>1</v>
      </c>
      <c r="AZ256" s="52">
        <v>3000</v>
      </c>
      <c r="BA256" s="52"/>
      <c r="BB256" s="52"/>
      <c r="BC256" s="52"/>
      <c r="BD256" s="52"/>
      <c r="BE256" s="52"/>
      <c r="BF256" s="52"/>
      <c r="BG256" s="52"/>
      <c r="BH256" s="48" t="str">
        <f t="shared" si="57"/>
        <v>/</v>
      </c>
      <c r="BI256" s="49" t="str">
        <f t="shared" si="58"/>
        <v>/</v>
      </c>
      <c r="BJ256" s="49">
        <f t="shared" si="59"/>
        <v>0</v>
      </c>
      <c r="BK256" s="50" t="str">
        <f t="shared" si="60"/>
        <v>/</v>
      </c>
      <c r="BL256" s="35" t="str">
        <f t="shared" si="61"/>
        <v>120คลองนาทับ</v>
      </c>
      <c r="BM256" s="35" t="str">
        <f t="shared" si="62"/>
        <v>/</v>
      </c>
      <c r="BN256" s="35" t="str">
        <f t="shared" si="63"/>
        <v>//</v>
      </c>
      <c r="BO256" s="35">
        <f t="shared" si="64"/>
        <v>0.7</v>
      </c>
      <c r="BP256" s="35" t="str">
        <f t="shared" si="65"/>
        <v>/</v>
      </c>
      <c r="BQ256" s="36" t="str">
        <f t="shared" si="66"/>
        <v>/</v>
      </c>
      <c r="BR256" s="36">
        <f t="shared" si="67"/>
        <v>0</v>
      </c>
      <c r="BS256" s="37">
        <f t="shared" si="68"/>
        <v>0</v>
      </c>
      <c r="BT256" s="38">
        <f t="shared" si="69"/>
        <v>0</v>
      </c>
      <c r="BU256" s="39">
        <f t="shared" si="70"/>
        <v>0</v>
      </c>
      <c r="BV256" s="40">
        <f t="shared" si="71"/>
        <v>0</v>
      </c>
      <c r="BW256" s="41">
        <f t="shared" si="72"/>
        <v>0</v>
      </c>
      <c r="BX256" s="42" t="str">
        <f t="shared" si="73"/>
        <v>1200.713000</v>
      </c>
      <c r="BY256" s="35" t="str">
        <f t="shared" si="74"/>
        <v>/////</v>
      </c>
      <c r="BZ256" s="43" t="str">
        <f t="shared" si="75"/>
        <v>คลองนาทับ</v>
      </c>
    </row>
    <row r="257" spans="1:78" s="54" customFormat="1" ht="21.75" x14ac:dyDescent="0.2">
      <c r="A257" s="51">
        <v>248</v>
      </c>
      <c r="B257" s="52" t="s">
        <v>635</v>
      </c>
      <c r="C257" s="52"/>
      <c r="D257" s="52" t="s">
        <v>151</v>
      </c>
      <c r="E257" s="52" t="s">
        <v>636</v>
      </c>
      <c r="F257" s="52" t="s">
        <v>15</v>
      </c>
      <c r="G257" s="53">
        <v>3</v>
      </c>
      <c r="H257" s="52" t="s">
        <v>637</v>
      </c>
      <c r="I257" s="52"/>
      <c r="J257" s="52" t="s">
        <v>154</v>
      </c>
      <c r="K257" s="52"/>
      <c r="L257" s="52"/>
      <c r="M257" s="52"/>
      <c r="N257" s="52"/>
      <c r="O257" s="47">
        <v>120</v>
      </c>
      <c r="P257" s="47"/>
      <c r="Q257" s="47" t="s">
        <v>165</v>
      </c>
      <c r="R257" s="47"/>
      <c r="S257" s="52" t="s">
        <v>154</v>
      </c>
      <c r="T257" s="52"/>
      <c r="U257" s="52"/>
      <c r="V257" s="52" t="s">
        <v>154</v>
      </c>
      <c r="W257" s="52" t="s">
        <v>154</v>
      </c>
      <c r="X257" s="47">
        <v>0.6</v>
      </c>
      <c r="Y257" s="52"/>
      <c r="Z257" s="52"/>
      <c r="AA257" s="52"/>
      <c r="AB257" s="52" t="s">
        <v>154</v>
      </c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47">
        <v>1</v>
      </c>
      <c r="AN257" s="47">
        <v>1</v>
      </c>
      <c r="AO257" s="47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>
        <v>1</v>
      </c>
      <c r="AZ257" s="52">
        <v>30</v>
      </c>
      <c r="BA257" s="52"/>
      <c r="BB257" s="52"/>
      <c r="BC257" s="52"/>
      <c r="BD257" s="52"/>
      <c r="BE257" s="52"/>
      <c r="BF257" s="52"/>
      <c r="BG257" s="52"/>
      <c r="BH257" s="48" t="str">
        <f t="shared" si="57"/>
        <v>/</v>
      </c>
      <c r="BI257" s="49" t="str">
        <f t="shared" si="58"/>
        <v>/</v>
      </c>
      <c r="BJ257" s="49">
        <f t="shared" si="59"/>
        <v>0</v>
      </c>
      <c r="BK257" s="50" t="str">
        <f t="shared" si="60"/>
        <v>/</v>
      </c>
      <c r="BL257" s="35" t="str">
        <f t="shared" si="61"/>
        <v>120ที่ลุ่มต่ำ</v>
      </c>
      <c r="BM257" s="35" t="str">
        <f t="shared" si="62"/>
        <v>/</v>
      </c>
      <c r="BN257" s="35" t="str">
        <f t="shared" si="63"/>
        <v>//</v>
      </c>
      <c r="BO257" s="35">
        <f t="shared" si="64"/>
        <v>0.6</v>
      </c>
      <c r="BP257" s="35" t="str">
        <f t="shared" si="65"/>
        <v>/</v>
      </c>
      <c r="BQ257" s="36" t="str">
        <f t="shared" si="66"/>
        <v>/</v>
      </c>
      <c r="BR257" s="36">
        <f t="shared" si="67"/>
        <v>0</v>
      </c>
      <c r="BS257" s="37">
        <f t="shared" si="68"/>
        <v>0</v>
      </c>
      <c r="BT257" s="38">
        <f t="shared" si="69"/>
        <v>0</v>
      </c>
      <c r="BU257" s="39">
        <f t="shared" si="70"/>
        <v>0</v>
      </c>
      <c r="BV257" s="40">
        <f t="shared" si="71"/>
        <v>0</v>
      </c>
      <c r="BW257" s="41">
        <f t="shared" si="72"/>
        <v>0</v>
      </c>
      <c r="BX257" s="42" t="str">
        <f t="shared" si="73"/>
        <v>1200.611130</v>
      </c>
      <c r="BY257" s="35" t="str">
        <f t="shared" si="74"/>
        <v>/////</v>
      </c>
      <c r="BZ257" s="43" t="str">
        <f t="shared" si="75"/>
        <v>ที่ลุ่มต่ำ</v>
      </c>
    </row>
    <row r="258" spans="1:78" s="54" customFormat="1" ht="21.75" x14ac:dyDescent="0.2">
      <c r="A258" s="51">
        <v>249</v>
      </c>
      <c r="B258" s="52" t="s">
        <v>638</v>
      </c>
      <c r="C258" s="52"/>
      <c r="D258" s="52" t="s">
        <v>151</v>
      </c>
      <c r="E258" s="52" t="s">
        <v>636</v>
      </c>
      <c r="F258" s="52" t="s">
        <v>15</v>
      </c>
      <c r="G258" s="53">
        <v>5</v>
      </c>
      <c r="H258" s="52" t="s">
        <v>637</v>
      </c>
      <c r="I258" s="52"/>
      <c r="J258" s="52"/>
      <c r="K258" s="52" t="s">
        <v>154</v>
      </c>
      <c r="L258" s="52" t="s">
        <v>154</v>
      </c>
      <c r="M258" s="52"/>
      <c r="N258" s="52"/>
      <c r="O258" s="47">
        <v>120</v>
      </c>
      <c r="P258" s="47"/>
      <c r="Q258" s="47" t="s">
        <v>634</v>
      </c>
      <c r="R258" s="47"/>
      <c r="S258" s="52" t="s">
        <v>154</v>
      </c>
      <c r="T258" s="52"/>
      <c r="U258" s="52"/>
      <c r="V258" s="52" t="s">
        <v>154</v>
      </c>
      <c r="W258" s="52" t="s">
        <v>154</v>
      </c>
      <c r="X258" s="47">
        <v>0.8</v>
      </c>
      <c r="Y258" s="52"/>
      <c r="Z258" s="52"/>
      <c r="AA258" s="52"/>
      <c r="AB258" s="52" t="s">
        <v>154</v>
      </c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47">
        <v>1</v>
      </c>
      <c r="AN258" s="47">
        <v>1</v>
      </c>
      <c r="AO258" s="47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>
        <v>1</v>
      </c>
      <c r="AZ258" s="52">
        <v>50</v>
      </c>
      <c r="BA258" s="52"/>
      <c r="BB258" s="52"/>
      <c r="BC258" s="52"/>
      <c r="BD258" s="52"/>
      <c r="BE258" s="52"/>
      <c r="BF258" s="52"/>
      <c r="BG258" s="52"/>
      <c r="BH258" s="48" t="str">
        <f t="shared" si="57"/>
        <v>//</v>
      </c>
      <c r="BI258" s="49" t="str">
        <f t="shared" si="58"/>
        <v>//</v>
      </c>
      <c r="BJ258" s="49">
        <f t="shared" si="59"/>
        <v>0</v>
      </c>
      <c r="BK258" s="50" t="str">
        <f t="shared" si="60"/>
        <v>//</v>
      </c>
      <c r="BL258" s="35" t="str">
        <f t="shared" si="61"/>
        <v>120คลองนาทับ</v>
      </c>
      <c r="BM258" s="35" t="str">
        <f t="shared" si="62"/>
        <v>/</v>
      </c>
      <c r="BN258" s="35" t="str">
        <f t="shared" si="63"/>
        <v>//</v>
      </c>
      <c r="BO258" s="35">
        <f t="shared" si="64"/>
        <v>0.8</v>
      </c>
      <c r="BP258" s="35" t="str">
        <f t="shared" si="65"/>
        <v>/</v>
      </c>
      <c r="BQ258" s="36" t="str">
        <f t="shared" si="66"/>
        <v>/</v>
      </c>
      <c r="BR258" s="36">
        <f t="shared" si="67"/>
        <v>0</v>
      </c>
      <c r="BS258" s="37">
        <f t="shared" si="68"/>
        <v>0</v>
      </c>
      <c r="BT258" s="38">
        <f t="shared" si="69"/>
        <v>0</v>
      </c>
      <c r="BU258" s="39">
        <f t="shared" si="70"/>
        <v>0</v>
      </c>
      <c r="BV258" s="40">
        <f t="shared" si="71"/>
        <v>0</v>
      </c>
      <c r="BW258" s="41">
        <f t="shared" si="72"/>
        <v>0</v>
      </c>
      <c r="BX258" s="42" t="str">
        <f t="shared" si="73"/>
        <v>1200.811150</v>
      </c>
      <c r="BY258" s="35" t="str">
        <f t="shared" si="74"/>
        <v>//////</v>
      </c>
      <c r="BZ258" s="43" t="str">
        <f t="shared" si="75"/>
        <v>คลองนาทับ</v>
      </c>
    </row>
    <row r="259" spans="1:78" s="54" customFormat="1" ht="21.75" x14ac:dyDescent="0.2">
      <c r="A259" s="51">
        <v>250</v>
      </c>
      <c r="B259" s="52" t="s">
        <v>639</v>
      </c>
      <c r="C259" s="52"/>
      <c r="D259" s="52" t="s">
        <v>151</v>
      </c>
      <c r="E259" s="52" t="s">
        <v>636</v>
      </c>
      <c r="F259" s="52" t="s">
        <v>15</v>
      </c>
      <c r="G259" s="53">
        <v>8</v>
      </c>
      <c r="H259" s="52" t="s">
        <v>637</v>
      </c>
      <c r="I259" s="52"/>
      <c r="J259" s="52"/>
      <c r="K259" s="52" t="s">
        <v>154</v>
      </c>
      <c r="L259" s="52"/>
      <c r="M259" s="52"/>
      <c r="N259" s="52"/>
      <c r="O259" s="47">
        <v>120</v>
      </c>
      <c r="P259" s="47"/>
      <c r="Q259" s="47" t="s">
        <v>634</v>
      </c>
      <c r="R259" s="47"/>
      <c r="S259" s="52" t="s">
        <v>154</v>
      </c>
      <c r="T259" s="52"/>
      <c r="U259" s="52"/>
      <c r="V259" s="52" t="s">
        <v>154</v>
      </c>
      <c r="W259" s="52" t="s">
        <v>154</v>
      </c>
      <c r="X259" s="47">
        <v>0.8</v>
      </c>
      <c r="Y259" s="52"/>
      <c r="Z259" s="52"/>
      <c r="AA259" s="52"/>
      <c r="AB259" s="52" t="s">
        <v>154</v>
      </c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47">
        <v>1</v>
      </c>
      <c r="AN259" s="47">
        <v>1</v>
      </c>
      <c r="AO259" s="47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>
        <v>1</v>
      </c>
      <c r="AZ259" s="52">
        <v>60</v>
      </c>
      <c r="BA259" s="52"/>
      <c r="BB259" s="52"/>
      <c r="BC259" s="52"/>
      <c r="BD259" s="52"/>
      <c r="BE259" s="52"/>
      <c r="BF259" s="52"/>
      <c r="BG259" s="52"/>
      <c r="BH259" s="48" t="str">
        <f t="shared" si="57"/>
        <v>/</v>
      </c>
      <c r="BI259" s="49" t="str">
        <f t="shared" si="58"/>
        <v>/</v>
      </c>
      <c r="BJ259" s="49">
        <f t="shared" si="59"/>
        <v>0</v>
      </c>
      <c r="BK259" s="50" t="str">
        <f t="shared" si="60"/>
        <v>/</v>
      </c>
      <c r="BL259" s="35" t="str">
        <f t="shared" si="61"/>
        <v>120คลองนาทับ</v>
      </c>
      <c r="BM259" s="35" t="str">
        <f t="shared" si="62"/>
        <v>/</v>
      </c>
      <c r="BN259" s="35" t="str">
        <f t="shared" si="63"/>
        <v>//</v>
      </c>
      <c r="BO259" s="35">
        <f t="shared" si="64"/>
        <v>0.8</v>
      </c>
      <c r="BP259" s="35" t="str">
        <f t="shared" si="65"/>
        <v>/</v>
      </c>
      <c r="BQ259" s="36" t="str">
        <f t="shared" si="66"/>
        <v>/</v>
      </c>
      <c r="BR259" s="36">
        <f t="shared" si="67"/>
        <v>0</v>
      </c>
      <c r="BS259" s="37">
        <f t="shared" si="68"/>
        <v>0</v>
      </c>
      <c r="BT259" s="38">
        <f t="shared" si="69"/>
        <v>0</v>
      </c>
      <c r="BU259" s="39">
        <f t="shared" si="70"/>
        <v>0</v>
      </c>
      <c r="BV259" s="40">
        <f t="shared" si="71"/>
        <v>0</v>
      </c>
      <c r="BW259" s="41">
        <f t="shared" si="72"/>
        <v>0</v>
      </c>
      <c r="BX259" s="42" t="str">
        <f t="shared" si="73"/>
        <v>1200.811160</v>
      </c>
      <c r="BY259" s="35" t="str">
        <f t="shared" si="74"/>
        <v>/////</v>
      </c>
      <c r="BZ259" s="43" t="str">
        <f t="shared" si="75"/>
        <v>คลองนาทับ</v>
      </c>
    </row>
    <row r="260" spans="1:78" s="54" customFormat="1" ht="21.75" x14ac:dyDescent="0.2">
      <c r="A260" s="51">
        <v>251</v>
      </c>
      <c r="B260" s="52" t="s">
        <v>640</v>
      </c>
      <c r="C260" s="52"/>
      <c r="D260" s="52" t="s">
        <v>151</v>
      </c>
      <c r="E260" s="52" t="s">
        <v>641</v>
      </c>
      <c r="F260" s="52" t="s">
        <v>15</v>
      </c>
      <c r="G260" s="53">
        <v>1</v>
      </c>
      <c r="H260" s="52" t="s">
        <v>642</v>
      </c>
      <c r="I260" s="52"/>
      <c r="J260" s="52"/>
      <c r="K260" s="52"/>
      <c r="L260" s="52" t="s">
        <v>154</v>
      </c>
      <c r="M260" s="52"/>
      <c r="N260" s="52"/>
      <c r="O260" s="47">
        <v>120</v>
      </c>
      <c r="P260" s="47"/>
      <c r="Q260" s="47" t="s">
        <v>165</v>
      </c>
      <c r="R260" s="47"/>
      <c r="S260" s="52" t="s">
        <v>154</v>
      </c>
      <c r="T260" s="52"/>
      <c r="U260" s="52"/>
      <c r="V260" s="52" t="s">
        <v>154</v>
      </c>
      <c r="W260" s="52" t="s">
        <v>154</v>
      </c>
      <c r="X260" s="47">
        <v>0.6</v>
      </c>
      <c r="Y260" s="52"/>
      <c r="Z260" s="52"/>
      <c r="AA260" s="52"/>
      <c r="AB260" s="52" t="s">
        <v>154</v>
      </c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48" t="str">
        <f t="shared" si="57"/>
        <v>/</v>
      </c>
      <c r="BI260" s="49" t="str">
        <f t="shared" si="58"/>
        <v>/</v>
      </c>
      <c r="BJ260" s="49">
        <f t="shared" si="59"/>
        <v>0</v>
      </c>
      <c r="BK260" s="50" t="str">
        <f t="shared" si="60"/>
        <v>/</v>
      </c>
      <c r="BL260" s="35" t="str">
        <f t="shared" si="61"/>
        <v>120ที่ลุ่มต่ำ</v>
      </c>
      <c r="BM260" s="35" t="str">
        <f t="shared" si="62"/>
        <v>/</v>
      </c>
      <c r="BN260" s="35" t="str">
        <f t="shared" si="63"/>
        <v>//</v>
      </c>
      <c r="BO260" s="35">
        <f t="shared" si="64"/>
        <v>0.6</v>
      </c>
      <c r="BP260" s="35" t="str">
        <f t="shared" si="65"/>
        <v>/</v>
      </c>
      <c r="BQ260" s="36" t="str">
        <f t="shared" si="66"/>
        <v>/</v>
      </c>
      <c r="BR260" s="36">
        <f t="shared" si="67"/>
        <v>0</v>
      </c>
      <c r="BS260" s="37">
        <f t="shared" si="68"/>
        <v>0</v>
      </c>
      <c r="BT260" s="38">
        <f t="shared" si="69"/>
        <v>0</v>
      </c>
      <c r="BU260" s="39">
        <f t="shared" si="70"/>
        <v>0</v>
      </c>
      <c r="BV260" s="40">
        <f t="shared" si="71"/>
        <v>0</v>
      </c>
      <c r="BW260" s="41">
        <f t="shared" si="72"/>
        <v>0</v>
      </c>
      <c r="BX260" s="42" t="str">
        <f t="shared" si="73"/>
        <v>1200.6</v>
      </c>
      <c r="BY260" s="35" t="str">
        <f t="shared" si="74"/>
        <v>/////</v>
      </c>
      <c r="BZ260" s="43" t="str">
        <f t="shared" si="75"/>
        <v>ที่ลุ่มต่ำ</v>
      </c>
    </row>
    <row r="261" spans="1:78" s="54" customFormat="1" ht="21.75" x14ac:dyDescent="0.2">
      <c r="A261" s="51">
        <v>252</v>
      </c>
      <c r="B261" s="52" t="s">
        <v>643</v>
      </c>
      <c r="C261" s="52"/>
      <c r="D261" s="52" t="s">
        <v>151</v>
      </c>
      <c r="E261" s="52" t="s">
        <v>641</v>
      </c>
      <c r="F261" s="52" t="s">
        <v>15</v>
      </c>
      <c r="G261" s="53">
        <v>4</v>
      </c>
      <c r="H261" s="52" t="s">
        <v>642</v>
      </c>
      <c r="I261" s="52"/>
      <c r="J261" s="52"/>
      <c r="K261" s="52" t="s">
        <v>154</v>
      </c>
      <c r="L261" s="52"/>
      <c r="M261" s="52"/>
      <c r="N261" s="52"/>
      <c r="O261" s="47">
        <v>120</v>
      </c>
      <c r="P261" s="47"/>
      <c r="Q261" s="47" t="s">
        <v>634</v>
      </c>
      <c r="R261" s="47"/>
      <c r="S261" s="52" t="s">
        <v>154</v>
      </c>
      <c r="T261" s="52"/>
      <c r="U261" s="52"/>
      <c r="V261" s="52" t="s">
        <v>154</v>
      </c>
      <c r="W261" s="52" t="s">
        <v>154</v>
      </c>
      <c r="X261" s="47">
        <v>0.7</v>
      </c>
      <c r="Y261" s="52"/>
      <c r="Z261" s="52"/>
      <c r="AA261" s="52"/>
      <c r="AB261" s="52" t="s">
        <v>154</v>
      </c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48" t="str">
        <f t="shared" si="57"/>
        <v>/</v>
      </c>
      <c r="BI261" s="49" t="str">
        <f t="shared" si="58"/>
        <v>/</v>
      </c>
      <c r="BJ261" s="49">
        <f t="shared" si="59"/>
        <v>0</v>
      </c>
      <c r="BK261" s="50" t="str">
        <f t="shared" si="60"/>
        <v>/</v>
      </c>
      <c r="BL261" s="35" t="str">
        <f t="shared" si="61"/>
        <v>120คลองนาทับ</v>
      </c>
      <c r="BM261" s="35" t="str">
        <f t="shared" si="62"/>
        <v>/</v>
      </c>
      <c r="BN261" s="35" t="str">
        <f t="shared" si="63"/>
        <v>//</v>
      </c>
      <c r="BO261" s="35">
        <f t="shared" si="64"/>
        <v>0.7</v>
      </c>
      <c r="BP261" s="35" t="str">
        <f t="shared" si="65"/>
        <v>/</v>
      </c>
      <c r="BQ261" s="36" t="str">
        <f t="shared" si="66"/>
        <v>/</v>
      </c>
      <c r="BR261" s="36">
        <f t="shared" si="67"/>
        <v>0</v>
      </c>
      <c r="BS261" s="37">
        <f t="shared" si="68"/>
        <v>0</v>
      </c>
      <c r="BT261" s="38">
        <f t="shared" si="69"/>
        <v>0</v>
      </c>
      <c r="BU261" s="39">
        <f t="shared" si="70"/>
        <v>0</v>
      </c>
      <c r="BV261" s="40">
        <f t="shared" si="71"/>
        <v>0</v>
      </c>
      <c r="BW261" s="41">
        <f t="shared" si="72"/>
        <v>0</v>
      </c>
      <c r="BX261" s="42" t="str">
        <f t="shared" si="73"/>
        <v>1200.7</v>
      </c>
      <c r="BY261" s="35" t="str">
        <f t="shared" si="74"/>
        <v>/////</v>
      </c>
      <c r="BZ261" s="43" t="str">
        <f t="shared" si="75"/>
        <v>คลองนาทับ</v>
      </c>
    </row>
    <row r="262" spans="1:78" s="54" customFormat="1" ht="21.75" x14ac:dyDescent="0.2">
      <c r="A262" s="51">
        <v>253</v>
      </c>
      <c r="B262" s="52" t="s">
        <v>644</v>
      </c>
      <c r="C262" s="52"/>
      <c r="D262" s="52" t="s">
        <v>151</v>
      </c>
      <c r="E262" s="52" t="s">
        <v>641</v>
      </c>
      <c r="F262" s="52" t="s">
        <v>15</v>
      </c>
      <c r="G262" s="53">
        <v>6</v>
      </c>
      <c r="H262" s="52" t="s">
        <v>642</v>
      </c>
      <c r="I262" s="52"/>
      <c r="J262" s="52"/>
      <c r="K262" s="52"/>
      <c r="L262" s="52" t="s">
        <v>154</v>
      </c>
      <c r="M262" s="52"/>
      <c r="N262" s="52"/>
      <c r="O262" s="47">
        <v>120</v>
      </c>
      <c r="P262" s="47"/>
      <c r="Q262" s="47" t="s">
        <v>165</v>
      </c>
      <c r="R262" s="47"/>
      <c r="S262" s="52" t="s">
        <v>154</v>
      </c>
      <c r="T262" s="52"/>
      <c r="U262" s="52"/>
      <c r="V262" s="52" t="s">
        <v>154</v>
      </c>
      <c r="W262" s="52" t="s">
        <v>154</v>
      </c>
      <c r="X262" s="47">
        <v>0.8</v>
      </c>
      <c r="Y262" s="52"/>
      <c r="Z262" s="52"/>
      <c r="AA262" s="52"/>
      <c r="AB262" s="52" t="s">
        <v>154</v>
      </c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48" t="str">
        <f t="shared" si="57"/>
        <v>/</v>
      </c>
      <c r="BI262" s="49" t="str">
        <f t="shared" si="58"/>
        <v>/</v>
      </c>
      <c r="BJ262" s="49">
        <f t="shared" si="59"/>
        <v>0</v>
      </c>
      <c r="BK262" s="50" t="str">
        <f t="shared" si="60"/>
        <v>/</v>
      </c>
      <c r="BL262" s="35" t="str">
        <f t="shared" si="61"/>
        <v>120ที่ลุ่มต่ำ</v>
      </c>
      <c r="BM262" s="35" t="str">
        <f t="shared" si="62"/>
        <v>/</v>
      </c>
      <c r="BN262" s="35" t="str">
        <f t="shared" si="63"/>
        <v>//</v>
      </c>
      <c r="BO262" s="35">
        <f t="shared" si="64"/>
        <v>0.8</v>
      </c>
      <c r="BP262" s="35" t="str">
        <f t="shared" si="65"/>
        <v>/</v>
      </c>
      <c r="BQ262" s="36" t="str">
        <f t="shared" si="66"/>
        <v>/</v>
      </c>
      <c r="BR262" s="36">
        <f t="shared" si="67"/>
        <v>0</v>
      </c>
      <c r="BS262" s="37">
        <f t="shared" si="68"/>
        <v>0</v>
      </c>
      <c r="BT262" s="38">
        <f t="shared" si="69"/>
        <v>0</v>
      </c>
      <c r="BU262" s="39">
        <f t="shared" si="70"/>
        <v>0</v>
      </c>
      <c r="BV262" s="40">
        <f t="shared" si="71"/>
        <v>0</v>
      </c>
      <c r="BW262" s="41">
        <f t="shared" si="72"/>
        <v>0</v>
      </c>
      <c r="BX262" s="42" t="str">
        <f t="shared" si="73"/>
        <v>1200.8</v>
      </c>
      <c r="BY262" s="35" t="str">
        <f t="shared" si="74"/>
        <v>/////</v>
      </c>
      <c r="BZ262" s="43" t="str">
        <f t="shared" si="75"/>
        <v>ที่ลุ่มต่ำ</v>
      </c>
    </row>
    <row r="263" spans="1:78" s="54" customFormat="1" ht="21.75" x14ac:dyDescent="0.2">
      <c r="A263" s="51">
        <v>254</v>
      </c>
      <c r="B263" s="52" t="s">
        <v>645</v>
      </c>
      <c r="C263" s="52"/>
      <c r="D263" s="52" t="s">
        <v>151</v>
      </c>
      <c r="E263" s="52" t="s">
        <v>646</v>
      </c>
      <c r="F263" s="52" t="s">
        <v>15</v>
      </c>
      <c r="G263" s="53">
        <v>2</v>
      </c>
      <c r="H263" s="52" t="s">
        <v>647</v>
      </c>
      <c r="I263" s="52"/>
      <c r="J263" s="52" t="s">
        <v>154</v>
      </c>
      <c r="K263" s="52" t="s">
        <v>154</v>
      </c>
      <c r="L263" s="52"/>
      <c r="M263" s="52"/>
      <c r="N263" s="52"/>
      <c r="O263" s="47">
        <v>120</v>
      </c>
      <c r="P263" s="47"/>
      <c r="Q263" s="47" t="s">
        <v>155</v>
      </c>
      <c r="R263" s="47"/>
      <c r="S263" s="52"/>
      <c r="T263" s="52" t="s">
        <v>154</v>
      </c>
      <c r="U263" s="52"/>
      <c r="V263" s="52" t="s">
        <v>154</v>
      </c>
      <c r="W263" s="52" t="s">
        <v>154</v>
      </c>
      <c r="X263" s="47">
        <v>0.7</v>
      </c>
      <c r="Y263" s="47">
        <v>30</v>
      </c>
      <c r="Z263" s="52"/>
      <c r="AA263" s="52"/>
      <c r="AB263" s="52" t="s">
        <v>154</v>
      </c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>
        <v>1</v>
      </c>
      <c r="AZ263" s="52">
        <v>200</v>
      </c>
      <c r="BA263" s="52"/>
      <c r="BB263" s="52"/>
      <c r="BC263" s="52"/>
      <c r="BD263" s="52"/>
      <c r="BE263" s="52"/>
      <c r="BF263" s="52"/>
      <c r="BG263" s="52"/>
      <c r="BH263" s="48" t="str">
        <f t="shared" si="57"/>
        <v>//</v>
      </c>
      <c r="BI263" s="49" t="str">
        <f t="shared" si="58"/>
        <v>//</v>
      </c>
      <c r="BJ263" s="49">
        <f t="shared" si="59"/>
        <v>0</v>
      </c>
      <c r="BK263" s="50" t="str">
        <f t="shared" si="60"/>
        <v>//</v>
      </c>
      <c r="BL263" s="35" t="str">
        <f t="shared" si="61"/>
        <v>120คลองนาทวี</v>
      </c>
      <c r="BM263" s="35" t="str">
        <f t="shared" si="62"/>
        <v>/</v>
      </c>
      <c r="BN263" s="35" t="str">
        <f t="shared" si="63"/>
        <v>//</v>
      </c>
      <c r="BO263" s="35">
        <f t="shared" si="64"/>
        <v>0.7</v>
      </c>
      <c r="BP263" s="35" t="str">
        <f t="shared" si="65"/>
        <v>/</v>
      </c>
      <c r="BQ263" s="36">
        <f t="shared" si="66"/>
        <v>0</v>
      </c>
      <c r="BR263" s="36">
        <f t="shared" si="67"/>
        <v>30</v>
      </c>
      <c r="BS263" s="37">
        <f t="shared" si="68"/>
        <v>0</v>
      </c>
      <c r="BT263" s="38">
        <f t="shared" si="69"/>
        <v>0</v>
      </c>
      <c r="BU263" s="39">
        <f t="shared" si="70"/>
        <v>0</v>
      </c>
      <c r="BV263" s="40">
        <f t="shared" si="71"/>
        <v>0</v>
      </c>
      <c r="BW263" s="41">
        <f t="shared" si="72"/>
        <v>0</v>
      </c>
      <c r="BX263" s="42" t="str">
        <f t="shared" si="73"/>
        <v>1200.7301200</v>
      </c>
      <c r="BY263" s="35" t="str">
        <f t="shared" si="74"/>
        <v>//////</v>
      </c>
      <c r="BZ263" s="43" t="str">
        <f t="shared" si="75"/>
        <v>คลองนาทวี</v>
      </c>
    </row>
    <row r="264" spans="1:78" s="54" customFormat="1" ht="21.75" x14ac:dyDescent="0.2">
      <c r="A264" s="51">
        <v>255</v>
      </c>
      <c r="B264" s="52" t="s">
        <v>648</v>
      </c>
      <c r="C264" s="52"/>
      <c r="D264" s="52" t="s">
        <v>151</v>
      </c>
      <c r="E264" s="52" t="s">
        <v>646</v>
      </c>
      <c r="F264" s="52" t="s">
        <v>15</v>
      </c>
      <c r="G264" s="53">
        <v>5</v>
      </c>
      <c r="H264" s="52" t="s">
        <v>647</v>
      </c>
      <c r="I264" s="52"/>
      <c r="J264" s="52" t="s">
        <v>154</v>
      </c>
      <c r="K264" s="52" t="s">
        <v>154</v>
      </c>
      <c r="L264" s="52"/>
      <c r="M264" s="52"/>
      <c r="N264" s="52"/>
      <c r="O264" s="47">
        <v>120</v>
      </c>
      <c r="P264" s="47"/>
      <c r="Q264" s="47" t="s">
        <v>155</v>
      </c>
      <c r="R264" s="47"/>
      <c r="S264" s="52"/>
      <c r="T264" s="52" t="s">
        <v>154</v>
      </c>
      <c r="U264" s="52"/>
      <c r="V264" s="52" t="s">
        <v>154</v>
      </c>
      <c r="W264" s="52" t="s">
        <v>154</v>
      </c>
      <c r="X264" s="47">
        <v>0.7</v>
      </c>
      <c r="Y264" s="47">
        <v>35</v>
      </c>
      <c r="Z264" s="52"/>
      <c r="AA264" s="52"/>
      <c r="AB264" s="52" t="s">
        <v>154</v>
      </c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>
        <v>1</v>
      </c>
      <c r="AZ264" s="52">
        <v>150</v>
      </c>
      <c r="BA264" s="52"/>
      <c r="BB264" s="52"/>
      <c r="BC264" s="52"/>
      <c r="BD264" s="52"/>
      <c r="BE264" s="52"/>
      <c r="BF264" s="52"/>
      <c r="BG264" s="52"/>
      <c r="BH264" s="48" t="str">
        <f t="shared" si="57"/>
        <v>//</v>
      </c>
      <c r="BI264" s="49" t="str">
        <f t="shared" si="58"/>
        <v>//</v>
      </c>
      <c r="BJ264" s="49">
        <f t="shared" si="59"/>
        <v>0</v>
      </c>
      <c r="BK264" s="50" t="str">
        <f t="shared" si="60"/>
        <v>//</v>
      </c>
      <c r="BL264" s="35" t="str">
        <f t="shared" si="61"/>
        <v>120คลองนาทวี</v>
      </c>
      <c r="BM264" s="35" t="str">
        <f t="shared" si="62"/>
        <v>/</v>
      </c>
      <c r="BN264" s="35" t="str">
        <f t="shared" si="63"/>
        <v>//</v>
      </c>
      <c r="BO264" s="35">
        <f t="shared" si="64"/>
        <v>0.7</v>
      </c>
      <c r="BP264" s="35" t="str">
        <f t="shared" si="65"/>
        <v>/</v>
      </c>
      <c r="BQ264" s="36">
        <f t="shared" si="66"/>
        <v>0</v>
      </c>
      <c r="BR264" s="36">
        <f t="shared" si="67"/>
        <v>35</v>
      </c>
      <c r="BS264" s="37">
        <f t="shared" si="68"/>
        <v>0</v>
      </c>
      <c r="BT264" s="38">
        <f t="shared" si="69"/>
        <v>0</v>
      </c>
      <c r="BU264" s="39">
        <f t="shared" si="70"/>
        <v>0</v>
      </c>
      <c r="BV264" s="40">
        <f t="shared" si="71"/>
        <v>0</v>
      </c>
      <c r="BW264" s="41">
        <f t="shared" si="72"/>
        <v>0</v>
      </c>
      <c r="BX264" s="42" t="str">
        <f t="shared" si="73"/>
        <v>1200.7351150</v>
      </c>
      <c r="BY264" s="35" t="str">
        <f t="shared" si="74"/>
        <v>//////</v>
      </c>
      <c r="BZ264" s="43" t="str">
        <f t="shared" si="75"/>
        <v>คลองนาทวี</v>
      </c>
    </row>
    <row r="265" spans="1:78" s="54" customFormat="1" ht="21.75" x14ac:dyDescent="0.2">
      <c r="A265" s="51">
        <v>256</v>
      </c>
      <c r="B265" s="52" t="s">
        <v>649</v>
      </c>
      <c r="C265" s="52"/>
      <c r="D265" s="52" t="s">
        <v>151</v>
      </c>
      <c r="E265" s="52" t="s">
        <v>646</v>
      </c>
      <c r="F265" s="52" t="s">
        <v>15</v>
      </c>
      <c r="G265" s="53">
        <v>9</v>
      </c>
      <c r="H265" s="52" t="s">
        <v>647</v>
      </c>
      <c r="I265" s="52"/>
      <c r="J265" s="52"/>
      <c r="K265" s="52" t="s">
        <v>154</v>
      </c>
      <c r="L265" s="52"/>
      <c r="M265" s="52"/>
      <c r="N265" s="52"/>
      <c r="O265" s="47">
        <v>120</v>
      </c>
      <c r="P265" s="47"/>
      <c r="Q265" s="47" t="s">
        <v>155</v>
      </c>
      <c r="R265" s="47"/>
      <c r="S265" s="52"/>
      <c r="T265" s="52" t="s">
        <v>154</v>
      </c>
      <c r="U265" s="52"/>
      <c r="V265" s="52" t="s">
        <v>154</v>
      </c>
      <c r="W265" s="52" t="s">
        <v>154</v>
      </c>
      <c r="X265" s="47">
        <v>0.7</v>
      </c>
      <c r="Y265" s="47">
        <v>25</v>
      </c>
      <c r="Z265" s="52"/>
      <c r="AA265" s="52"/>
      <c r="AB265" s="52" t="s">
        <v>154</v>
      </c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>
        <v>1</v>
      </c>
      <c r="AZ265" s="52">
        <v>150</v>
      </c>
      <c r="BA265" s="52"/>
      <c r="BB265" s="52"/>
      <c r="BC265" s="52"/>
      <c r="BD265" s="52"/>
      <c r="BE265" s="52"/>
      <c r="BF265" s="52"/>
      <c r="BG265" s="52"/>
      <c r="BH265" s="48" t="str">
        <f t="shared" si="57"/>
        <v>/</v>
      </c>
      <c r="BI265" s="49" t="str">
        <f t="shared" si="58"/>
        <v>/</v>
      </c>
      <c r="BJ265" s="49">
        <f t="shared" si="59"/>
        <v>0</v>
      </c>
      <c r="BK265" s="50" t="str">
        <f t="shared" si="60"/>
        <v>/</v>
      </c>
      <c r="BL265" s="35" t="str">
        <f t="shared" si="61"/>
        <v>120คลองนาทวี</v>
      </c>
      <c r="BM265" s="35" t="str">
        <f t="shared" si="62"/>
        <v>/</v>
      </c>
      <c r="BN265" s="35" t="str">
        <f t="shared" si="63"/>
        <v>//</v>
      </c>
      <c r="BO265" s="35">
        <f t="shared" si="64"/>
        <v>0.7</v>
      </c>
      <c r="BP265" s="35" t="str">
        <f t="shared" si="65"/>
        <v>/</v>
      </c>
      <c r="BQ265" s="36">
        <f t="shared" si="66"/>
        <v>0</v>
      </c>
      <c r="BR265" s="36">
        <f t="shared" si="67"/>
        <v>25</v>
      </c>
      <c r="BS265" s="37">
        <f t="shared" si="68"/>
        <v>0</v>
      </c>
      <c r="BT265" s="38">
        <f t="shared" si="69"/>
        <v>0</v>
      </c>
      <c r="BU265" s="39">
        <f t="shared" si="70"/>
        <v>0</v>
      </c>
      <c r="BV265" s="40">
        <f t="shared" si="71"/>
        <v>0</v>
      </c>
      <c r="BW265" s="41">
        <f t="shared" si="72"/>
        <v>0</v>
      </c>
      <c r="BX265" s="42" t="str">
        <f t="shared" si="73"/>
        <v>1200.7251150</v>
      </c>
      <c r="BY265" s="35" t="str">
        <f t="shared" si="74"/>
        <v>/////</v>
      </c>
      <c r="BZ265" s="43" t="str">
        <f t="shared" si="75"/>
        <v>คลองนาทวี</v>
      </c>
    </row>
    <row r="266" spans="1:78" s="54" customFormat="1" ht="21.75" x14ac:dyDescent="0.2">
      <c r="A266" s="51">
        <v>257</v>
      </c>
      <c r="B266" s="52" t="s">
        <v>650</v>
      </c>
      <c r="C266" s="52"/>
      <c r="D266" s="52" t="s">
        <v>151</v>
      </c>
      <c r="E266" s="52" t="s">
        <v>651</v>
      </c>
      <c r="F266" s="52" t="s">
        <v>15</v>
      </c>
      <c r="G266" s="53">
        <v>1</v>
      </c>
      <c r="H266" s="52" t="s">
        <v>652</v>
      </c>
      <c r="I266" s="52"/>
      <c r="J266" s="52"/>
      <c r="K266" s="52" t="s">
        <v>154</v>
      </c>
      <c r="L266" s="52"/>
      <c r="M266" s="52"/>
      <c r="N266" s="52"/>
      <c r="O266" s="47">
        <v>120</v>
      </c>
      <c r="P266" s="47"/>
      <c r="Q266" s="47" t="s">
        <v>634</v>
      </c>
      <c r="R266" s="47"/>
      <c r="S266" s="52" t="s">
        <v>154</v>
      </c>
      <c r="T266" s="52"/>
      <c r="U266" s="52"/>
      <c r="V266" s="52" t="s">
        <v>154</v>
      </c>
      <c r="W266" s="52" t="s">
        <v>154</v>
      </c>
      <c r="X266" s="47">
        <v>0.7</v>
      </c>
      <c r="Y266" s="52"/>
      <c r="Z266" s="52"/>
      <c r="AA266" s="52" t="s">
        <v>154</v>
      </c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48" t="str">
        <f t="shared" ref="BH266:BH329" si="76">J266&amp;K266&amp;L266&amp;M266&amp;N266</f>
        <v>/</v>
      </c>
      <c r="BI266" s="49" t="str">
        <f t="shared" ref="BI266:BI329" si="77">J266&amp;K266&amp;L266&amp;M266</f>
        <v>/</v>
      </c>
      <c r="BJ266" s="49">
        <f t="shared" ref="BJ266:BJ329" si="78">N266</f>
        <v>0</v>
      </c>
      <c r="BK266" s="50" t="str">
        <f t="shared" ref="BK266:BK329" si="79">J266&amp;K266&amp;L266&amp;M266</f>
        <v>/</v>
      </c>
      <c r="BL266" s="35" t="str">
        <f t="shared" ref="BL266:BL329" si="80">O266&amp;P266&amp;Q266&amp;R266</f>
        <v>120คลองนาทับ</v>
      </c>
      <c r="BM266" s="35" t="str">
        <f t="shared" ref="BM266:BM329" si="81">S266&amp;T266&amp;U266</f>
        <v>/</v>
      </c>
      <c r="BN266" s="35" t="str">
        <f t="shared" ref="BN266:BN329" si="82">V266&amp;W266</f>
        <v>//</v>
      </c>
      <c r="BO266" s="35">
        <f t="shared" ref="BO266:BO329" si="83">X266</f>
        <v>0.7</v>
      </c>
      <c r="BP266" s="35" t="str">
        <f t="shared" ref="BP266:BP329" si="84">Z266&amp;AA266&amp;AB266&amp;AC266&amp;AD266</f>
        <v>/</v>
      </c>
      <c r="BQ266" s="36" t="str">
        <f t="shared" ref="BQ266:BQ329" si="85">S266</f>
        <v>/</v>
      </c>
      <c r="BR266" s="36">
        <f t="shared" ref="BR266:BR329" si="86">Y266</f>
        <v>0</v>
      </c>
      <c r="BS266" s="37">
        <f t="shared" ref="BS266:BS329" si="87">AE266-(AF266+AG266)</f>
        <v>0</v>
      </c>
      <c r="BT266" s="38">
        <f t="shared" ref="BT266:BT329" si="88">AI266-(AJ266+AK266)</f>
        <v>0</v>
      </c>
      <c r="BU266" s="39">
        <f t="shared" ref="BU266:BU329" si="89">AM266-(AN266+AO266)</f>
        <v>0</v>
      </c>
      <c r="BV266" s="40">
        <f t="shared" ref="BV266:BV329" si="90">AQ266-(AR266+AS266)</f>
        <v>0</v>
      </c>
      <c r="BW266" s="41">
        <f t="shared" ref="BW266:BW329" si="91">AU266-(AV266+AW266)</f>
        <v>0</v>
      </c>
      <c r="BX266" s="42" t="str">
        <f t="shared" ref="BX266:BX329" si="92">O266&amp;R266&amp;X266&amp;Y266&amp;AE266&amp;AF266&amp;AG266&amp;AI266&amp;AJ266&amp;AK266&amp;AM266&amp;AN266&amp;AO266&amp;AQ266&amp;AR266&amp;AS266&amp;AU266&amp;AV266&amp;AW266&amp;AY266&amp;AZ266</f>
        <v>1200.7</v>
      </c>
      <c r="BY266" s="35" t="str">
        <f t="shared" ref="BY266:BY329" si="93">J266&amp;K266&amp;L266&amp;M266&amp;N266&amp;S266&amp;T266&amp;U266&amp;V266&amp;W266&amp;Z266&amp;AA266&amp;AB266&amp;AC266&amp;AD266&amp;BA266&amp;BB266&amp;BC266&amp;BD266&amp;BE266</f>
        <v>/////</v>
      </c>
      <c r="BZ266" s="43" t="str">
        <f t="shared" ref="BZ266:BZ329" si="94">P266&amp;Q266&amp;AH266&amp;AL266&amp;AP266&amp;AT266&amp;AX266&amp;BF266&amp;BG266</f>
        <v>คลองนาทับ</v>
      </c>
    </row>
    <row r="267" spans="1:78" s="54" customFormat="1" ht="21.75" x14ac:dyDescent="0.2">
      <c r="A267" s="51">
        <v>258</v>
      </c>
      <c r="B267" s="52" t="s">
        <v>653</v>
      </c>
      <c r="C267" s="52"/>
      <c r="D267" s="52" t="s">
        <v>151</v>
      </c>
      <c r="E267" s="52" t="s">
        <v>651</v>
      </c>
      <c r="F267" s="52" t="s">
        <v>15</v>
      </c>
      <c r="G267" s="53">
        <v>3</v>
      </c>
      <c r="H267" s="52" t="s">
        <v>652</v>
      </c>
      <c r="I267" s="52"/>
      <c r="J267" s="52"/>
      <c r="K267" s="52" t="s">
        <v>154</v>
      </c>
      <c r="L267" s="52"/>
      <c r="M267" s="52"/>
      <c r="N267" s="52"/>
      <c r="O267" s="47">
        <v>120</v>
      </c>
      <c r="P267" s="47"/>
      <c r="Q267" s="47" t="s">
        <v>634</v>
      </c>
      <c r="R267" s="47"/>
      <c r="S267" s="52" t="s">
        <v>154</v>
      </c>
      <c r="T267" s="52"/>
      <c r="U267" s="52"/>
      <c r="V267" s="52" t="s">
        <v>154</v>
      </c>
      <c r="W267" s="52" t="s">
        <v>154</v>
      </c>
      <c r="X267" s="47">
        <v>0.7</v>
      </c>
      <c r="Y267" s="52"/>
      <c r="Z267" s="52"/>
      <c r="AA267" s="52"/>
      <c r="AB267" s="52" t="s">
        <v>154</v>
      </c>
      <c r="AC267" s="52"/>
      <c r="AD267" s="52"/>
      <c r="AE267" s="52"/>
      <c r="AF267" s="52"/>
      <c r="AG267" s="52"/>
      <c r="AH267" s="52"/>
      <c r="AI267" s="47">
        <v>1</v>
      </c>
      <c r="AJ267" s="47">
        <v>1</v>
      </c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48" t="str">
        <f t="shared" si="76"/>
        <v>/</v>
      </c>
      <c r="BI267" s="49" t="str">
        <f t="shared" si="77"/>
        <v>/</v>
      </c>
      <c r="BJ267" s="49">
        <f t="shared" si="78"/>
        <v>0</v>
      </c>
      <c r="BK267" s="50" t="str">
        <f t="shared" si="79"/>
        <v>/</v>
      </c>
      <c r="BL267" s="35" t="str">
        <f t="shared" si="80"/>
        <v>120คลองนาทับ</v>
      </c>
      <c r="BM267" s="35" t="str">
        <f t="shared" si="81"/>
        <v>/</v>
      </c>
      <c r="BN267" s="35" t="str">
        <f t="shared" si="82"/>
        <v>//</v>
      </c>
      <c r="BO267" s="35">
        <f t="shared" si="83"/>
        <v>0.7</v>
      </c>
      <c r="BP267" s="35" t="str">
        <f t="shared" si="84"/>
        <v>/</v>
      </c>
      <c r="BQ267" s="36" t="str">
        <f t="shared" si="85"/>
        <v>/</v>
      </c>
      <c r="BR267" s="36">
        <f t="shared" si="86"/>
        <v>0</v>
      </c>
      <c r="BS267" s="37">
        <f t="shared" si="87"/>
        <v>0</v>
      </c>
      <c r="BT267" s="38">
        <f t="shared" si="88"/>
        <v>0</v>
      </c>
      <c r="BU267" s="39">
        <f t="shared" si="89"/>
        <v>0</v>
      </c>
      <c r="BV267" s="40">
        <f t="shared" si="90"/>
        <v>0</v>
      </c>
      <c r="BW267" s="41">
        <f t="shared" si="91"/>
        <v>0</v>
      </c>
      <c r="BX267" s="42" t="str">
        <f t="shared" si="92"/>
        <v>1200.711</v>
      </c>
      <c r="BY267" s="35" t="str">
        <f t="shared" si="93"/>
        <v>/////</v>
      </c>
      <c r="BZ267" s="43" t="str">
        <f t="shared" si="94"/>
        <v>คลองนาทับ</v>
      </c>
    </row>
    <row r="268" spans="1:78" s="54" customFormat="1" ht="21.75" x14ac:dyDescent="0.2">
      <c r="A268" s="51">
        <v>259</v>
      </c>
      <c r="B268" s="52" t="s">
        <v>654</v>
      </c>
      <c r="C268" s="52"/>
      <c r="D268" s="52" t="s">
        <v>151</v>
      </c>
      <c r="E268" s="52" t="s">
        <v>651</v>
      </c>
      <c r="F268" s="52" t="s">
        <v>15</v>
      </c>
      <c r="G268" s="53">
        <v>5</v>
      </c>
      <c r="H268" s="52" t="s">
        <v>652</v>
      </c>
      <c r="I268" s="52"/>
      <c r="J268" s="52"/>
      <c r="K268" s="52" t="s">
        <v>154</v>
      </c>
      <c r="L268" s="52"/>
      <c r="M268" s="52"/>
      <c r="N268" s="52"/>
      <c r="O268" s="47">
        <v>120</v>
      </c>
      <c r="P268" s="47"/>
      <c r="Q268" s="47" t="s">
        <v>634</v>
      </c>
      <c r="R268" s="47"/>
      <c r="S268" s="52" t="s">
        <v>154</v>
      </c>
      <c r="T268" s="52"/>
      <c r="U268" s="52"/>
      <c r="V268" s="52" t="s">
        <v>154</v>
      </c>
      <c r="W268" s="52" t="s">
        <v>154</v>
      </c>
      <c r="X268" s="47">
        <v>0.7</v>
      </c>
      <c r="Y268" s="52"/>
      <c r="Z268" s="52"/>
      <c r="AA268" s="52" t="s">
        <v>154</v>
      </c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>
        <v>1</v>
      </c>
      <c r="AZ268" s="52">
        <v>200</v>
      </c>
      <c r="BA268" s="52"/>
      <c r="BB268" s="52"/>
      <c r="BC268" s="52"/>
      <c r="BD268" s="52"/>
      <c r="BE268" s="52"/>
      <c r="BF268" s="52"/>
      <c r="BG268" s="52"/>
      <c r="BH268" s="48" t="str">
        <f t="shared" si="76"/>
        <v>/</v>
      </c>
      <c r="BI268" s="49" t="str">
        <f t="shared" si="77"/>
        <v>/</v>
      </c>
      <c r="BJ268" s="49">
        <f t="shared" si="78"/>
        <v>0</v>
      </c>
      <c r="BK268" s="50" t="str">
        <f t="shared" si="79"/>
        <v>/</v>
      </c>
      <c r="BL268" s="35" t="str">
        <f t="shared" si="80"/>
        <v>120คลองนาทับ</v>
      </c>
      <c r="BM268" s="35" t="str">
        <f t="shared" si="81"/>
        <v>/</v>
      </c>
      <c r="BN268" s="35" t="str">
        <f t="shared" si="82"/>
        <v>//</v>
      </c>
      <c r="BO268" s="35">
        <f t="shared" si="83"/>
        <v>0.7</v>
      </c>
      <c r="BP268" s="35" t="str">
        <f t="shared" si="84"/>
        <v>/</v>
      </c>
      <c r="BQ268" s="36" t="str">
        <f t="shared" si="85"/>
        <v>/</v>
      </c>
      <c r="BR268" s="36">
        <f t="shared" si="86"/>
        <v>0</v>
      </c>
      <c r="BS268" s="37">
        <f t="shared" si="87"/>
        <v>0</v>
      </c>
      <c r="BT268" s="38">
        <f t="shared" si="88"/>
        <v>0</v>
      </c>
      <c r="BU268" s="39">
        <f t="shared" si="89"/>
        <v>0</v>
      </c>
      <c r="BV268" s="40">
        <f t="shared" si="90"/>
        <v>0</v>
      </c>
      <c r="BW268" s="41">
        <f t="shared" si="91"/>
        <v>0</v>
      </c>
      <c r="BX268" s="42" t="str">
        <f t="shared" si="92"/>
        <v>1200.71200</v>
      </c>
      <c r="BY268" s="35" t="str">
        <f t="shared" si="93"/>
        <v>/////</v>
      </c>
      <c r="BZ268" s="43" t="str">
        <f t="shared" si="94"/>
        <v>คลองนาทับ</v>
      </c>
    </row>
    <row r="269" spans="1:78" s="54" customFormat="1" ht="21.75" x14ac:dyDescent="0.2">
      <c r="A269" s="51">
        <v>260</v>
      </c>
      <c r="B269" s="52" t="s">
        <v>655</v>
      </c>
      <c r="C269" s="52"/>
      <c r="D269" s="52" t="s">
        <v>151</v>
      </c>
      <c r="E269" s="52" t="s">
        <v>651</v>
      </c>
      <c r="F269" s="52" t="s">
        <v>15</v>
      </c>
      <c r="G269" s="53">
        <v>9</v>
      </c>
      <c r="H269" s="52" t="s">
        <v>652</v>
      </c>
      <c r="I269" s="52"/>
      <c r="J269" s="52"/>
      <c r="K269" s="52" t="s">
        <v>154</v>
      </c>
      <c r="L269" s="52"/>
      <c r="M269" s="52"/>
      <c r="N269" s="52"/>
      <c r="O269" s="47">
        <v>120</v>
      </c>
      <c r="P269" s="47"/>
      <c r="Q269" s="47" t="s">
        <v>634</v>
      </c>
      <c r="R269" s="47"/>
      <c r="S269" s="52"/>
      <c r="T269" s="52" t="s">
        <v>154</v>
      </c>
      <c r="U269" s="52"/>
      <c r="V269" s="52" t="s">
        <v>154</v>
      </c>
      <c r="W269" s="52" t="s">
        <v>154</v>
      </c>
      <c r="X269" s="47">
        <v>0.7</v>
      </c>
      <c r="Y269" s="47">
        <v>40</v>
      </c>
      <c r="Z269" s="52"/>
      <c r="AA269" s="52"/>
      <c r="AB269" s="52" t="s">
        <v>154</v>
      </c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48" t="str">
        <f t="shared" si="76"/>
        <v>/</v>
      </c>
      <c r="BI269" s="49" t="str">
        <f t="shared" si="77"/>
        <v>/</v>
      </c>
      <c r="BJ269" s="49">
        <f t="shared" si="78"/>
        <v>0</v>
      </c>
      <c r="BK269" s="50" t="str">
        <f t="shared" si="79"/>
        <v>/</v>
      </c>
      <c r="BL269" s="35" t="str">
        <f t="shared" si="80"/>
        <v>120คลองนาทับ</v>
      </c>
      <c r="BM269" s="35" t="str">
        <f t="shared" si="81"/>
        <v>/</v>
      </c>
      <c r="BN269" s="35" t="str">
        <f t="shared" si="82"/>
        <v>//</v>
      </c>
      <c r="BO269" s="35">
        <f t="shared" si="83"/>
        <v>0.7</v>
      </c>
      <c r="BP269" s="35" t="str">
        <f t="shared" si="84"/>
        <v>/</v>
      </c>
      <c r="BQ269" s="36">
        <f t="shared" si="85"/>
        <v>0</v>
      </c>
      <c r="BR269" s="36">
        <f t="shared" si="86"/>
        <v>40</v>
      </c>
      <c r="BS269" s="37">
        <f t="shared" si="87"/>
        <v>0</v>
      </c>
      <c r="BT269" s="38">
        <f t="shared" si="88"/>
        <v>0</v>
      </c>
      <c r="BU269" s="39">
        <f t="shared" si="89"/>
        <v>0</v>
      </c>
      <c r="BV269" s="40">
        <f t="shared" si="90"/>
        <v>0</v>
      </c>
      <c r="BW269" s="41">
        <f t="shared" si="91"/>
        <v>0</v>
      </c>
      <c r="BX269" s="42" t="str">
        <f t="shared" si="92"/>
        <v>1200.740</v>
      </c>
      <c r="BY269" s="35" t="str">
        <f t="shared" si="93"/>
        <v>/////</v>
      </c>
      <c r="BZ269" s="43" t="str">
        <f t="shared" si="94"/>
        <v>คลองนาทับ</v>
      </c>
    </row>
    <row r="270" spans="1:78" s="54" customFormat="1" ht="21.75" x14ac:dyDescent="0.2">
      <c r="A270" s="51">
        <v>261</v>
      </c>
      <c r="B270" s="52" t="s">
        <v>656</v>
      </c>
      <c r="C270" s="52"/>
      <c r="D270" s="52" t="s">
        <v>151</v>
      </c>
      <c r="E270" s="52" t="s">
        <v>163</v>
      </c>
      <c r="F270" s="52" t="s">
        <v>15</v>
      </c>
      <c r="G270" s="53">
        <v>3</v>
      </c>
      <c r="H270" s="52" t="s">
        <v>164</v>
      </c>
      <c r="I270" s="52"/>
      <c r="J270" s="52"/>
      <c r="K270" s="52" t="s">
        <v>154</v>
      </c>
      <c r="L270" s="52"/>
      <c r="M270" s="52"/>
      <c r="N270" s="52"/>
      <c r="O270" s="47">
        <v>120</v>
      </c>
      <c r="P270" s="47"/>
      <c r="Q270" s="47" t="s">
        <v>155</v>
      </c>
      <c r="R270" s="47"/>
      <c r="S270" s="52"/>
      <c r="T270" s="52" t="s">
        <v>154</v>
      </c>
      <c r="U270" s="52"/>
      <c r="V270" s="52" t="s">
        <v>154</v>
      </c>
      <c r="W270" s="52" t="s">
        <v>154</v>
      </c>
      <c r="X270" s="47">
        <v>0.7</v>
      </c>
      <c r="Y270" s="47">
        <v>50</v>
      </c>
      <c r="Z270" s="52"/>
      <c r="AA270" s="52"/>
      <c r="AB270" s="52"/>
      <c r="AC270" s="52"/>
      <c r="AD270" s="52" t="s">
        <v>154</v>
      </c>
      <c r="AE270" s="52"/>
      <c r="AF270" s="52"/>
      <c r="AG270" s="52"/>
      <c r="AH270" s="52"/>
      <c r="AI270" s="52"/>
      <c r="AJ270" s="52"/>
      <c r="AK270" s="52"/>
      <c r="AL270" s="52"/>
      <c r="AM270" s="47">
        <v>1</v>
      </c>
      <c r="AN270" s="47">
        <v>1</v>
      </c>
      <c r="AO270" s="47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>
        <v>2</v>
      </c>
      <c r="AZ270" s="52">
        <v>450</v>
      </c>
      <c r="BA270" s="52"/>
      <c r="BB270" s="52"/>
      <c r="BC270" s="52"/>
      <c r="BD270" s="52"/>
      <c r="BE270" s="52"/>
      <c r="BF270" s="52"/>
      <c r="BG270" s="52"/>
      <c r="BH270" s="48" t="str">
        <f t="shared" si="76"/>
        <v>/</v>
      </c>
      <c r="BI270" s="49" t="str">
        <f t="shared" si="77"/>
        <v>/</v>
      </c>
      <c r="BJ270" s="49">
        <f t="shared" si="78"/>
        <v>0</v>
      </c>
      <c r="BK270" s="50" t="str">
        <f t="shared" si="79"/>
        <v>/</v>
      </c>
      <c r="BL270" s="35" t="str">
        <f t="shared" si="80"/>
        <v>120คลองนาทวี</v>
      </c>
      <c r="BM270" s="35" t="str">
        <f t="shared" si="81"/>
        <v>/</v>
      </c>
      <c r="BN270" s="35" t="str">
        <f t="shared" si="82"/>
        <v>//</v>
      </c>
      <c r="BO270" s="35">
        <f t="shared" si="83"/>
        <v>0.7</v>
      </c>
      <c r="BP270" s="35" t="str">
        <f t="shared" si="84"/>
        <v>/</v>
      </c>
      <c r="BQ270" s="36">
        <f t="shared" si="85"/>
        <v>0</v>
      </c>
      <c r="BR270" s="36">
        <f t="shared" si="86"/>
        <v>50</v>
      </c>
      <c r="BS270" s="37">
        <f t="shared" si="87"/>
        <v>0</v>
      </c>
      <c r="BT270" s="38">
        <f t="shared" si="88"/>
        <v>0</v>
      </c>
      <c r="BU270" s="39">
        <f t="shared" si="89"/>
        <v>0</v>
      </c>
      <c r="BV270" s="40">
        <f t="shared" si="90"/>
        <v>0</v>
      </c>
      <c r="BW270" s="41">
        <f t="shared" si="91"/>
        <v>0</v>
      </c>
      <c r="BX270" s="42" t="str">
        <f t="shared" si="92"/>
        <v>1200.750112450</v>
      </c>
      <c r="BY270" s="35" t="str">
        <f t="shared" si="93"/>
        <v>/////</v>
      </c>
      <c r="BZ270" s="43" t="str">
        <f t="shared" si="94"/>
        <v>คลองนาทวี</v>
      </c>
    </row>
    <row r="271" spans="1:78" s="54" customFormat="1" ht="21.75" x14ac:dyDescent="0.2">
      <c r="A271" s="51">
        <v>262</v>
      </c>
      <c r="B271" s="52" t="s">
        <v>657</v>
      </c>
      <c r="C271" s="52"/>
      <c r="D271" s="52" t="s">
        <v>151</v>
      </c>
      <c r="E271" s="52" t="s">
        <v>163</v>
      </c>
      <c r="F271" s="52" t="s">
        <v>15</v>
      </c>
      <c r="G271" s="53">
        <v>4</v>
      </c>
      <c r="H271" s="52" t="s">
        <v>164</v>
      </c>
      <c r="I271" s="52"/>
      <c r="J271" s="52"/>
      <c r="K271" s="52" t="s">
        <v>154</v>
      </c>
      <c r="L271" s="52"/>
      <c r="M271" s="52"/>
      <c r="N271" s="52"/>
      <c r="O271" s="47">
        <v>120</v>
      </c>
      <c r="P271" s="47"/>
      <c r="Q271" s="47" t="s">
        <v>155</v>
      </c>
      <c r="R271" s="47"/>
      <c r="S271" s="52"/>
      <c r="T271" s="52" t="s">
        <v>154</v>
      </c>
      <c r="U271" s="52"/>
      <c r="V271" s="52" t="s">
        <v>154</v>
      </c>
      <c r="W271" s="52" t="s">
        <v>154</v>
      </c>
      <c r="X271" s="47">
        <v>0.7</v>
      </c>
      <c r="Y271" s="47">
        <v>48</v>
      </c>
      <c r="Z271" s="52"/>
      <c r="AA271" s="52"/>
      <c r="AB271" s="52"/>
      <c r="AC271" s="52"/>
      <c r="AD271" s="52" t="s">
        <v>154</v>
      </c>
      <c r="AE271" s="52"/>
      <c r="AF271" s="52"/>
      <c r="AG271" s="52"/>
      <c r="AH271" s="52"/>
      <c r="AI271" s="52"/>
      <c r="AJ271" s="52"/>
      <c r="AK271" s="52"/>
      <c r="AL271" s="52"/>
      <c r="AM271" s="47">
        <v>1</v>
      </c>
      <c r="AN271" s="47">
        <v>1</v>
      </c>
      <c r="AO271" s="47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48" t="str">
        <f t="shared" si="76"/>
        <v>/</v>
      </c>
      <c r="BI271" s="49" t="str">
        <f t="shared" si="77"/>
        <v>/</v>
      </c>
      <c r="BJ271" s="49">
        <f t="shared" si="78"/>
        <v>0</v>
      </c>
      <c r="BK271" s="50" t="str">
        <f t="shared" si="79"/>
        <v>/</v>
      </c>
      <c r="BL271" s="35" t="str">
        <f t="shared" si="80"/>
        <v>120คลองนาทวี</v>
      </c>
      <c r="BM271" s="35" t="str">
        <f t="shared" si="81"/>
        <v>/</v>
      </c>
      <c r="BN271" s="35" t="str">
        <f t="shared" si="82"/>
        <v>//</v>
      </c>
      <c r="BO271" s="35">
        <f t="shared" si="83"/>
        <v>0.7</v>
      </c>
      <c r="BP271" s="35" t="str">
        <f t="shared" si="84"/>
        <v>/</v>
      </c>
      <c r="BQ271" s="36">
        <f t="shared" si="85"/>
        <v>0</v>
      </c>
      <c r="BR271" s="36">
        <f t="shared" si="86"/>
        <v>48</v>
      </c>
      <c r="BS271" s="37">
        <f t="shared" si="87"/>
        <v>0</v>
      </c>
      <c r="BT271" s="38">
        <f t="shared" si="88"/>
        <v>0</v>
      </c>
      <c r="BU271" s="39">
        <f t="shared" si="89"/>
        <v>0</v>
      </c>
      <c r="BV271" s="40">
        <f t="shared" si="90"/>
        <v>0</v>
      </c>
      <c r="BW271" s="41">
        <f t="shared" si="91"/>
        <v>0</v>
      </c>
      <c r="BX271" s="42" t="str">
        <f t="shared" si="92"/>
        <v>1200.74811</v>
      </c>
      <c r="BY271" s="35" t="str">
        <f t="shared" si="93"/>
        <v>/////</v>
      </c>
      <c r="BZ271" s="43" t="str">
        <f t="shared" si="94"/>
        <v>คลองนาทวี</v>
      </c>
    </row>
    <row r="272" spans="1:78" s="54" customFormat="1" ht="21.75" x14ac:dyDescent="0.2">
      <c r="A272" s="51">
        <v>263</v>
      </c>
      <c r="B272" s="52" t="s">
        <v>658</v>
      </c>
      <c r="C272" s="52"/>
      <c r="D272" s="52" t="s">
        <v>151</v>
      </c>
      <c r="E272" s="52" t="s">
        <v>163</v>
      </c>
      <c r="F272" s="52" t="s">
        <v>15</v>
      </c>
      <c r="G272" s="53">
        <v>5</v>
      </c>
      <c r="H272" s="52" t="s">
        <v>164</v>
      </c>
      <c r="I272" s="52"/>
      <c r="J272" s="52"/>
      <c r="K272" s="52" t="s">
        <v>154</v>
      </c>
      <c r="L272" s="52"/>
      <c r="M272" s="52"/>
      <c r="N272" s="52"/>
      <c r="O272" s="47">
        <v>120</v>
      </c>
      <c r="P272" s="47"/>
      <c r="Q272" s="47" t="s">
        <v>155</v>
      </c>
      <c r="R272" s="47"/>
      <c r="S272" s="52"/>
      <c r="T272" s="52" t="s">
        <v>154</v>
      </c>
      <c r="U272" s="52"/>
      <c r="V272" s="52" t="s">
        <v>154</v>
      </c>
      <c r="W272" s="52" t="s">
        <v>154</v>
      </c>
      <c r="X272" s="47">
        <v>0.7</v>
      </c>
      <c r="Y272" s="47">
        <v>36</v>
      </c>
      <c r="Z272" s="52"/>
      <c r="AA272" s="52"/>
      <c r="AB272" s="52"/>
      <c r="AC272" s="52"/>
      <c r="AD272" s="52" t="s">
        <v>154</v>
      </c>
      <c r="AE272" s="52"/>
      <c r="AF272" s="52"/>
      <c r="AG272" s="52"/>
      <c r="AH272" s="52"/>
      <c r="AI272" s="52"/>
      <c r="AJ272" s="52"/>
      <c r="AK272" s="52"/>
      <c r="AL272" s="52"/>
      <c r="AM272" s="47">
        <v>1</v>
      </c>
      <c r="AN272" s="47">
        <v>1</v>
      </c>
      <c r="AO272" s="47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48" t="str">
        <f t="shared" si="76"/>
        <v>/</v>
      </c>
      <c r="BI272" s="49" t="str">
        <f t="shared" si="77"/>
        <v>/</v>
      </c>
      <c r="BJ272" s="49">
        <f t="shared" si="78"/>
        <v>0</v>
      </c>
      <c r="BK272" s="50" t="str">
        <f t="shared" si="79"/>
        <v>/</v>
      </c>
      <c r="BL272" s="35" t="str">
        <f t="shared" si="80"/>
        <v>120คลองนาทวี</v>
      </c>
      <c r="BM272" s="35" t="str">
        <f t="shared" si="81"/>
        <v>/</v>
      </c>
      <c r="BN272" s="35" t="str">
        <f t="shared" si="82"/>
        <v>//</v>
      </c>
      <c r="BO272" s="35">
        <f t="shared" si="83"/>
        <v>0.7</v>
      </c>
      <c r="BP272" s="35" t="str">
        <f t="shared" si="84"/>
        <v>/</v>
      </c>
      <c r="BQ272" s="36">
        <f t="shared" si="85"/>
        <v>0</v>
      </c>
      <c r="BR272" s="36">
        <f t="shared" si="86"/>
        <v>36</v>
      </c>
      <c r="BS272" s="37">
        <f t="shared" si="87"/>
        <v>0</v>
      </c>
      <c r="BT272" s="38">
        <f t="shared" si="88"/>
        <v>0</v>
      </c>
      <c r="BU272" s="39">
        <f t="shared" si="89"/>
        <v>0</v>
      </c>
      <c r="BV272" s="40">
        <f t="shared" si="90"/>
        <v>0</v>
      </c>
      <c r="BW272" s="41">
        <f t="shared" si="91"/>
        <v>0</v>
      </c>
      <c r="BX272" s="42" t="str">
        <f t="shared" si="92"/>
        <v>1200.73611</v>
      </c>
      <c r="BY272" s="35" t="str">
        <f t="shared" si="93"/>
        <v>/////</v>
      </c>
      <c r="BZ272" s="43" t="str">
        <f t="shared" si="94"/>
        <v>คลองนาทวี</v>
      </c>
    </row>
    <row r="273" spans="1:78" s="54" customFormat="1" ht="21.75" x14ac:dyDescent="0.2">
      <c r="A273" s="51">
        <v>264</v>
      </c>
      <c r="B273" s="52" t="s">
        <v>659</v>
      </c>
      <c r="C273" s="52"/>
      <c r="D273" s="52" t="s">
        <v>151</v>
      </c>
      <c r="E273" s="52" t="s">
        <v>163</v>
      </c>
      <c r="F273" s="52" t="s">
        <v>15</v>
      </c>
      <c r="G273" s="53">
        <v>6</v>
      </c>
      <c r="H273" s="52" t="s">
        <v>164</v>
      </c>
      <c r="I273" s="52"/>
      <c r="J273" s="52"/>
      <c r="K273" s="52" t="s">
        <v>154</v>
      </c>
      <c r="L273" s="52"/>
      <c r="M273" s="52"/>
      <c r="N273" s="52"/>
      <c r="O273" s="47">
        <v>120</v>
      </c>
      <c r="P273" s="47"/>
      <c r="Q273" s="47" t="s">
        <v>155</v>
      </c>
      <c r="R273" s="47"/>
      <c r="S273" s="52"/>
      <c r="T273" s="52" t="s">
        <v>154</v>
      </c>
      <c r="U273" s="52"/>
      <c r="V273" s="52" t="s">
        <v>154</v>
      </c>
      <c r="W273" s="52" t="s">
        <v>154</v>
      </c>
      <c r="X273" s="47">
        <v>0.7</v>
      </c>
      <c r="Y273" s="47">
        <v>47</v>
      </c>
      <c r="Z273" s="52"/>
      <c r="AA273" s="52"/>
      <c r="AB273" s="52"/>
      <c r="AC273" s="52"/>
      <c r="AD273" s="52" t="s">
        <v>154</v>
      </c>
      <c r="AE273" s="52"/>
      <c r="AF273" s="52"/>
      <c r="AG273" s="52"/>
      <c r="AH273" s="52"/>
      <c r="AI273" s="52"/>
      <c r="AJ273" s="52"/>
      <c r="AK273" s="52"/>
      <c r="AL273" s="52"/>
      <c r="AM273" s="47">
        <v>1</v>
      </c>
      <c r="AN273" s="47">
        <v>1</v>
      </c>
      <c r="AO273" s="47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>
        <v>2</v>
      </c>
      <c r="AZ273" s="52">
        <v>600</v>
      </c>
      <c r="BA273" s="52"/>
      <c r="BB273" s="52"/>
      <c r="BC273" s="52"/>
      <c r="BD273" s="52"/>
      <c r="BE273" s="52"/>
      <c r="BF273" s="52"/>
      <c r="BG273" s="52"/>
      <c r="BH273" s="48" t="str">
        <f t="shared" si="76"/>
        <v>/</v>
      </c>
      <c r="BI273" s="49" t="str">
        <f t="shared" si="77"/>
        <v>/</v>
      </c>
      <c r="BJ273" s="49">
        <f t="shared" si="78"/>
        <v>0</v>
      </c>
      <c r="BK273" s="50" t="str">
        <f t="shared" si="79"/>
        <v>/</v>
      </c>
      <c r="BL273" s="35" t="str">
        <f t="shared" si="80"/>
        <v>120คลองนาทวี</v>
      </c>
      <c r="BM273" s="35" t="str">
        <f t="shared" si="81"/>
        <v>/</v>
      </c>
      <c r="BN273" s="35" t="str">
        <f t="shared" si="82"/>
        <v>//</v>
      </c>
      <c r="BO273" s="35">
        <f t="shared" si="83"/>
        <v>0.7</v>
      </c>
      <c r="BP273" s="35" t="str">
        <f t="shared" si="84"/>
        <v>/</v>
      </c>
      <c r="BQ273" s="36">
        <f t="shared" si="85"/>
        <v>0</v>
      </c>
      <c r="BR273" s="36">
        <f t="shared" si="86"/>
        <v>47</v>
      </c>
      <c r="BS273" s="37">
        <f t="shared" si="87"/>
        <v>0</v>
      </c>
      <c r="BT273" s="38">
        <f t="shared" si="88"/>
        <v>0</v>
      </c>
      <c r="BU273" s="39">
        <f t="shared" si="89"/>
        <v>0</v>
      </c>
      <c r="BV273" s="40">
        <f t="shared" si="90"/>
        <v>0</v>
      </c>
      <c r="BW273" s="41">
        <f t="shared" si="91"/>
        <v>0</v>
      </c>
      <c r="BX273" s="42" t="str">
        <f t="shared" si="92"/>
        <v>1200.747112600</v>
      </c>
      <c r="BY273" s="35" t="str">
        <f t="shared" si="93"/>
        <v>/////</v>
      </c>
      <c r="BZ273" s="43" t="str">
        <f t="shared" si="94"/>
        <v>คลองนาทวี</v>
      </c>
    </row>
    <row r="274" spans="1:78" s="54" customFormat="1" ht="21.75" x14ac:dyDescent="0.2">
      <c r="A274" s="51">
        <v>265</v>
      </c>
      <c r="B274" s="52" t="s">
        <v>660</v>
      </c>
      <c r="C274" s="52"/>
      <c r="D274" s="52" t="s">
        <v>151</v>
      </c>
      <c r="E274" s="52" t="s">
        <v>163</v>
      </c>
      <c r="F274" s="52" t="s">
        <v>15</v>
      </c>
      <c r="G274" s="53">
        <v>7</v>
      </c>
      <c r="H274" s="52" t="s">
        <v>164</v>
      </c>
      <c r="I274" s="52"/>
      <c r="J274" s="52"/>
      <c r="K274" s="52" t="s">
        <v>154</v>
      </c>
      <c r="L274" s="52"/>
      <c r="M274" s="52"/>
      <c r="N274" s="52"/>
      <c r="O274" s="47">
        <v>120</v>
      </c>
      <c r="P274" s="47"/>
      <c r="Q274" s="47" t="s">
        <v>155</v>
      </c>
      <c r="R274" s="47"/>
      <c r="S274" s="52"/>
      <c r="T274" s="52" t="s">
        <v>154</v>
      </c>
      <c r="U274" s="52"/>
      <c r="V274" s="52" t="s">
        <v>154</v>
      </c>
      <c r="W274" s="52" t="s">
        <v>154</v>
      </c>
      <c r="X274" s="47">
        <v>0.7</v>
      </c>
      <c r="Y274" s="47">
        <v>46</v>
      </c>
      <c r="Z274" s="52"/>
      <c r="AA274" s="52"/>
      <c r="AB274" s="52"/>
      <c r="AC274" s="52"/>
      <c r="AD274" s="52" t="s">
        <v>154</v>
      </c>
      <c r="AE274" s="52"/>
      <c r="AF274" s="52"/>
      <c r="AG274" s="52"/>
      <c r="AH274" s="52"/>
      <c r="AI274" s="52"/>
      <c r="AJ274" s="52"/>
      <c r="AK274" s="52"/>
      <c r="AL274" s="52"/>
      <c r="AM274" s="47">
        <v>1</v>
      </c>
      <c r="AN274" s="47">
        <v>1</v>
      </c>
      <c r="AO274" s="47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48" t="str">
        <f t="shared" si="76"/>
        <v>/</v>
      </c>
      <c r="BI274" s="49" t="str">
        <f t="shared" si="77"/>
        <v>/</v>
      </c>
      <c r="BJ274" s="49">
        <f t="shared" si="78"/>
        <v>0</v>
      </c>
      <c r="BK274" s="50" t="str">
        <f t="shared" si="79"/>
        <v>/</v>
      </c>
      <c r="BL274" s="35" t="str">
        <f t="shared" si="80"/>
        <v>120คลองนาทวี</v>
      </c>
      <c r="BM274" s="35" t="str">
        <f t="shared" si="81"/>
        <v>/</v>
      </c>
      <c r="BN274" s="35" t="str">
        <f t="shared" si="82"/>
        <v>//</v>
      </c>
      <c r="BO274" s="35">
        <f t="shared" si="83"/>
        <v>0.7</v>
      </c>
      <c r="BP274" s="35" t="str">
        <f t="shared" si="84"/>
        <v>/</v>
      </c>
      <c r="BQ274" s="36">
        <f t="shared" si="85"/>
        <v>0</v>
      </c>
      <c r="BR274" s="36">
        <f t="shared" si="86"/>
        <v>46</v>
      </c>
      <c r="BS274" s="37">
        <f t="shared" si="87"/>
        <v>0</v>
      </c>
      <c r="BT274" s="38">
        <f t="shared" si="88"/>
        <v>0</v>
      </c>
      <c r="BU274" s="39">
        <f t="shared" si="89"/>
        <v>0</v>
      </c>
      <c r="BV274" s="40">
        <f t="shared" si="90"/>
        <v>0</v>
      </c>
      <c r="BW274" s="41">
        <f t="shared" si="91"/>
        <v>0</v>
      </c>
      <c r="BX274" s="42" t="str">
        <f t="shared" si="92"/>
        <v>1200.74611</v>
      </c>
      <c r="BY274" s="35" t="str">
        <f t="shared" si="93"/>
        <v>/////</v>
      </c>
      <c r="BZ274" s="43" t="str">
        <f t="shared" si="94"/>
        <v>คลองนาทวี</v>
      </c>
    </row>
    <row r="275" spans="1:78" s="54" customFormat="1" ht="21.75" x14ac:dyDescent="0.2">
      <c r="A275" s="51">
        <v>266</v>
      </c>
      <c r="B275" s="52" t="s">
        <v>661</v>
      </c>
      <c r="C275" s="52"/>
      <c r="D275" s="52" t="s">
        <v>151</v>
      </c>
      <c r="E275" s="52" t="s">
        <v>163</v>
      </c>
      <c r="F275" s="52" t="s">
        <v>15</v>
      </c>
      <c r="G275" s="53">
        <v>8</v>
      </c>
      <c r="H275" s="52" t="s">
        <v>164</v>
      </c>
      <c r="I275" s="52"/>
      <c r="J275" s="52"/>
      <c r="K275" s="52" t="s">
        <v>154</v>
      </c>
      <c r="L275" s="52"/>
      <c r="M275" s="52"/>
      <c r="N275" s="52"/>
      <c r="O275" s="47">
        <v>120</v>
      </c>
      <c r="P275" s="47"/>
      <c r="Q275" s="47" t="s">
        <v>155</v>
      </c>
      <c r="R275" s="47"/>
      <c r="S275" s="52"/>
      <c r="T275" s="52" t="s">
        <v>154</v>
      </c>
      <c r="U275" s="52"/>
      <c r="V275" s="52" t="s">
        <v>154</v>
      </c>
      <c r="W275" s="52" t="s">
        <v>154</v>
      </c>
      <c r="X275" s="47">
        <v>0.7</v>
      </c>
      <c r="Y275" s="47">
        <v>39</v>
      </c>
      <c r="Z275" s="52"/>
      <c r="AA275" s="52"/>
      <c r="AB275" s="52"/>
      <c r="AC275" s="52"/>
      <c r="AD275" s="52" t="s">
        <v>154</v>
      </c>
      <c r="AE275" s="52"/>
      <c r="AF275" s="52"/>
      <c r="AG275" s="52"/>
      <c r="AH275" s="52"/>
      <c r="AI275" s="52"/>
      <c r="AJ275" s="52"/>
      <c r="AK275" s="52"/>
      <c r="AL275" s="52"/>
      <c r="AM275" s="47">
        <v>1</v>
      </c>
      <c r="AN275" s="47">
        <v>1</v>
      </c>
      <c r="AO275" s="47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48" t="str">
        <f t="shared" si="76"/>
        <v>/</v>
      </c>
      <c r="BI275" s="49" t="str">
        <f t="shared" si="77"/>
        <v>/</v>
      </c>
      <c r="BJ275" s="49">
        <f t="shared" si="78"/>
        <v>0</v>
      </c>
      <c r="BK275" s="50" t="str">
        <f t="shared" si="79"/>
        <v>/</v>
      </c>
      <c r="BL275" s="35" t="str">
        <f t="shared" si="80"/>
        <v>120คลองนาทวี</v>
      </c>
      <c r="BM275" s="35" t="str">
        <f t="shared" si="81"/>
        <v>/</v>
      </c>
      <c r="BN275" s="35" t="str">
        <f t="shared" si="82"/>
        <v>//</v>
      </c>
      <c r="BO275" s="35">
        <f t="shared" si="83"/>
        <v>0.7</v>
      </c>
      <c r="BP275" s="35" t="str">
        <f t="shared" si="84"/>
        <v>/</v>
      </c>
      <c r="BQ275" s="36">
        <f t="shared" si="85"/>
        <v>0</v>
      </c>
      <c r="BR275" s="36">
        <f t="shared" si="86"/>
        <v>39</v>
      </c>
      <c r="BS275" s="37">
        <f t="shared" si="87"/>
        <v>0</v>
      </c>
      <c r="BT275" s="38">
        <f t="shared" si="88"/>
        <v>0</v>
      </c>
      <c r="BU275" s="39">
        <f t="shared" si="89"/>
        <v>0</v>
      </c>
      <c r="BV275" s="40">
        <f t="shared" si="90"/>
        <v>0</v>
      </c>
      <c r="BW275" s="41">
        <f t="shared" si="91"/>
        <v>0</v>
      </c>
      <c r="BX275" s="42" t="str">
        <f t="shared" si="92"/>
        <v>1200.73911</v>
      </c>
      <c r="BY275" s="35" t="str">
        <f t="shared" si="93"/>
        <v>/////</v>
      </c>
      <c r="BZ275" s="43" t="str">
        <f t="shared" si="94"/>
        <v>คลองนาทวี</v>
      </c>
    </row>
    <row r="276" spans="1:78" s="54" customFormat="1" ht="21.75" x14ac:dyDescent="0.2">
      <c r="A276" s="51">
        <v>267</v>
      </c>
      <c r="B276" s="52" t="s">
        <v>662</v>
      </c>
      <c r="C276" s="52"/>
      <c r="D276" s="52" t="s">
        <v>151</v>
      </c>
      <c r="E276" s="52" t="s">
        <v>163</v>
      </c>
      <c r="F276" s="52" t="s">
        <v>15</v>
      </c>
      <c r="G276" s="53">
        <v>9</v>
      </c>
      <c r="H276" s="52" t="s">
        <v>164</v>
      </c>
      <c r="I276" s="52"/>
      <c r="J276" s="52"/>
      <c r="K276" s="52" t="s">
        <v>154</v>
      </c>
      <c r="L276" s="52"/>
      <c r="M276" s="52"/>
      <c r="N276" s="52"/>
      <c r="O276" s="47">
        <v>120</v>
      </c>
      <c r="P276" s="47"/>
      <c r="Q276" s="47" t="s">
        <v>155</v>
      </c>
      <c r="R276" s="47"/>
      <c r="S276" s="52"/>
      <c r="T276" s="52" t="s">
        <v>154</v>
      </c>
      <c r="U276" s="52"/>
      <c r="V276" s="52" t="s">
        <v>154</v>
      </c>
      <c r="W276" s="52" t="s">
        <v>154</v>
      </c>
      <c r="X276" s="47">
        <v>0.7</v>
      </c>
      <c r="Y276" s="47">
        <v>43</v>
      </c>
      <c r="Z276" s="52"/>
      <c r="AA276" s="52"/>
      <c r="AB276" s="52"/>
      <c r="AC276" s="52"/>
      <c r="AD276" s="52" t="s">
        <v>154</v>
      </c>
      <c r="AE276" s="52"/>
      <c r="AF276" s="52"/>
      <c r="AG276" s="52"/>
      <c r="AH276" s="52"/>
      <c r="AI276" s="52"/>
      <c r="AJ276" s="52"/>
      <c r="AK276" s="52"/>
      <c r="AL276" s="52"/>
      <c r="AM276" s="47">
        <v>1</v>
      </c>
      <c r="AN276" s="47">
        <v>1</v>
      </c>
      <c r="AO276" s="47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48" t="str">
        <f t="shared" si="76"/>
        <v>/</v>
      </c>
      <c r="BI276" s="49" t="str">
        <f t="shared" si="77"/>
        <v>/</v>
      </c>
      <c r="BJ276" s="49">
        <f t="shared" si="78"/>
        <v>0</v>
      </c>
      <c r="BK276" s="50" t="str">
        <f t="shared" si="79"/>
        <v>/</v>
      </c>
      <c r="BL276" s="35" t="str">
        <f t="shared" si="80"/>
        <v>120คลองนาทวี</v>
      </c>
      <c r="BM276" s="35" t="str">
        <f t="shared" si="81"/>
        <v>/</v>
      </c>
      <c r="BN276" s="35" t="str">
        <f t="shared" si="82"/>
        <v>//</v>
      </c>
      <c r="BO276" s="35">
        <f t="shared" si="83"/>
        <v>0.7</v>
      </c>
      <c r="BP276" s="35" t="str">
        <f t="shared" si="84"/>
        <v>/</v>
      </c>
      <c r="BQ276" s="36">
        <f t="shared" si="85"/>
        <v>0</v>
      </c>
      <c r="BR276" s="36">
        <f t="shared" si="86"/>
        <v>43</v>
      </c>
      <c r="BS276" s="37">
        <f t="shared" si="87"/>
        <v>0</v>
      </c>
      <c r="BT276" s="38">
        <f t="shared" si="88"/>
        <v>0</v>
      </c>
      <c r="BU276" s="39">
        <f t="shared" si="89"/>
        <v>0</v>
      </c>
      <c r="BV276" s="40">
        <f t="shared" si="90"/>
        <v>0</v>
      </c>
      <c r="BW276" s="41">
        <f t="shared" si="91"/>
        <v>0</v>
      </c>
      <c r="BX276" s="42" t="str">
        <f t="shared" si="92"/>
        <v>1200.74311</v>
      </c>
      <c r="BY276" s="35" t="str">
        <f t="shared" si="93"/>
        <v>/////</v>
      </c>
      <c r="BZ276" s="43" t="str">
        <f t="shared" si="94"/>
        <v>คลองนาทวี</v>
      </c>
    </row>
    <row r="277" spans="1:78" s="54" customFormat="1" ht="21.75" x14ac:dyDescent="0.2">
      <c r="A277" s="51">
        <v>268</v>
      </c>
      <c r="B277" s="52" t="s">
        <v>663</v>
      </c>
      <c r="C277" s="52"/>
      <c r="D277" s="52" t="s">
        <v>151</v>
      </c>
      <c r="E277" s="52" t="s">
        <v>163</v>
      </c>
      <c r="F277" s="52" t="s">
        <v>15</v>
      </c>
      <c r="G277" s="53">
        <v>10</v>
      </c>
      <c r="H277" s="52" t="s">
        <v>164</v>
      </c>
      <c r="I277" s="52"/>
      <c r="J277" s="52"/>
      <c r="K277" s="52" t="s">
        <v>154</v>
      </c>
      <c r="L277" s="52"/>
      <c r="M277" s="52"/>
      <c r="N277" s="52"/>
      <c r="O277" s="47">
        <v>120</v>
      </c>
      <c r="P277" s="47"/>
      <c r="Q277" s="47" t="s">
        <v>155</v>
      </c>
      <c r="R277" s="47"/>
      <c r="S277" s="52"/>
      <c r="T277" s="52" t="s">
        <v>154</v>
      </c>
      <c r="U277" s="52"/>
      <c r="V277" s="52" t="s">
        <v>154</v>
      </c>
      <c r="W277" s="52" t="s">
        <v>154</v>
      </c>
      <c r="X277" s="47">
        <v>0.7</v>
      </c>
      <c r="Y277" s="47">
        <v>48</v>
      </c>
      <c r="Z277" s="52"/>
      <c r="AA277" s="52"/>
      <c r="AB277" s="52"/>
      <c r="AC277" s="52"/>
      <c r="AD277" s="52" t="s">
        <v>154</v>
      </c>
      <c r="AE277" s="52"/>
      <c r="AF277" s="52"/>
      <c r="AG277" s="52"/>
      <c r="AH277" s="52"/>
      <c r="AI277" s="52"/>
      <c r="AJ277" s="52"/>
      <c r="AK277" s="52"/>
      <c r="AL277" s="52"/>
      <c r="AM277" s="47">
        <v>1</v>
      </c>
      <c r="AN277" s="47">
        <v>1</v>
      </c>
      <c r="AO277" s="47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48" t="str">
        <f t="shared" si="76"/>
        <v>/</v>
      </c>
      <c r="BI277" s="49" t="str">
        <f t="shared" si="77"/>
        <v>/</v>
      </c>
      <c r="BJ277" s="49">
        <f t="shared" si="78"/>
        <v>0</v>
      </c>
      <c r="BK277" s="50" t="str">
        <f t="shared" si="79"/>
        <v>/</v>
      </c>
      <c r="BL277" s="35" t="str">
        <f t="shared" si="80"/>
        <v>120คลองนาทวี</v>
      </c>
      <c r="BM277" s="35" t="str">
        <f t="shared" si="81"/>
        <v>/</v>
      </c>
      <c r="BN277" s="35" t="str">
        <f t="shared" si="82"/>
        <v>//</v>
      </c>
      <c r="BO277" s="35">
        <f t="shared" si="83"/>
        <v>0.7</v>
      </c>
      <c r="BP277" s="35" t="str">
        <f t="shared" si="84"/>
        <v>/</v>
      </c>
      <c r="BQ277" s="36">
        <f t="shared" si="85"/>
        <v>0</v>
      </c>
      <c r="BR277" s="36">
        <f t="shared" si="86"/>
        <v>48</v>
      </c>
      <c r="BS277" s="37">
        <f t="shared" si="87"/>
        <v>0</v>
      </c>
      <c r="BT277" s="38">
        <f t="shared" si="88"/>
        <v>0</v>
      </c>
      <c r="BU277" s="39">
        <f t="shared" si="89"/>
        <v>0</v>
      </c>
      <c r="BV277" s="40">
        <f t="shared" si="90"/>
        <v>0</v>
      </c>
      <c r="BW277" s="41">
        <f t="shared" si="91"/>
        <v>0</v>
      </c>
      <c r="BX277" s="42" t="str">
        <f t="shared" si="92"/>
        <v>1200.74811</v>
      </c>
      <c r="BY277" s="35" t="str">
        <f t="shared" si="93"/>
        <v>/////</v>
      </c>
      <c r="BZ277" s="43" t="str">
        <f t="shared" si="94"/>
        <v>คลองนาทวี</v>
      </c>
    </row>
    <row r="278" spans="1:78" s="54" customFormat="1" ht="21.75" x14ac:dyDescent="0.2">
      <c r="A278" s="51">
        <v>269</v>
      </c>
      <c r="B278" s="52" t="s">
        <v>664</v>
      </c>
      <c r="C278" s="52"/>
      <c r="D278" s="52" t="s">
        <v>151</v>
      </c>
      <c r="E278" s="52" t="s">
        <v>163</v>
      </c>
      <c r="F278" s="52" t="s">
        <v>15</v>
      </c>
      <c r="G278" s="53">
        <v>11</v>
      </c>
      <c r="H278" s="52" t="s">
        <v>164</v>
      </c>
      <c r="I278" s="52"/>
      <c r="J278" s="52"/>
      <c r="K278" s="52" t="s">
        <v>154</v>
      </c>
      <c r="L278" s="52"/>
      <c r="M278" s="52"/>
      <c r="N278" s="52"/>
      <c r="O278" s="47">
        <v>120</v>
      </c>
      <c r="P278" s="47"/>
      <c r="Q278" s="47" t="s">
        <v>155</v>
      </c>
      <c r="R278" s="47"/>
      <c r="S278" s="52"/>
      <c r="T278" s="52" t="s">
        <v>154</v>
      </c>
      <c r="U278" s="52"/>
      <c r="V278" s="52" t="s">
        <v>154</v>
      </c>
      <c r="W278" s="52" t="s">
        <v>154</v>
      </c>
      <c r="X278" s="47">
        <v>0.7</v>
      </c>
      <c r="Y278" s="47">
        <v>56</v>
      </c>
      <c r="Z278" s="52"/>
      <c r="AA278" s="52"/>
      <c r="AB278" s="52"/>
      <c r="AC278" s="52"/>
      <c r="AD278" s="52" t="s">
        <v>154</v>
      </c>
      <c r="AE278" s="52"/>
      <c r="AF278" s="52"/>
      <c r="AG278" s="52"/>
      <c r="AH278" s="52"/>
      <c r="AI278" s="52"/>
      <c r="AJ278" s="52"/>
      <c r="AK278" s="52"/>
      <c r="AL278" s="52"/>
      <c r="AM278" s="47">
        <v>1</v>
      </c>
      <c r="AN278" s="47">
        <v>1</v>
      </c>
      <c r="AO278" s="47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48" t="str">
        <f t="shared" si="76"/>
        <v>/</v>
      </c>
      <c r="BI278" s="49" t="str">
        <f t="shared" si="77"/>
        <v>/</v>
      </c>
      <c r="BJ278" s="49">
        <f t="shared" si="78"/>
        <v>0</v>
      </c>
      <c r="BK278" s="50" t="str">
        <f t="shared" si="79"/>
        <v>/</v>
      </c>
      <c r="BL278" s="35" t="str">
        <f t="shared" si="80"/>
        <v>120คลองนาทวี</v>
      </c>
      <c r="BM278" s="35" t="str">
        <f t="shared" si="81"/>
        <v>/</v>
      </c>
      <c r="BN278" s="35" t="str">
        <f t="shared" si="82"/>
        <v>//</v>
      </c>
      <c r="BO278" s="35">
        <f t="shared" si="83"/>
        <v>0.7</v>
      </c>
      <c r="BP278" s="35" t="str">
        <f t="shared" si="84"/>
        <v>/</v>
      </c>
      <c r="BQ278" s="36">
        <f t="shared" si="85"/>
        <v>0</v>
      </c>
      <c r="BR278" s="36">
        <f t="shared" si="86"/>
        <v>56</v>
      </c>
      <c r="BS278" s="37">
        <f t="shared" si="87"/>
        <v>0</v>
      </c>
      <c r="BT278" s="38">
        <f t="shared" si="88"/>
        <v>0</v>
      </c>
      <c r="BU278" s="39">
        <f t="shared" si="89"/>
        <v>0</v>
      </c>
      <c r="BV278" s="40">
        <f t="shared" si="90"/>
        <v>0</v>
      </c>
      <c r="BW278" s="41">
        <f t="shared" si="91"/>
        <v>0</v>
      </c>
      <c r="BX278" s="42" t="str">
        <f t="shared" si="92"/>
        <v>1200.75611</v>
      </c>
      <c r="BY278" s="35" t="str">
        <f t="shared" si="93"/>
        <v>/////</v>
      </c>
      <c r="BZ278" s="43" t="str">
        <f t="shared" si="94"/>
        <v>คลองนาทวี</v>
      </c>
    </row>
    <row r="279" spans="1:78" s="54" customFormat="1" ht="21.75" x14ac:dyDescent="0.2">
      <c r="A279" s="51">
        <v>270</v>
      </c>
      <c r="B279" s="52" t="s">
        <v>665</v>
      </c>
      <c r="C279" s="52"/>
      <c r="D279" s="52" t="s">
        <v>151</v>
      </c>
      <c r="E279" s="52" t="s">
        <v>666</v>
      </c>
      <c r="F279" s="52" t="s">
        <v>15</v>
      </c>
      <c r="G279" s="53">
        <v>4</v>
      </c>
      <c r="H279" s="52" t="s">
        <v>667</v>
      </c>
      <c r="I279" s="52"/>
      <c r="J279" s="52"/>
      <c r="K279" s="52" t="s">
        <v>154</v>
      </c>
      <c r="L279" s="52"/>
      <c r="M279" s="52"/>
      <c r="N279" s="52"/>
      <c r="O279" s="47">
        <v>120</v>
      </c>
      <c r="P279" s="47"/>
      <c r="Q279" s="47" t="s">
        <v>155</v>
      </c>
      <c r="R279" s="47"/>
      <c r="S279" s="52" t="s">
        <v>154</v>
      </c>
      <c r="T279" s="52"/>
      <c r="U279" s="52"/>
      <c r="V279" s="52" t="s">
        <v>154</v>
      </c>
      <c r="W279" s="52" t="s">
        <v>154</v>
      </c>
      <c r="X279" s="47">
        <v>0.7</v>
      </c>
      <c r="Y279" s="52"/>
      <c r="Z279" s="52"/>
      <c r="AA279" s="52"/>
      <c r="AB279" s="52"/>
      <c r="AC279" s="52" t="s">
        <v>154</v>
      </c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>
        <v>1</v>
      </c>
      <c r="AZ279" s="52">
        <v>150</v>
      </c>
      <c r="BA279" s="52"/>
      <c r="BB279" s="52"/>
      <c r="BC279" s="52"/>
      <c r="BD279" s="52"/>
      <c r="BE279" s="52"/>
      <c r="BF279" s="52"/>
      <c r="BG279" s="52"/>
      <c r="BH279" s="48" t="str">
        <f t="shared" si="76"/>
        <v>/</v>
      </c>
      <c r="BI279" s="49" t="str">
        <f t="shared" si="77"/>
        <v>/</v>
      </c>
      <c r="BJ279" s="49">
        <f t="shared" si="78"/>
        <v>0</v>
      </c>
      <c r="BK279" s="50" t="str">
        <f t="shared" si="79"/>
        <v>/</v>
      </c>
      <c r="BL279" s="35" t="str">
        <f t="shared" si="80"/>
        <v>120คลองนาทวี</v>
      </c>
      <c r="BM279" s="35" t="str">
        <f t="shared" si="81"/>
        <v>/</v>
      </c>
      <c r="BN279" s="35" t="str">
        <f t="shared" si="82"/>
        <v>//</v>
      </c>
      <c r="BO279" s="35">
        <f t="shared" si="83"/>
        <v>0.7</v>
      </c>
      <c r="BP279" s="35" t="str">
        <f t="shared" si="84"/>
        <v>/</v>
      </c>
      <c r="BQ279" s="36" t="str">
        <f t="shared" si="85"/>
        <v>/</v>
      </c>
      <c r="BR279" s="36">
        <f t="shared" si="86"/>
        <v>0</v>
      </c>
      <c r="BS279" s="37">
        <f t="shared" si="87"/>
        <v>0</v>
      </c>
      <c r="BT279" s="38">
        <f t="shared" si="88"/>
        <v>0</v>
      </c>
      <c r="BU279" s="39">
        <f t="shared" si="89"/>
        <v>0</v>
      </c>
      <c r="BV279" s="40">
        <f t="shared" si="90"/>
        <v>0</v>
      </c>
      <c r="BW279" s="41">
        <f t="shared" si="91"/>
        <v>0</v>
      </c>
      <c r="BX279" s="42" t="str">
        <f t="shared" si="92"/>
        <v>1200.71150</v>
      </c>
      <c r="BY279" s="35" t="str">
        <f t="shared" si="93"/>
        <v>/////</v>
      </c>
      <c r="BZ279" s="43" t="str">
        <f t="shared" si="94"/>
        <v>คลองนาทวี</v>
      </c>
    </row>
    <row r="280" spans="1:78" s="54" customFormat="1" ht="21.75" x14ac:dyDescent="0.2">
      <c r="A280" s="51">
        <v>271</v>
      </c>
      <c r="B280" s="52" t="s">
        <v>668</v>
      </c>
      <c r="C280" s="52"/>
      <c r="D280" s="52" t="s">
        <v>151</v>
      </c>
      <c r="E280" s="52" t="s">
        <v>666</v>
      </c>
      <c r="F280" s="52" t="s">
        <v>15</v>
      </c>
      <c r="G280" s="53">
        <v>5</v>
      </c>
      <c r="H280" s="52" t="s">
        <v>669</v>
      </c>
      <c r="I280" s="52"/>
      <c r="J280" s="52"/>
      <c r="K280" s="52" t="s">
        <v>154</v>
      </c>
      <c r="L280" s="52"/>
      <c r="M280" s="52"/>
      <c r="N280" s="52"/>
      <c r="O280" s="47">
        <v>120</v>
      </c>
      <c r="P280" s="47"/>
      <c r="Q280" s="47" t="s">
        <v>155</v>
      </c>
      <c r="R280" s="47"/>
      <c r="S280" s="52" t="s">
        <v>154</v>
      </c>
      <c r="T280" s="52"/>
      <c r="U280" s="52"/>
      <c r="V280" s="52" t="s">
        <v>154</v>
      </c>
      <c r="W280" s="52" t="s">
        <v>154</v>
      </c>
      <c r="X280" s="47">
        <v>0.7</v>
      </c>
      <c r="Y280" s="52"/>
      <c r="Z280" s="52"/>
      <c r="AA280" s="52"/>
      <c r="AB280" s="52" t="s">
        <v>154</v>
      </c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48" t="str">
        <f t="shared" si="76"/>
        <v>/</v>
      </c>
      <c r="BI280" s="49" t="str">
        <f t="shared" si="77"/>
        <v>/</v>
      </c>
      <c r="BJ280" s="49">
        <f t="shared" si="78"/>
        <v>0</v>
      </c>
      <c r="BK280" s="50" t="str">
        <f t="shared" si="79"/>
        <v>/</v>
      </c>
      <c r="BL280" s="35" t="str">
        <f t="shared" si="80"/>
        <v>120คลองนาทวี</v>
      </c>
      <c r="BM280" s="35" t="str">
        <f t="shared" si="81"/>
        <v>/</v>
      </c>
      <c r="BN280" s="35" t="str">
        <f t="shared" si="82"/>
        <v>//</v>
      </c>
      <c r="BO280" s="35">
        <f t="shared" si="83"/>
        <v>0.7</v>
      </c>
      <c r="BP280" s="35" t="str">
        <f t="shared" si="84"/>
        <v>/</v>
      </c>
      <c r="BQ280" s="36" t="str">
        <f t="shared" si="85"/>
        <v>/</v>
      </c>
      <c r="BR280" s="36">
        <f t="shared" si="86"/>
        <v>0</v>
      </c>
      <c r="BS280" s="37">
        <f t="shared" si="87"/>
        <v>0</v>
      </c>
      <c r="BT280" s="38">
        <f t="shared" si="88"/>
        <v>0</v>
      </c>
      <c r="BU280" s="39">
        <f t="shared" si="89"/>
        <v>0</v>
      </c>
      <c r="BV280" s="40">
        <f t="shared" si="90"/>
        <v>0</v>
      </c>
      <c r="BW280" s="41">
        <f t="shared" si="91"/>
        <v>0</v>
      </c>
      <c r="BX280" s="42" t="str">
        <f t="shared" si="92"/>
        <v>1200.7</v>
      </c>
      <c r="BY280" s="35" t="str">
        <f t="shared" si="93"/>
        <v>/////</v>
      </c>
      <c r="BZ280" s="43" t="str">
        <f t="shared" si="94"/>
        <v>คลองนาทวี</v>
      </c>
    </row>
    <row r="281" spans="1:78" s="54" customFormat="1" ht="21.75" x14ac:dyDescent="0.2">
      <c r="A281" s="51">
        <v>272</v>
      </c>
      <c r="B281" s="52" t="s">
        <v>670</v>
      </c>
      <c r="C281" s="52"/>
      <c r="D281" s="52" t="s">
        <v>151</v>
      </c>
      <c r="E281" s="52" t="s">
        <v>666</v>
      </c>
      <c r="F281" s="52" t="s">
        <v>15</v>
      </c>
      <c r="G281" s="53">
        <v>6</v>
      </c>
      <c r="H281" s="52" t="s">
        <v>667</v>
      </c>
      <c r="I281" s="52"/>
      <c r="J281" s="52"/>
      <c r="K281" s="52" t="s">
        <v>154</v>
      </c>
      <c r="L281" s="52"/>
      <c r="M281" s="52"/>
      <c r="N281" s="52"/>
      <c r="O281" s="47">
        <v>120</v>
      </c>
      <c r="P281" s="47"/>
      <c r="Q281" s="47" t="s">
        <v>155</v>
      </c>
      <c r="R281" s="47"/>
      <c r="S281" s="52" t="s">
        <v>154</v>
      </c>
      <c r="T281" s="52"/>
      <c r="U281" s="52"/>
      <c r="V281" s="52" t="s">
        <v>154</v>
      </c>
      <c r="W281" s="52" t="s">
        <v>154</v>
      </c>
      <c r="X281" s="47">
        <v>0.7</v>
      </c>
      <c r="Y281" s="52"/>
      <c r="Z281" s="52"/>
      <c r="AA281" s="52"/>
      <c r="AB281" s="52" t="s">
        <v>154</v>
      </c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>
        <v>1</v>
      </c>
      <c r="AZ281" s="52">
        <v>150</v>
      </c>
      <c r="BA281" s="52"/>
      <c r="BB281" s="52"/>
      <c r="BC281" s="52"/>
      <c r="BD281" s="52"/>
      <c r="BE281" s="52"/>
      <c r="BF281" s="52"/>
      <c r="BG281" s="52"/>
      <c r="BH281" s="48" t="str">
        <f t="shared" si="76"/>
        <v>/</v>
      </c>
      <c r="BI281" s="49" t="str">
        <f t="shared" si="77"/>
        <v>/</v>
      </c>
      <c r="BJ281" s="49">
        <f t="shared" si="78"/>
        <v>0</v>
      </c>
      <c r="BK281" s="50" t="str">
        <f t="shared" si="79"/>
        <v>/</v>
      </c>
      <c r="BL281" s="35" t="str">
        <f t="shared" si="80"/>
        <v>120คลองนาทวี</v>
      </c>
      <c r="BM281" s="35" t="str">
        <f t="shared" si="81"/>
        <v>/</v>
      </c>
      <c r="BN281" s="35" t="str">
        <f t="shared" si="82"/>
        <v>//</v>
      </c>
      <c r="BO281" s="35">
        <f t="shared" si="83"/>
        <v>0.7</v>
      </c>
      <c r="BP281" s="35" t="str">
        <f t="shared" si="84"/>
        <v>/</v>
      </c>
      <c r="BQ281" s="36" t="str">
        <f t="shared" si="85"/>
        <v>/</v>
      </c>
      <c r="BR281" s="36">
        <f t="shared" si="86"/>
        <v>0</v>
      </c>
      <c r="BS281" s="37">
        <f t="shared" si="87"/>
        <v>0</v>
      </c>
      <c r="BT281" s="38">
        <f t="shared" si="88"/>
        <v>0</v>
      </c>
      <c r="BU281" s="39">
        <f t="shared" si="89"/>
        <v>0</v>
      </c>
      <c r="BV281" s="40">
        <f t="shared" si="90"/>
        <v>0</v>
      </c>
      <c r="BW281" s="41">
        <f t="shared" si="91"/>
        <v>0</v>
      </c>
      <c r="BX281" s="42" t="str">
        <f t="shared" si="92"/>
        <v>1200.71150</v>
      </c>
      <c r="BY281" s="35" t="str">
        <f t="shared" si="93"/>
        <v>/////</v>
      </c>
      <c r="BZ281" s="43" t="str">
        <f t="shared" si="94"/>
        <v>คลองนาทวี</v>
      </c>
    </row>
    <row r="282" spans="1:78" s="54" customFormat="1" ht="21.75" x14ac:dyDescent="0.2">
      <c r="A282" s="51">
        <v>273</v>
      </c>
      <c r="B282" s="52" t="s">
        <v>671</v>
      </c>
      <c r="C282" s="52"/>
      <c r="D282" s="52" t="s">
        <v>151</v>
      </c>
      <c r="E282" s="52" t="s">
        <v>672</v>
      </c>
      <c r="F282" s="52" t="s">
        <v>15</v>
      </c>
      <c r="G282" s="53">
        <v>9</v>
      </c>
      <c r="H282" s="52" t="s">
        <v>673</v>
      </c>
      <c r="I282" s="52"/>
      <c r="J282" s="52"/>
      <c r="K282" s="52" t="s">
        <v>154</v>
      </c>
      <c r="L282" s="52"/>
      <c r="M282" s="52"/>
      <c r="N282" s="52"/>
      <c r="O282" s="47">
        <v>120</v>
      </c>
      <c r="P282" s="47"/>
      <c r="Q282" s="47" t="s">
        <v>160</v>
      </c>
      <c r="R282" s="47"/>
      <c r="S282" s="52" t="s">
        <v>154</v>
      </c>
      <c r="T282" s="52"/>
      <c r="U282" s="52"/>
      <c r="V282" s="52" t="s">
        <v>154</v>
      </c>
      <c r="W282" s="52" t="s">
        <v>154</v>
      </c>
      <c r="X282" s="47">
        <v>0.8</v>
      </c>
      <c r="Y282" s="52"/>
      <c r="Z282" s="52"/>
      <c r="AA282" s="52"/>
      <c r="AB282" s="52" t="s">
        <v>154</v>
      </c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47">
        <v>1</v>
      </c>
      <c r="AN282" s="47">
        <v>1</v>
      </c>
      <c r="AO282" s="47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48" t="str">
        <f t="shared" si="76"/>
        <v>/</v>
      </c>
      <c r="BI282" s="49" t="str">
        <f t="shared" si="77"/>
        <v>/</v>
      </c>
      <c r="BJ282" s="49">
        <f t="shared" si="78"/>
        <v>0</v>
      </c>
      <c r="BK282" s="50" t="str">
        <f t="shared" si="79"/>
        <v>/</v>
      </c>
      <c r="BL282" s="35" t="str">
        <f t="shared" si="80"/>
        <v>120คลองโพมา</v>
      </c>
      <c r="BM282" s="35" t="str">
        <f t="shared" si="81"/>
        <v>/</v>
      </c>
      <c r="BN282" s="35" t="str">
        <f t="shared" si="82"/>
        <v>//</v>
      </c>
      <c r="BO282" s="35">
        <f t="shared" si="83"/>
        <v>0.8</v>
      </c>
      <c r="BP282" s="35" t="str">
        <f t="shared" si="84"/>
        <v>/</v>
      </c>
      <c r="BQ282" s="36" t="str">
        <f t="shared" si="85"/>
        <v>/</v>
      </c>
      <c r="BR282" s="36">
        <f t="shared" si="86"/>
        <v>0</v>
      </c>
      <c r="BS282" s="37">
        <f t="shared" si="87"/>
        <v>0</v>
      </c>
      <c r="BT282" s="38">
        <f t="shared" si="88"/>
        <v>0</v>
      </c>
      <c r="BU282" s="39">
        <f t="shared" si="89"/>
        <v>0</v>
      </c>
      <c r="BV282" s="40">
        <f t="shared" si="90"/>
        <v>0</v>
      </c>
      <c r="BW282" s="41">
        <f t="shared" si="91"/>
        <v>0</v>
      </c>
      <c r="BX282" s="42" t="str">
        <f t="shared" si="92"/>
        <v>1200.811</v>
      </c>
      <c r="BY282" s="35" t="str">
        <f t="shared" si="93"/>
        <v>/////</v>
      </c>
      <c r="BZ282" s="43" t="str">
        <f t="shared" si="94"/>
        <v>คลองโพมา</v>
      </c>
    </row>
    <row r="283" spans="1:78" s="54" customFormat="1" ht="21.75" x14ac:dyDescent="0.2">
      <c r="A283" s="51">
        <v>274</v>
      </c>
      <c r="B283" s="52" t="s">
        <v>674</v>
      </c>
      <c r="C283" s="52"/>
      <c r="D283" s="52" t="s">
        <v>151</v>
      </c>
      <c r="E283" s="52" t="s">
        <v>220</v>
      </c>
      <c r="F283" s="52" t="s">
        <v>15</v>
      </c>
      <c r="G283" s="53">
        <v>1</v>
      </c>
      <c r="H283" s="52" t="s">
        <v>221</v>
      </c>
      <c r="I283" s="52"/>
      <c r="J283" s="52"/>
      <c r="K283" s="52" t="s">
        <v>154</v>
      </c>
      <c r="L283" s="52"/>
      <c r="M283" s="52"/>
      <c r="N283" s="52"/>
      <c r="O283" s="47">
        <v>120</v>
      </c>
      <c r="P283" s="47"/>
      <c r="Q283" s="47" t="s">
        <v>155</v>
      </c>
      <c r="R283" s="47"/>
      <c r="S283" s="52" t="s">
        <v>154</v>
      </c>
      <c r="T283" s="52"/>
      <c r="U283" s="52"/>
      <c r="V283" s="52" t="s">
        <v>154</v>
      </c>
      <c r="W283" s="52" t="s">
        <v>154</v>
      </c>
      <c r="X283" s="47">
        <v>0.6</v>
      </c>
      <c r="Y283" s="52"/>
      <c r="Z283" s="52"/>
      <c r="AA283" s="52"/>
      <c r="AB283" s="52" t="s">
        <v>154</v>
      </c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47">
        <v>1</v>
      </c>
      <c r="AN283" s="47">
        <v>1</v>
      </c>
      <c r="AO283" s="47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>
        <v>1</v>
      </c>
      <c r="AZ283" s="52">
        <v>100</v>
      </c>
      <c r="BA283" s="52"/>
      <c r="BB283" s="52"/>
      <c r="BC283" s="52"/>
      <c r="BD283" s="52"/>
      <c r="BE283" s="52"/>
      <c r="BF283" s="52"/>
      <c r="BG283" s="52"/>
      <c r="BH283" s="48" t="str">
        <f t="shared" si="76"/>
        <v>/</v>
      </c>
      <c r="BI283" s="49" t="str">
        <f t="shared" si="77"/>
        <v>/</v>
      </c>
      <c r="BJ283" s="49">
        <f t="shared" si="78"/>
        <v>0</v>
      </c>
      <c r="BK283" s="50" t="str">
        <f t="shared" si="79"/>
        <v>/</v>
      </c>
      <c r="BL283" s="35" t="str">
        <f t="shared" si="80"/>
        <v>120คลองนาทวี</v>
      </c>
      <c r="BM283" s="35" t="str">
        <f t="shared" si="81"/>
        <v>/</v>
      </c>
      <c r="BN283" s="35" t="str">
        <f t="shared" si="82"/>
        <v>//</v>
      </c>
      <c r="BO283" s="35">
        <f t="shared" si="83"/>
        <v>0.6</v>
      </c>
      <c r="BP283" s="35" t="str">
        <f t="shared" si="84"/>
        <v>/</v>
      </c>
      <c r="BQ283" s="36" t="str">
        <f t="shared" si="85"/>
        <v>/</v>
      </c>
      <c r="BR283" s="36">
        <f t="shared" si="86"/>
        <v>0</v>
      </c>
      <c r="BS283" s="37">
        <f t="shared" si="87"/>
        <v>0</v>
      </c>
      <c r="BT283" s="38">
        <f t="shared" si="88"/>
        <v>0</v>
      </c>
      <c r="BU283" s="39">
        <f t="shared" si="89"/>
        <v>0</v>
      </c>
      <c r="BV283" s="40">
        <f t="shared" si="90"/>
        <v>0</v>
      </c>
      <c r="BW283" s="41">
        <f t="shared" si="91"/>
        <v>0</v>
      </c>
      <c r="BX283" s="42" t="str">
        <f t="shared" si="92"/>
        <v>1200.6111100</v>
      </c>
      <c r="BY283" s="35" t="str">
        <f t="shared" si="93"/>
        <v>/////</v>
      </c>
      <c r="BZ283" s="43" t="str">
        <f t="shared" si="94"/>
        <v>คลองนาทวี</v>
      </c>
    </row>
    <row r="284" spans="1:78" s="54" customFormat="1" ht="21.75" x14ac:dyDescent="0.2">
      <c r="A284" s="51">
        <v>275</v>
      </c>
      <c r="B284" s="52" t="s">
        <v>675</v>
      </c>
      <c r="C284" s="52"/>
      <c r="D284" s="52" t="s">
        <v>151</v>
      </c>
      <c r="E284" s="52" t="s">
        <v>220</v>
      </c>
      <c r="F284" s="52" t="s">
        <v>15</v>
      </c>
      <c r="G284" s="53">
        <v>2</v>
      </c>
      <c r="H284" s="52" t="s">
        <v>221</v>
      </c>
      <c r="I284" s="52"/>
      <c r="J284" s="52"/>
      <c r="K284" s="52" t="s">
        <v>154</v>
      </c>
      <c r="L284" s="52"/>
      <c r="M284" s="52"/>
      <c r="N284" s="52"/>
      <c r="O284" s="47">
        <v>120</v>
      </c>
      <c r="P284" s="47"/>
      <c r="Q284" s="47" t="s">
        <v>155</v>
      </c>
      <c r="R284" s="47"/>
      <c r="S284" s="52" t="s">
        <v>154</v>
      </c>
      <c r="T284" s="52"/>
      <c r="U284" s="52"/>
      <c r="V284" s="52" t="s">
        <v>154</v>
      </c>
      <c r="W284" s="52" t="s">
        <v>154</v>
      </c>
      <c r="X284" s="47">
        <v>0.8</v>
      </c>
      <c r="Y284" s="52"/>
      <c r="Z284" s="52"/>
      <c r="AA284" s="52" t="s">
        <v>154</v>
      </c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47">
        <v>1</v>
      </c>
      <c r="AN284" s="47">
        <v>1</v>
      </c>
      <c r="AO284" s="47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>
        <v>1</v>
      </c>
      <c r="AZ284" s="52">
        <v>500</v>
      </c>
      <c r="BA284" s="52"/>
      <c r="BB284" s="52"/>
      <c r="BC284" s="52"/>
      <c r="BD284" s="52"/>
      <c r="BE284" s="52"/>
      <c r="BF284" s="52"/>
      <c r="BG284" s="52"/>
      <c r="BH284" s="48" t="str">
        <f t="shared" si="76"/>
        <v>/</v>
      </c>
      <c r="BI284" s="49" t="str">
        <f t="shared" si="77"/>
        <v>/</v>
      </c>
      <c r="BJ284" s="49">
        <f t="shared" si="78"/>
        <v>0</v>
      </c>
      <c r="BK284" s="50" t="str">
        <f t="shared" si="79"/>
        <v>/</v>
      </c>
      <c r="BL284" s="35" t="str">
        <f t="shared" si="80"/>
        <v>120คลองนาทวี</v>
      </c>
      <c r="BM284" s="35" t="str">
        <f t="shared" si="81"/>
        <v>/</v>
      </c>
      <c r="BN284" s="35" t="str">
        <f t="shared" si="82"/>
        <v>//</v>
      </c>
      <c r="BO284" s="35">
        <f t="shared" si="83"/>
        <v>0.8</v>
      </c>
      <c r="BP284" s="35" t="str">
        <f t="shared" si="84"/>
        <v>/</v>
      </c>
      <c r="BQ284" s="36" t="str">
        <f t="shared" si="85"/>
        <v>/</v>
      </c>
      <c r="BR284" s="36">
        <f t="shared" si="86"/>
        <v>0</v>
      </c>
      <c r="BS284" s="37">
        <f t="shared" si="87"/>
        <v>0</v>
      </c>
      <c r="BT284" s="38">
        <f t="shared" si="88"/>
        <v>0</v>
      </c>
      <c r="BU284" s="39">
        <f t="shared" si="89"/>
        <v>0</v>
      </c>
      <c r="BV284" s="40">
        <f t="shared" si="90"/>
        <v>0</v>
      </c>
      <c r="BW284" s="41">
        <f t="shared" si="91"/>
        <v>0</v>
      </c>
      <c r="BX284" s="42" t="str">
        <f t="shared" si="92"/>
        <v>1200.8111500</v>
      </c>
      <c r="BY284" s="35" t="str">
        <f t="shared" si="93"/>
        <v>/////</v>
      </c>
      <c r="BZ284" s="43" t="str">
        <f t="shared" si="94"/>
        <v>คลองนาทวี</v>
      </c>
    </row>
    <row r="285" spans="1:78" s="54" customFormat="1" ht="21.75" x14ac:dyDescent="0.2">
      <c r="A285" s="51">
        <v>276</v>
      </c>
      <c r="B285" s="52" t="s">
        <v>676</v>
      </c>
      <c r="C285" s="52"/>
      <c r="D285" s="52" t="s">
        <v>151</v>
      </c>
      <c r="E285" s="52" t="s">
        <v>220</v>
      </c>
      <c r="F285" s="52" t="s">
        <v>15</v>
      </c>
      <c r="G285" s="53">
        <v>3</v>
      </c>
      <c r="H285" s="52" t="s">
        <v>221</v>
      </c>
      <c r="I285" s="52"/>
      <c r="J285" s="52"/>
      <c r="K285" s="52" t="s">
        <v>154</v>
      </c>
      <c r="L285" s="52"/>
      <c r="M285" s="52"/>
      <c r="N285" s="52"/>
      <c r="O285" s="47">
        <v>120</v>
      </c>
      <c r="P285" s="47"/>
      <c r="Q285" s="47" t="s">
        <v>155</v>
      </c>
      <c r="R285" s="47"/>
      <c r="S285" s="52" t="s">
        <v>154</v>
      </c>
      <c r="T285" s="52"/>
      <c r="U285" s="52"/>
      <c r="V285" s="52" t="s">
        <v>154</v>
      </c>
      <c r="W285" s="52" t="s">
        <v>154</v>
      </c>
      <c r="X285" s="47">
        <v>0.8</v>
      </c>
      <c r="Y285" s="52"/>
      <c r="Z285" s="52"/>
      <c r="AA285" s="52" t="s">
        <v>154</v>
      </c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47">
        <v>1</v>
      </c>
      <c r="AN285" s="47">
        <v>1</v>
      </c>
      <c r="AO285" s="47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>
        <v>1</v>
      </c>
      <c r="AZ285" s="52">
        <v>300</v>
      </c>
      <c r="BA285" s="52"/>
      <c r="BB285" s="52"/>
      <c r="BC285" s="52"/>
      <c r="BD285" s="52"/>
      <c r="BE285" s="52"/>
      <c r="BF285" s="52"/>
      <c r="BG285" s="52"/>
      <c r="BH285" s="48" t="str">
        <f t="shared" si="76"/>
        <v>/</v>
      </c>
      <c r="BI285" s="49" t="str">
        <f t="shared" si="77"/>
        <v>/</v>
      </c>
      <c r="BJ285" s="49">
        <f t="shared" si="78"/>
        <v>0</v>
      </c>
      <c r="BK285" s="50" t="str">
        <f t="shared" si="79"/>
        <v>/</v>
      </c>
      <c r="BL285" s="35" t="str">
        <f t="shared" si="80"/>
        <v>120คลองนาทวี</v>
      </c>
      <c r="BM285" s="35" t="str">
        <f t="shared" si="81"/>
        <v>/</v>
      </c>
      <c r="BN285" s="35" t="str">
        <f t="shared" si="82"/>
        <v>//</v>
      </c>
      <c r="BO285" s="35">
        <f t="shared" si="83"/>
        <v>0.8</v>
      </c>
      <c r="BP285" s="35" t="str">
        <f t="shared" si="84"/>
        <v>/</v>
      </c>
      <c r="BQ285" s="36" t="str">
        <f t="shared" si="85"/>
        <v>/</v>
      </c>
      <c r="BR285" s="36">
        <f t="shared" si="86"/>
        <v>0</v>
      </c>
      <c r="BS285" s="37">
        <f t="shared" si="87"/>
        <v>0</v>
      </c>
      <c r="BT285" s="38">
        <f t="shared" si="88"/>
        <v>0</v>
      </c>
      <c r="BU285" s="39">
        <f t="shared" si="89"/>
        <v>0</v>
      </c>
      <c r="BV285" s="40">
        <f t="shared" si="90"/>
        <v>0</v>
      </c>
      <c r="BW285" s="41">
        <f t="shared" si="91"/>
        <v>0</v>
      </c>
      <c r="BX285" s="42" t="str">
        <f t="shared" si="92"/>
        <v>1200.8111300</v>
      </c>
      <c r="BY285" s="35" t="str">
        <f t="shared" si="93"/>
        <v>/////</v>
      </c>
      <c r="BZ285" s="43" t="str">
        <f t="shared" si="94"/>
        <v>คลองนาทวี</v>
      </c>
    </row>
    <row r="286" spans="1:78" s="54" customFormat="1" ht="21.75" x14ac:dyDescent="0.2">
      <c r="A286" s="51">
        <v>277</v>
      </c>
      <c r="B286" s="52" t="s">
        <v>677</v>
      </c>
      <c r="C286" s="52"/>
      <c r="D286" s="52" t="s">
        <v>151</v>
      </c>
      <c r="E286" s="52" t="s">
        <v>220</v>
      </c>
      <c r="F286" s="52" t="s">
        <v>15</v>
      </c>
      <c r="G286" s="53">
        <v>4</v>
      </c>
      <c r="H286" s="52" t="s">
        <v>221</v>
      </c>
      <c r="I286" s="52"/>
      <c r="J286" s="52"/>
      <c r="K286" s="52" t="s">
        <v>154</v>
      </c>
      <c r="L286" s="52"/>
      <c r="M286" s="52"/>
      <c r="N286" s="52"/>
      <c r="O286" s="47">
        <v>120</v>
      </c>
      <c r="P286" s="47"/>
      <c r="Q286" s="47" t="s">
        <v>155</v>
      </c>
      <c r="R286" s="47"/>
      <c r="S286" s="52" t="s">
        <v>154</v>
      </c>
      <c r="T286" s="52"/>
      <c r="U286" s="52"/>
      <c r="V286" s="52" t="s">
        <v>154</v>
      </c>
      <c r="W286" s="52" t="s">
        <v>154</v>
      </c>
      <c r="X286" s="47">
        <v>0.8</v>
      </c>
      <c r="Y286" s="52"/>
      <c r="Z286" s="52"/>
      <c r="AA286" s="52"/>
      <c r="AB286" s="52" t="s">
        <v>154</v>
      </c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47">
        <v>1</v>
      </c>
      <c r="AN286" s="47">
        <v>1</v>
      </c>
      <c r="AO286" s="47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>
        <v>1</v>
      </c>
      <c r="AZ286" s="52">
        <v>100</v>
      </c>
      <c r="BA286" s="52"/>
      <c r="BB286" s="52"/>
      <c r="BC286" s="52"/>
      <c r="BD286" s="52"/>
      <c r="BE286" s="52"/>
      <c r="BF286" s="52"/>
      <c r="BG286" s="52"/>
      <c r="BH286" s="48" t="str">
        <f t="shared" si="76"/>
        <v>/</v>
      </c>
      <c r="BI286" s="49" t="str">
        <f t="shared" si="77"/>
        <v>/</v>
      </c>
      <c r="BJ286" s="49">
        <f t="shared" si="78"/>
        <v>0</v>
      </c>
      <c r="BK286" s="50" t="str">
        <f t="shared" si="79"/>
        <v>/</v>
      </c>
      <c r="BL286" s="35" t="str">
        <f t="shared" si="80"/>
        <v>120คลองนาทวี</v>
      </c>
      <c r="BM286" s="35" t="str">
        <f t="shared" si="81"/>
        <v>/</v>
      </c>
      <c r="BN286" s="35" t="str">
        <f t="shared" si="82"/>
        <v>//</v>
      </c>
      <c r="BO286" s="35">
        <f t="shared" si="83"/>
        <v>0.8</v>
      </c>
      <c r="BP286" s="35" t="str">
        <f t="shared" si="84"/>
        <v>/</v>
      </c>
      <c r="BQ286" s="36" t="str">
        <f t="shared" si="85"/>
        <v>/</v>
      </c>
      <c r="BR286" s="36">
        <f t="shared" si="86"/>
        <v>0</v>
      </c>
      <c r="BS286" s="37">
        <f t="shared" si="87"/>
        <v>0</v>
      </c>
      <c r="BT286" s="38">
        <f t="shared" si="88"/>
        <v>0</v>
      </c>
      <c r="BU286" s="39">
        <f t="shared" si="89"/>
        <v>0</v>
      </c>
      <c r="BV286" s="40">
        <f t="shared" si="90"/>
        <v>0</v>
      </c>
      <c r="BW286" s="41">
        <f t="shared" si="91"/>
        <v>0</v>
      </c>
      <c r="BX286" s="42" t="str">
        <f t="shared" si="92"/>
        <v>1200.8111100</v>
      </c>
      <c r="BY286" s="35" t="str">
        <f t="shared" si="93"/>
        <v>/////</v>
      </c>
      <c r="BZ286" s="43" t="str">
        <f t="shared" si="94"/>
        <v>คลองนาทวี</v>
      </c>
    </row>
    <row r="287" spans="1:78" s="54" customFormat="1" ht="21.75" x14ac:dyDescent="0.2">
      <c r="A287" s="51">
        <v>278</v>
      </c>
      <c r="B287" s="52" t="s">
        <v>678</v>
      </c>
      <c r="C287" s="52"/>
      <c r="D287" s="52" t="s">
        <v>151</v>
      </c>
      <c r="E287" s="52" t="s">
        <v>220</v>
      </c>
      <c r="F287" s="52" t="s">
        <v>15</v>
      </c>
      <c r="G287" s="53">
        <v>5</v>
      </c>
      <c r="H287" s="52" t="s">
        <v>221</v>
      </c>
      <c r="I287" s="52"/>
      <c r="J287" s="52"/>
      <c r="K287" s="52" t="s">
        <v>154</v>
      </c>
      <c r="L287" s="52"/>
      <c r="M287" s="52"/>
      <c r="N287" s="52"/>
      <c r="O287" s="47">
        <v>120</v>
      </c>
      <c r="P287" s="47"/>
      <c r="Q287" s="47" t="s">
        <v>155</v>
      </c>
      <c r="R287" s="47"/>
      <c r="S287" s="52" t="s">
        <v>154</v>
      </c>
      <c r="T287" s="52"/>
      <c r="U287" s="52"/>
      <c r="V287" s="52" t="s">
        <v>154</v>
      </c>
      <c r="W287" s="52" t="s">
        <v>154</v>
      </c>
      <c r="X287" s="47">
        <v>0.8</v>
      </c>
      <c r="Y287" s="52"/>
      <c r="Z287" s="52"/>
      <c r="AA287" s="52" t="s">
        <v>154</v>
      </c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47">
        <v>1</v>
      </c>
      <c r="AN287" s="47">
        <v>1</v>
      </c>
      <c r="AO287" s="47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>
        <v>1</v>
      </c>
      <c r="AZ287" s="52">
        <v>100</v>
      </c>
      <c r="BA287" s="52"/>
      <c r="BB287" s="52"/>
      <c r="BC287" s="52"/>
      <c r="BD287" s="52"/>
      <c r="BE287" s="52"/>
      <c r="BF287" s="52"/>
      <c r="BG287" s="52"/>
      <c r="BH287" s="48" t="str">
        <f t="shared" si="76"/>
        <v>/</v>
      </c>
      <c r="BI287" s="49" t="str">
        <f t="shared" si="77"/>
        <v>/</v>
      </c>
      <c r="BJ287" s="49">
        <f t="shared" si="78"/>
        <v>0</v>
      </c>
      <c r="BK287" s="50" t="str">
        <f t="shared" si="79"/>
        <v>/</v>
      </c>
      <c r="BL287" s="35" t="str">
        <f t="shared" si="80"/>
        <v>120คลองนาทวี</v>
      </c>
      <c r="BM287" s="35" t="str">
        <f t="shared" si="81"/>
        <v>/</v>
      </c>
      <c r="BN287" s="35" t="str">
        <f t="shared" si="82"/>
        <v>//</v>
      </c>
      <c r="BO287" s="35">
        <f t="shared" si="83"/>
        <v>0.8</v>
      </c>
      <c r="BP287" s="35" t="str">
        <f t="shared" si="84"/>
        <v>/</v>
      </c>
      <c r="BQ287" s="36" t="str">
        <f t="shared" si="85"/>
        <v>/</v>
      </c>
      <c r="BR287" s="36">
        <f t="shared" si="86"/>
        <v>0</v>
      </c>
      <c r="BS287" s="37">
        <f t="shared" si="87"/>
        <v>0</v>
      </c>
      <c r="BT287" s="38">
        <f t="shared" si="88"/>
        <v>0</v>
      </c>
      <c r="BU287" s="39">
        <f t="shared" si="89"/>
        <v>0</v>
      </c>
      <c r="BV287" s="40">
        <f t="shared" si="90"/>
        <v>0</v>
      </c>
      <c r="BW287" s="41">
        <f t="shared" si="91"/>
        <v>0</v>
      </c>
      <c r="BX287" s="42" t="str">
        <f t="shared" si="92"/>
        <v>1200.8111100</v>
      </c>
      <c r="BY287" s="35" t="str">
        <f t="shared" si="93"/>
        <v>/////</v>
      </c>
      <c r="BZ287" s="43" t="str">
        <f t="shared" si="94"/>
        <v>คลองนาทวี</v>
      </c>
    </row>
    <row r="288" spans="1:78" s="54" customFormat="1" ht="21.75" x14ac:dyDescent="0.2">
      <c r="A288" s="51">
        <v>279</v>
      </c>
      <c r="B288" s="52" t="s">
        <v>679</v>
      </c>
      <c r="C288" s="52"/>
      <c r="D288" s="52" t="s">
        <v>151</v>
      </c>
      <c r="E288" s="52" t="s">
        <v>680</v>
      </c>
      <c r="F288" s="52" t="s">
        <v>15</v>
      </c>
      <c r="G288" s="53">
        <v>1</v>
      </c>
      <c r="H288" s="52" t="s">
        <v>681</v>
      </c>
      <c r="I288" s="52"/>
      <c r="J288" s="52" t="s">
        <v>154</v>
      </c>
      <c r="K288" s="52"/>
      <c r="L288" s="52"/>
      <c r="M288" s="52"/>
      <c r="N288" s="52"/>
      <c r="O288" s="47">
        <v>120</v>
      </c>
      <c r="P288" s="47"/>
      <c r="Q288" s="47" t="s">
        <v>165</v>
      </c>
      <c r="R288" s="47"/>
      <c r="S288" s="52" t="s">
        <v>154</v>
      </c>
      <c r="T288" s="52"/>
      <c r="U288" s="52"/>
      <c r="V288" s="52" t="s">
        <v>154</v>
      </c>
      <c r="W288" s="52" t="s">
        <v>154</v>
      </c>
      <c r="X288" s="47">
        <v>0.8</v>
      </c>
      <c r="Y288" s="52"/>
      <c r="Z288" s="52"/>
      <c r="AA288" s="52"/>
      <c r="AB288" s="52" t="s">
        <v>154</v>
      </c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47">
        <v>1</v>
      </c>
      <c r="AN288" s="47">
        <v>1</v>
      </c>
      <c r="AO288" s="47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>
        <v>2</v>
      </c>
      <c r="AZ288" s="52">
        <v>130</v>
      </c>
      <c r="BA288" s="52"/>
      <c r="BB288" s="52"/>
      <c r="BC288" s="52"/>
      <c r="BD288" s="52"/>
      <c r="BE288" s="52"/>
      <c r="BF288" s="52"/>
      <c r="BG288" s="52"/>
      <c r="BH288" s="48" t="str">
        <f t="shared" si="76"/>
        <v>/</v>
      </c>
      <c r="BI288" s="49" t="str">
        <f t="shared" si="77"/>
        <v>/</v>
      </c>
      <c r="BJ288" s="49">
        <f t="shared" si="78"/>
        <v>0</v>
      </c>
      <c r="BK288" s="50" t="str">
        <f t="shared" si="79"/>
        <v>/</v>
      </c>
      <c r="BL288" s="35" t="str">
        <f t="shared" si="80"/>
        <v>120ที่ลุ่มต่ำ</v>
      </c>
      <c r="BM288" s="35" t="str">
        <f t="shared" si="81"/>
        <v>/</v>
      </c>
      <c r="BN288" s="35" t="str">
        <f t="shared" si="82"/>
        <v>//</v>
      </c>
      <c r="BO288" s="35">
        <f t="shared" si="83"/>
        <v>0.8</v>
      </c>
      <c r="BP288" s="35" t="str">
        <f t="shared" si="84"/>
        <v>/</v>
      </c>
      <c r="BQ288" s="36" t="str">
        <f t="shared" si="85"/>
        <v>/</v>
      </c>
      <c r="BR288" s="36">
        <f t="shared" si="86"/>
        <v>0</v>
      </c>
      <c r="BS288" s="37">
        <f t="shared" si="87"/>
        <v>0</v>
      </c>
      <c r="BT288" s="38">
        <f t="shared" si="88"/>
        <v>0</v>
      </c>
      <c r="BU288" s="39">
        <f t="shared" si="89"/>
        <v>0</v>
      </c>
      <c r="BV288" s="40">
        <f t="shared" si="90"/>
        <v>0</v>
      </c>
      <c r="BW288" s="41">
        <f t="shared" si="91"/>
        <v>0</v>
      </c>
      <c r="BX288" s="42" t="str">
        <f t="shared" si="92"/>
        <v>1200.8112130</v>
      </c>
      <c r="BY288" s="35" t="str">
        <f t="shared" si="93"/>
        <v>/////</v>
      </c>
      <c r="BZ288" s="43" t="str">
        <f t="shared" si="94"/>
        <v>ที่ลุ่มต่ำ</v>
      </c>
    </row>
    <row r="289" spans="1:78" s="54" customFormat="1" ht="21.75" x14ac:dyDescent="0.2">
      <c r="A289" s="51">
        <v>280</v>
      </c>
      <c r="B289" s="52" t="s">
        <v>682</v>
      </c>
      <c r="C289" s="52"/>
      <c r="D289" s="52" t="s">
        <v>151</v>
      </c>
      <c r="E289" s="52" t="s">
        <v>680</v>
      </c>
      <c r="F289" s="52" t="s">
        <v>15</v>
      </c>
      <c r="G289" s="53">
        <v>2</v>
      </c>
      <c r="H289" s="52" t="s">
        <v>681</v>
      </c>
      <c r="I289" s="52"/>
      <c r="J289" s="52" t="s">
        <v>154</v>
      </c>
      <c r="K289" s="52"/>
      <c r="L289" s="52"/>
      <c r="M289" s="52"/>
      <c r="N289" s="52"/>
      <c r="O289" s="47">
        <v>120</v>
      </c>
      <c r="P289" s="47"/>
      <c r="Q289" s="47" t="s">
        <v>165</v>
      </c>
      <c r="R289" s="47"/>
      <c r="S289" s="52" t="s">
        <v>154</v>
      </c>
      <c r="T289" s="52"/>
      <c r="U289" s="52"/>
      <c r="V289" s="52" t="s">
        <v>154</v>
      </c>
      <c r="W289" s="52" t="s">
        <v>154</v>
      </c>
      <c r="X289" s="47">
        <v>0.7</v>
      </c>
      <c r="Y289" s="52"/>
      <c r="Z289" s="52"/>
      <c r="AA289" s="52"/>
      <c r="AB289" s="52" t="s">
        <v>154</v>
      </c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47">
        <v>1</v>
      </c>
      <c r="AN289" s="47">
        <v>1</v>
      </c>
      <c r="AO289" s="47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>
        <v>1</v>
      </c>
      <c r="AZ289" s="52">
        <v>50</v>
      </c>
      <c r="BA289" s="52"/>
      <c r="BB289" s="52"/>
      <c r="BC289" s="52"/>
      <c r="BD289" s="52"/>
      <c r="BE289" s="52"/>
      <c r="BF289" s="52"/>
      <c r="BG289" s="52"/>
      <c r="BH289" s="48" t="str">
        <f t="shared" si="76"/>
        <v>/</v>
      </c>
      <c r="BI289" s="49" t="str">
        <f t="shared" si="77"/>
        <v>/</v>
      </c>
      <c r="BJ289" s="49">
        <f t="shared" si="78"/>
        <v>0</v>
      </c>
      <c r="BK289" s="50" t="str">
        <f t="shared" si="79"/>
        <v>/</v>
      </c>
      <c r="BL289" s="35" t="str">
        <f t="shared" si="80"/>
        <v>120ที่ลุ่มต่ำ</v>
      </c>
      <c r="BM289" s="35" t="str">
        <f t="shared" si="81"/>
        <v>/</v>
      </c>
      <c r="BN289" s="35" t="str">
        <f t="shared" si="82"/>
        <v>//</v>
      </c>
      <c r="BO289" s="35">
        <f t="shared" si="83"/>
        <v>0.7</v>
      </c>
      <c r="BP289" s="35" t="str">
        <f t="shared" si="84"/>
        <v>/</v>
      </c>
      <c r="BQ289" s="36" t="str">
        <f t="shared" si="85"/>
        <v>/</v>
      </c>
      <c r="BR289" s="36">
        <f t="shared" si="86"/>
        <v>0</v>
      </c>
      <c r="BS289" s="37">
        <f t="shared" si="87"/>
        <v>0</v>
      </c>
      <c r="BT289" s="38">
        <f t="shared" si="88"/>
        <v>0</v>
      </c>
      <c r="BU289" s="39">
        <f t="shared" si="89"/>
        <v>0</v>
      </c>
      <c r="BV289" s="40">
        <f t="shared" si="90"/>
        <v>0</v>
      </c>
      <c r="BW289" s="41">
        <f t="shared" si="91"/>
        <v>0</v>
      </c>
      <c r="BX289" s="42" t="str">
        <f t="shared" si="92"/>
        <v>1200.711150</v>
      </c>
      <c r="BY289" s="35" t="str">
        <f t="shared" si="93"/>
        <v>/////</v>
      </c>
      <c r="BZ289" s="43" t="str">
        <f t="shared" si="94"/>
        <v>ที่ลุ่มต่ำ</v>
      </c>
    </row>
    <row r="290" spans="1:78" s="54" customFormat="1" ht="21.75" x14ac:dyDescent="0.2">
      <c r="A290" s="51">
        <v>281</v>
      </c>
      <c r="B290" s="52" t="s">
        <v>683</v>
      </c>
      <c r="C290" s="52"/>
      <c r="D290" s="52" t="s">
        <v>151</v>
      </c>
      <c r="E290" s="52" t="s">
        <v>680</v>
      </c>
      <c r="F290" s="52" t="s">
        <v>15</v>
      </c>
      <c r="G290" s="53">
        <v>4</v>
      </c>
      <c r="H290" s="52" t="s">
        <v>681</v>
      </c>
      <c r="I290" s="52"/>
      <c r="J290" s="52" t="s">
        <v>154</v>
      </c>
      <c r="K290" s="52"/>
      <c r="L290" s="52"/>
      <c r="M290" s="52"/>
      <c r="N290" s="52"/>
      <c r="O290" s="47">
        <v>120</v>
      </c>
      <c r="P290" s="47"/>
      <c r="Q290" s="47" t="s">
        <v>165</v>
      </c>
      <c r="R290" s="47"/>
      <c r="S290" s="52" t="s">
        <v>154</v>
      </c>
      <c r="T290" s="52"/>
      <c r="U290" s="52"/>
      <c r="V290" s="52" t="s">
        <v>154</v>
      </c>
      <c r="W290" s="52" t="s">
        <v>154</v>
      </c>
      <c r="X290" s="47">
        <v>0.8</v>
      </c>
      <c r="Y290" s="52"/>
      <c r="Z290" s="52"/>
      <c r="AA290" s="52"/>
      <c r="AB290" s="52" t="s">
        <v>154</v>
      </c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47">
        <v>1</v>
      </c>
      <c r="AN290" s="47">
        <v>1</v>
      </c>
      <c r="AO290" s="47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>
        <v>1</v>
      </c>
      <c r="AZ290" s="52">
        <v>50</v>
      </c>
      <c r="BA290" s="52"/>
      <c r="BB290" s="52"/>
      <c r="BC290" s="52"/>
      <c r="BD290" s="52"/>
      <c r="BE290" s="52"/>
      <c r="BF290" s="52"/>
      <c r="BG290" s="52"/>
      <c r="BH290" s="48" t="str">
        <f t="shared" si="76"/>
        <v>/</v>
      </c>
      <c r="BI290" s="49" t="str">
        <f t="shared" si="77"/>
        <v>/</v>
      </c>
      <c r="BJ290" s="49">
        <f t="shared" si="78"/>
        <v>0</v>
      </c>
      <c r="BK290" s="50" t="str">
        <f t="shared" si="79"/>
        <v>/</v>
      </c>
      <c r="BL290" s="35" t="str">
        <f t="shared" si="80"/>
        <v>120ที่ลุ่มต่ำ</v>
      </c>
      <c r="BM290" s="35" t="str">
        <f t="shared" si="81"/>
        <v>/</v>
      </c>
      <c r="BN290" s="35" t="str">
        <f t="shared" si="82"/>
        <v>//</v>
      </c>
      <c r="BO290" s="35">
        <f t="shared" si="83"/>
        <v>0.8</v>
      </c>
      <c r="BP290" s="35" t="str">
        <f t="shared" si="84"/>
        <v>/</v>
      </c>
      <c r="BQ290" s="36" t="str">
        <f t="shared" si="85"/>
        <v>/</v>
      </c>
      <c r="BR290" s="36">
        <f t="shared" si="86"/>
        <v>0</v>
      </c>
      <c r="BS290" s="37">
        <f t="shared" si="87"/>
        <v>0</v>
      </c>
      <c r="BT290" s="38">
        <f t="shared" si="88"/>
        <v>0</v>
      </c>
      <c r="BU290" s="39">
        <f t="shared" si="89"/>
        <v>0</v>
      </c>
      <c r="BV290" s="40">
        <f t="shared" si="90"/>
        <v>0</v>
      </c>
      <c r="BW290" s="41">
        <f t="shared" si="91"/>
        <v>0</v>
      </c>
      <c r="BX290" s="42" t="str">
        <f t="shared" si="92"/>
        <v>1200.811150</v>
      </c>
      <c r="BY290" s="35" t="str">
        <f t="shared" si="93"/>
        <v>/////</v>
      </c>
      <c r="BZ290" s="43" t="str">
        <f t="shared" si="94"/>
        <v>ที่ลุ่มต่ำ</v>
      </c>
    </row>
    <row r="291" spans="1:78" s="54" customFormat="1" ht="21.75" x14ac:dyDescent="0.2">
      <c r="A291" s="51">
        <v>282</v>
      </c>
      <c r="B291" s="52" t="s">
        <v>684</v>
      </c>
      <c r="C291" s="52"/>
      <c r="D291" s="52" t="s">
        <v>151</v>
      </c>
      <c r="E291" s="52" t="s">
        <v>680</v>
      </c>
      <c r="F291" s="52" t="s">
        <v>15</v>
      </c>
      <c r="G291" s="53">
        <v>5</v>
      </c>
      <c r="H291" s="52" t="s">
        <v>681</v>
      </c>
      <c r="I291" s="52"/>
      <c r="J291" s="52" t="s">
        <v>154</v>
      </c>
      <c r="K291" s="52"/>
      <c r="L291" s="52"/>
      <c r="M291" s="52"/>
      <c r="N291" s="52"/>
      <c r="O291" s="47">
        <v>120</v>
      </c>
      <c r="P291" s="47"/>
      <c r="Q291" s="47" t="s">
        <v>165</v>
      </c>
      <c r="R291" s="47"/>
      <c r="S291" s="52" t="s">
        <v>154</v>
      </c>
      <c r="T291" s="52"/>
      <c r="U291" s="52"/>
      <c r="V291" s="52" t="s">
        <v>154</v>
      </c>
      <c r="W291" s="52" t="s">
        <v>154</v>
      </c>
      <c r="X291" s="47">
        <v>0.8</v>
      </c>
      <c r="Y291" s="52"/>
      <c r="Z291" s="52"/>
      <c r="AA291" s="52"/>
      <c r="AB291" s="52" t="s">
        <v>154</v>
      </c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47">
        <v>1</v>
      </c>
      <c r="AN291" s="47">
        <v>1</v>
      </c>
      <c r="AO291" s="47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>
        <v>1</v>
      </c>
      <c r="AZ291" s="52">
        <v>50</v>
      </c>
      <c r="BA291" s="52"/>
      <c r="BB291" s="52"/>
      <c r="BC291" s="52"/>
      <c r="BD291" s="52"/>
      <c r="BE291" s="52"/>
      <c r="BF291" s="52"/>
      <c r="BG291" s="52"/>
      <c r="BH291" s="48" t="str">
        <f t="shared" si="76"/>
        <v>/</v>
      </c>
      <c r="BI291" s="49" t="str">
        <f t="shared" si="77"/>
        <v>/</v>
      </c>
      <c r="BJ291" s="49">
        <f t="shared" si="78"/>
        <v>0</v>
      </c>
      <c r="BK291" s="50" t="str">
        <f t="shared" si="79"/>
        <v>/</v>
      </c>
      <c r="BL291" s="35" t="str">
        <f t="shared" si="80"/>
        <v>120ที่ลุ่มต่ำ</v>
      </c>
      <c r="BM291" s="35" t="str">
        <f t="shared" si="81"/>
        <v>/</v>
      </c>
      <c r="BN291" s="35" t="str">
        <f t="shared" si="82"/>
        <v>//</v>
      </c>
      <c r="BO291" s="35">
        <f t="shared" si="83"/>
        <v>0.8</v>
      </c>
      <c r="BP291" s="35" t="str">
        <f t="shared" si="84"/>
        <v>/</v>
      </c>
      <c r="BQ291" s="36" t="str">
        <f t="shared" si="85"/>
        <v>/</v>
      </c>
      <c r="BR291" s="36">
        <f t="shared" si="86"/>
        <v>0</v>
      </c>
      <c r="BS291" s="37">
        <f t="shared" si="87"/>
        <v>0</v>
      </c>
      <c r="BT291" s="38">
        <f t="shared" si="88"/>
        <v>0</v>
      </c>
      <c r="BU291" s="39">
        <f t="shared" si="89"/>
        <v>0</v>
      </c>
      <c r="BV291" s="40">
        <f t="shared" si="90"/>
        <v>0</v>
      </c>
      <c r="BW291" s="41">
        <f t="shared" si="91"/>
        <v>0</v>
      </c>
      <c r="BX291" s="42" t="str">
        <f t="shared" si="92"/>
        <v>1200.811150</v>
      </c>
      <c r="BY291" s="35" t="str">
        <f t="shared" si="93"/>
        <v>/////</v>
      </c>
      <c r="BZ291" s="43" t="str">
        <f t="shared" si="94"/>
        <v>ที่ลุ่มต่ำ</v>
      </c>
    </row>
    <row r="292" spans="1:78" s="54" customFormat="1" ht="21.75" x14ac:dyDescent="0.2">
      <c r="A292" s="51">
        <v>283</v>
      </c>
      <c r="B292" s="52" t="s">
        <v>685</v>
      </c>
      <c r="C292" s="52"/>
      <c r="D292" s="52" t="s">
        <v>151</v>
      </c>
      <c r="E292" s="52" t="s">
        <v>680</v>
      </c>
      <c r="F292" s="52" t="s">
        <v>15</v>
      </c>
      <c r="G292" s="53">
        <v>6</v>
      </c>
      <c r="H292" s="52" t="s">
        <v>681</v>
      </c>
      <c r="I292" s="52"/>
      <c r="J292" s="52" t="s">
        <v>154</v>
      </c>
      <c r="K292" s="52"/>
      <c r="L292" s="52"/>
      <c r="M292" s="52"/>
      <c r="N292" s="52"/>
      <c r="O292" s="47">
        <v>120</v>
      </c>
      <c r="P292" s="47"/>
      <c r="Q292" s="47" t="s">
        <v>165</v>
      </c>
      <c r="R292" s="47"/>
      <c r="S292" s="52" t="s">
        <v>154</v>
      </c>
      <c r="T292" s="52"/>
      <c r="U292" s="52"/>
      <c r="V292" s="52" t="s">
        <v>154</v>
      </c>
      <c r="W292" s="52" t="s">
        <v>154</v>
      </c>
      <c r="X292" s="47">
        <v>0.6</v>
      </c>
      <c r="Y292" s="52"/>
      <c r="Z292" s="52"/>
      <c r="AA292" s="52"/>
      <c r="AB292" s="52" t="s">
        <v>154</v>
      </c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47">
        <v>1</v>
      </c>
      <c r="AN292" s="47">
        <v>1</v>
      </c>
      <c r="AO292" s="47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>
        <v>1</v>
      </c>
      <c r="AZ292" s="52">
        <v>50</v>
      </c>
      <c r="BA292" s="52"/>
      <c r="BB292" s="52"/>
      <c r="BC292" s="52"/>
      <c r="BD292" s="52"/>
      <c r="BE292" s="52"/>
      <c r="BF292" s="52"/>
      <c r="BG292" s="52"/>
      <c r="BH292" s="48" t="str">
        <f t="shared" si="76"/>
        <v>/</v>
      </c>
      <c r="BI292" s="49" t="str">
        <f t="shared" si="77"/>
        <v>/</v>
      </c>
      <c r="BJ292" s="49">
        <f t="shared" si="78"/>
        <v>0</v>
      </c>
      <c r="BK292" s="50" t="str">
        <f t="shared" si="79"/>
        <v>/</v>
      </c>
      <c r="BL292" s="35" t="str">
        <f t="shared" si="80"/>
        <v>120ที่ลุ่มต่ำ</v>
      </c>
      <c r="BM292" s="35" t="str">
        <f t="shared" si="81"/>
        <v>/</v>
      </c>
      <c r="BN292" s="35" t="str">
        <f t="shared" si="82"/>
        <v>//</v>
      </c>
      <c r="BO292" s="35">
        <f t="shared" si="83"/>
        <v>0.6</v>
      </c>
      <c r="BP292" s="35" t="str">
        <f t="shared" si="84"/>
        <v>/</v>
      </c>
      <c r="BQ292" s="36" t="str">
        <f t="shared" si="85"/>
        <v>/</v>
      </c>
      <c r="BR292" s="36">
        <f t="shared" si="86"/>
        <v>0</v>
      </c>
      <c r="BS292" s="37">
        <f t="shared" si="87"/>
        <v>0</v>
      </c>
      <c r="BT292" s="38">
        <f t="shared" si="88"/>
        <v>0</v>
      </c>
      <c r="BU292" s="39">
        <f t="shared" si="89"/>
        <v>0</v>
      </c>
      <c r="BV292" s="40">
        <f t="shared" si="90"/>
        <v>0</v>
      </c>
      <c r="BW292" s="41">
        <f t="shared" si="91"/>
        <v>0</v>
      </c>
      <c r="BX292" s="42" t="str">
        <f t="shared" si="92"/>
        <v>1200.611150</v>
      </c>
      <c r="BY292" s="35" t="str">
        <f t="shared" si="93"/>
        <v>/////</v>
      </c>
      <c r="BZ292" s="43" t="str">
        <f t="shared" si="94"/>
        <v>ที่ลุ่มต่ำ</v>
      </c>
    </row>
    <row r="293" spans="1:78" s="54" customFormat="1" ht="21.75" x14ac:dyDescent="0.2">
      <c r="A293" s="51">
        <v>284</v>
      </c>
      <c r="B293" s="52" t="s">
        <v>686</v>
      </c>
      <c r="C293" s="52"/>
      <c r="D293" s="52" t="s">
        <v>151</v>
      </c>
      <c r="E293" s="52" t="s">
        <v>680</v>
      </c>
      <c r="F293" s="52" t="s">
        <v>15</v>
      </c>
      <c r="G293" s="53">
        <v>7</v>
      </c>
      <c r="H293" s="52" t="s">
        <v>681</v>
      </c>
      <c r="I293" s="52"/>
      <c r="J293" s="52" t="s">
        <v>154</v>
      </c>
      <c r="K293" s="52"/>
      <c r="L293" s="52"/>
      <c r="M293" s="52"/>
      <c r="N293" s="52"/>
      <c r="O293" s="47">
        <v>120</v>
      </c>
      <c r="P293" s="47"/>
      <c r="Q293" s="47" t="s">
        <v>165</v>
      </c>
      <c r="R293" s="47"/>
      <c r="S293" s="52" t="s">
        <v>154</v>
      </c>
      <c r="T293" s="52"/>
      <c r="U293" s="52"/>
      <c r="V293" s="52" t="s">
        <v>154</v>
      </c>
      <c r="W293" s="52" t="s">
        <v>154</v>
      </c>
      <c r="X293" s="47">
        <v>0.8</v>
      </c>
      <c r="Y293" s="52"/>
      <c r="Z293" s="52"/>
      <c r="AA293" s="52"/>
      <c r="AB293" s="52" t="s">
        <v>154</v>
      </c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47">
        <v>1</v>
      </c>
      <c r="AN293" s="47">
        <v>1</v>
      </c>
      <c r="AO293" s="47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>
        <v>1</v>
      </c>
      <c r="AZ293" s="52">
        <v>50</v>
      </c>
      <c r="BA293" s="52"/>
      <c r="BB293" s="52"/>
      <c r="BC293" s="52"/>
      <c r="BD293" s="52"/>
      <c r="BE293" s="52"/>
      <c r="BF293" s="52"/>
      <c r="BG293" s="52"/>
      <c r="BH293" s="48" t="str">
        <f t="shared" si="76"/>
        <v>/</v>
      </c>
      <c r="BI293" s="49" t="str">
        <f t="shared" si="77"/>
        <v>/</v>
      </c>
      <c r="BJ293" s="49">
        <f t="shared" si="78"/>
        <v>0</v>
      </c>
      <c r="BK293" s="50" t="str">
        <f t="shared" si="79"/>
        <v>/</v>
      </c>
      <c r="BL293" s="35" t="str">
        <f t="shared" si="80"/>
        <v>120ที่ลุ่มต่ำ</v>
      </c>
      <c r="BM293" s="35" t="str">
        <f t="shared" si="81"/>
        <v>/</v>
      </c>
      <c r="BN293" s="35" t="str">
        <f t="shared" si="82"/>
        <v>//</v>
      </c>
      <c r="BO293" s="35">
        <f t="shared" si="83"/>
        <v>0.8</v>
      </c>
      <c r="BP293" s="35" t="str">
        <f t="shared" si="84"/>
        <v>/</v>
      </c>
      <c r="BQ293" s="36" t="str">
        <f t="shared" si="85"/>
        <v>/</v>
      </c>
      <c r="BR293" s="36">
        <f t="shared" si="86"/>
        <v>0</v>
      </c>
      <c r="BS293" s="37">
        <f t="shared" si="87"/>
        <v>0</v>
      </c>
      <c r="BT293" s="38">
        <f t="shared" si="88"/>
        <v>0</v>
      </c>
      <c r="BU293" s="39">
        <f t="shared" si="89"/>
        <v>0</v>
      </c>
      <c r="BV293" s="40">
        <f t="shared" si="90"/>
        <v>0</v>
      </c>
      <c r="BW293" s="41">
        <f t="shared" si="91"/>
        <v>0</v>
      </c>
      <c r="BX293" s="42" t="str">
        <f t="shared" si="92"/>
        <v>1200.811150</v>
      </c>
      <c r="BY293" s="35" t="str">
        <f t="shared" si="93"/>
        <v>/////</v>
      </c>
      <c r="BZ293" s="43" t="str">
        <f t="shared" si="94"/>
        <v>ที่ลุ่มต่ำ</v>
      </c>
    </row>
    <row r="294" spans="1:78" s="54" customFormat="1" ht="21.75" x14ac:dyDescent="0.2">
      <c r="A294" s="51">
        <v>285</v>
      </c>
      <c r="B294" s="52" t="s">
        <v>687</v>
      </c>
      <c r="C294" s="52"/>
      <c r="D294" s="52" t="s">
        <v>151</v>
      </c>
      <c r="E294" s="52" t="s">
        <v>680</v>
      </c>
      <c r="F294" s="52" t="s">
        <v>15</v>
      </c>
      <c r="G294" s="53">
        <v>8</v>
      </c>
      <c r="H294" s="52" t="s">
        <v>681</v>
      </c>
      <c r="I294" s="52"/>
      <c r="J294" s="52" t="s">
        <v>154</v>
      </c>
      <c r="K294" s="52"/>
      <c r="L294" s="52"/>
      <c r="M294" s="52"/>
      <c r="N294" s="52"/>
      <c r="O294" s="47">
        <v>120</v>
      </c>
      <c r="P294" s="47"/>
      <c r="Q294" s="47" t="s">
        <v>165</v>
      </c>
      <c r="R294" s="47"/>
      <c r="S294" s="52" t="s">
        <v>154</v>
      </c>
      <c r="T294" s="52"/>
      <c r="U294" s="52"/>
      <c r="V294" s="52" t="s">
        <v>154</v>
      </c>
      <c r="W294" s="52" t="s">
        <v>154</v>
      </c>
      <c r="X294" s="47">
        <v>0.8</v>
      </c>
      <c r="Y294" s="52"/>
      <c r="Z294" s="52"/>
      <c r="AA294" s="52"/>
      <c r="AB294" s="52" t="s">
        <v>154</v>
      </c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47">
        <v>1</v>
      </c>
      <c r="AN294" s="47">
        <v>1</v>
      </c>
      <c r="AO294" s="47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>
        <v>1</v>
      </c>
      <c r="AZ294" s="52">
        <v>50</v>
      </c>
      <c r="BA294" s="52"/>
      <c r="BB294" s="52"/>
      <c r="BC294" s="52"/>
      <c r="BD294" s="52"/>
      <c r="BE294" s="52"/>
      <c r="BF294" s="52"/>
      <c r="BG294" s="52"/>
      <c r="BH294" s="48" t="str">
        <f t="shared" si="76"/>
        <v>/</v>
      </c>
      <c r="BI294" s="49" t="str">
        <f t="shared" si="77"/>
        <v>/</v>
      </c>
      <c r="BJ294" s="49">
        <f t="shared" si="78"/>
        <v>0</v>
      </c>
      <c r="BK294" s="50" t="str">
        <f t="shared" si="79"/>
        <v>/</v>
      </c>
      <c r="BL294" s="35" t="str">
        <f t="shared" si="80"/>
        <v>120ที่ลุ่มต่ำ</v>
      </c>
      <c r="BM294" s="35" t="str">
        <f t="shared" si="81"/>
        <v>/</v>
      </c>
      <c r="BN294" s="35" t="str">
        <f t="shared" si="82"/>
        <v>//</v>
      </c>
      <c r="BO294" s="35">
        <f t="shared" si="83"/>
        <v>0.8</v>
      </c>
      <c r="BP294" s="35" t="str">
        <f t="shared" si="84"/>
        <v>/</v>
      </c>
      <c r="BQ294" s="36" t="str">
        <f t="shared" si="85"/>
        <v>/</v>
      </c>
      <c r="BR294" s="36">
        <f t="shared" si="86"/>
        <v>0</v>
      </c>
      <c r="BS294" s="37">
        <f t="shared" si="87"/>
        <v>0</v>
      </c>
      <c r="BT294" s="38">
        <f t="shared" si="88"/>
        <v>0</v>
      </c>
      <c r="BU294" s="39">
        <f t="shared" si="89"/>
        <v>0</v>
      </c>
      <c r="BV294" s="40">
        <f t="shared" si="90"/>
        <v>0</v>
      </c>
      <c r="BW294" s="41">
        <f t="shared" si="91"/>
        <v>0</v>
      </c>
      <c r="BX294" s="42" t="str">
        <f t="shared" si="92"/>
        <v>1200.811150</v>
      </c>
      <c r="BY294" s="35" t="str">
        <f t="shared" si="93"/>
        <v>/////</v>
      </c>
      <c r="BZ294" s="43" t="str">
        <f t="shared" si="94"/>
        <v>ที่ลุ่มต่ำ</v>
      </c>
    </row>
    <row r="295" spans="1:78" s="54" customFormat="1" ht="21.75" x14ac:dyDescent="0.2">
      <c r="A295" s="51">
        <v>286</v>
      </c>
      <c r="B295" s="52" t="s">
        <v>688</v>
      </c>
      <c r="C295" s="52"/>
      <c r="D295" s="52" t="s">
        <v>167</v>
      </c>
      <c r="E295" s="52" t="s">
        <v>180</v>
      </c>
      <c r="F295" s="52" t="s">
        <v>15</v>
      </c>
      <c r="G295" s="53">
        <v>6</v>
      </c>
      <c r="H295" s="52" t="s">
        <v>181</v>
      </c>
      <c r="I295" s="52"/>
      <c r="J295" s="52"/>
      <c r="K295" s="52" t="s">
        <v>154</v>
      </c>
      <c r="L295" s="52"/>
      <c r="M295" s="52"/>
      <c r="N295" s="52"/>
      <c r="O295" s="47">
        <v>120</v>
      </c>
      <c r="P295" s="47"/>
      <c r="Q295" s="47" t="s">
        <v>186</v>
      </c>
      <c r="R295" s="47"/>
      <c r="S295" s="52" t="s">
        <v>154</v>
      </c>
      <c r="T295" s="52"/>
      <c r="U295" s="52"/>
      <c r="V295" s="52" t="s">
        <v>154</v>
      </c>
      <c r="W295" s="52" t="s">
        <v>154</v>
      </c>
      <c r="X295" s="47">
        <v>0.8</v>
      </c>
      <c r="Y295" s="52"/>
      <c r="Z295" s="52"/>
      <c r="AA295" s="52"/>
      <c r="AB295" s="52" t="s">
        <v>154</v>
      </c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>
        <v>1</v>
      </c>
      <c r="AN295" s="52">
        <v>1</v>
      </c>
      <c r="AO295" s="52"/>
      <c r="AP295" s="52" t="s">
        <v>184</v>
      </c>
      <c r="AQ295" s="52"/>
      <c r="AR295" s="52"/>
      <c r="AS295" s="52"/>
      <c r="AT295" s="52"/>
      <c r="AU295" s="52"/>
      <c r="AV295" s="52"/>
      <c r="AW295" s="52"/>
      <c r="AX295" s="52"/>
      <c r="AY295" s="52">
        <v>1</v>
      </c>
      <c r="AZ295" s="52">
        <v>60</v>
      </c>
      <c r="BA295" s="52"/>
      <c r="BB295" s="52"/>
      <c r="BC295" s="52"/>
      <c r="BD295" s="52"/>
      <c r="BE295" s="52"/>
      <c r="BF295" s="52"/>
      <c r="BG295" s="52"/>
      <c r="BH295" s="48" t="str">
        <f t="shared" si="76"/>
        <v>/</v>
      </c>
      <c r="BI295" s="49" t="str">
        <f t="shared" si="77"/>
        <v>/</v>
      </c>
      <c r="BJ295" s="49">
        <f t="shared" si="78"/>
        <v>0</v>
      </c>
      <c r="BK295" s="50" t="str">
        <f t="shared" si="79"/>
        <v>/</v>
      </c>
      <c r="BL295" s="35" t="str">
        <f t="shared" si="80"/>
        <v>120คลองเทพา</v>
      </c>
      <c r="BM295" s="35" t="str">
        <f t="shared" si="81"/>
        <v>/</v>
      </c>
      <c r="BN295" s="35" t="str">
        <f t="shared" si="82"/>
        <v>//</v>
      </c>
      <c r="BO295" s="35">
        <f t="shared" si="83"/>
        <v>0.8</v>
      </c>
      <c r="BP295" s="35" t="str">
        <f t="shared" si="84"/>
        <v>/</v>
      </c>
      <c r="BQ295" s="36" t="str">
        <f t="shared" si="85"/>
        <v>/</v>
      </c>
      <c r="BR295" s="36">
        <f t="shared" si="86"/>
        <v>0</v>
      </c>
      <c r="BS295" s="37">
        <f t="shared" si="87"/>
        <v>0</v>
      </c>
      <c r="BT295" s="38">
        <f t="shared" si="88"/>
        <v>0</v>
      </c>
      <c r="BU295" s="39">
        <f t="shared" si="89"/>
        <v>0</v>
      </c>
      <c r="BV295" s="40">
        <f t="shared" si="90"/>
        <v>0</v>
      </c>
      <c r="BW295" s="41">
        <f t="shared" si="91"/>
        <v>0</v>
      </c>
      <c r="BX295" s="42" t="str">
        <f t="shared" si="92"/>
        <v>1200.811160</v>
      </c>
      <c r="BY295" s="35" t="str">
        <f t="shared" si="93"/>
        <v>/////</v>
      </c>
      <c r="BZ295" s="43" t="str">
        <f t="shared" si="94"/>
        <v>คลองเทพามัสยิด</v>
      </c>
    </row>
    <row r="296" spans="1:78" s="54" customFormat="1" ht="21.75" x14ac:dyDescent="0.2">
      <c r="A296" s="51">
        <v>287</v>
      </c>
      <c r="B296" s="52" t="s">
        <v>689</v>
      </c>
      <c r="C296" s="52"/>
      <c r="D296" s="52" t="s">
        <v>167</v>
      </c>
      <c r="E296" s="52" t="s">
        <v>180</v>
      </c>
      <c r="F296" s="52" t="s">
        <v>15</v>
      </c>
      <c r="G296" s="53">
        <v>8</v>
      </c>
      <c r="H296" s="52" t="s">
        <v>181</v>
      </c>
      <c r="I296" s="52"/>
      <c r="J296" s="52"/>
      <c r="K296" s="52" t="s">
        <v>154</v>
      </c>
      <c r="L296" s="52"/>
      <c r="M296" s="52"/>
      <c r="N296" s="52"/>
      <c r="O296" s="47">
        <v>120</v>
      </c>
      <c r="P296" s="47"/>
      <c r="Q296" s="47" t="s">
        <v>186</v>
      </c>
      <c r="R296" s="47"/>
      <c r="S296" s="52"/>
      <c r="T296" s="52" t="s">
        <v>154</v>
      </c>
      <c r="U296" s="52"/>
      <c r="V296" s="52" t="s">
        <v>154</v>
      </c>
      <c r="W296" s="52" t="s">
        <v>154</v>
      </c>
      <c r="X296" s="47">
        <v>0.9</v>
      </c>
      <c r="Y296" s="47">
        <v>35</v>
      </c>
      <c r="Z296" s="52"/>
      <c r="AA296" s="52"/>
      <c r="AB296" s="52"/>
      <c r="AC296" s="52" t="s">
        <v>154</v>
      </c>
      <c r="AD296" s="52"/>
      <c r="AE296" s="52"/>
      <c r="AF296" s="52"/>
      <c r="AG296" s="52"/>
      <c r="AH296" s="52"/>
      <c r="AI296" s="52"/>
      <c r="AJ296" s="52"/>
      <c r="AK296" s="52"/>
      <c r="AL296" s="52"/>
      <c r="AM296" s="52">
        <v>1</v>
      </c>
      <c r="AN296" s="52">
        <v>1</v>
      </c>
      <c r="AO296" s="52"/>
      <c r="AP296" s="52" t="s">
        <v>184</v>
      </c>
      <c r="AQ296" s="52"/>
      <c r="AR296" s="52"/>
      <c r="AS296" s="52"/>
      <c r="AT296" s="52"/>
      <c r="AU296" s="52"/>
      <c r="AV296" s="52"/>
      <c r="AW296" s="52"/>
      <c r="AX296" s="52"/>
      <c r="AY296" s="52">
        <v>1</v>
      </c>
      <c r="AZ296" s="52">
        <v>200</v>
      </c>
      <c r="BA296" s="52"/>
      <c r="BB296" s="52"/>
      <c r="BC296" s="52"/>
      <c r="BD296" s="52"/>
      <c r="BE296" s="52"/>
      <c r="BF296" s="52"/>
      <c r="BG296" s="52"/>
      <c r="BH296" s="48" t="str">
        <f t="shared" si="76"/>
        <v>/</v>
      </c>
      <c r="BI296" s="49" t="str">
        <f t="shared" si="77"/>
        <v>/</v>
      </c>
      <c r="BJ296" s="49">
        <f t="shared" si="78"/>
        <v>0</v>
      </c>
      <c r="BK296" s="50" t="str">
        <f t="shared" si="79"/>
        <v>/</v>
      </c>
      <c r="BL296" s="35" t="str">
        <f t="shared" si="80"/>
        <v>120คลองเทพา</v>
      </c>
      <c r="BM296" s="35" t="str">
        <f t="shared" si="81"/>
        <v>/</v>
      </c>
      <c r="BN296" s="35" t="str">
        <f t="shared" si="82"/>
        <v>//</v>
      </c>
      <c r="BO296" s="35">
        <f t="shared" si="83"/>
        <v>0.9</v>
      </c>
      <c r="BP296" s="35" t="str">
        <f t="shared" si="84"/>
        <v>/</v>
      </c>
      <c r="BQ296" s="36">
        <f t="shared" si="85"/>
        <v>0</v>
      </c>
      <c r="BR296" s="36">
        <f t="shared" si="86"/>
        <v>35</v>
      </c>
      <c r="BS296" s="37">
        <f t="shared" si="87"/>
        <v>0</v>
      </c>
      <c r="BT296" s="38">
        <f t="shared" si="88"/>
        <v>0</v>
      </c>
      <c r="BU296" s="39">
        <f t="shared" si="89"/>
        <v>0</v>
      </c>
      <c r="BV296" s="40">
        <f t="shared" si="90"/>
        <v>0</v>
      </c>
      <c r="BW296" s="41">
        <f t="shared" si="91"/>
        <v>0</v>
      </c>
      <c r="BX296" s="42" t="str">
        <f t="shared" si="92"/>
        <v>1200.935111200</v>
      </c>
      <c r="BY296" s="35" t="str">
        <f t="shared" si="93"/>
        <v>/////</v>
      </c>
      <c r="BZ296" s="43" t="str">
        <f t="shared" si="94"/>
        <v>คลองเทพามัสยิด</v>
      </c>
    </row>
    <row r="297" spans="1:78" s="54" customFormat="1" ht="21.75" x14ac:dyDescent="0.2">
      <c r="A297" s="51">
        <v>288</v>
      </c>
      <c r="B297" s="52" t="s">
        <v>690</v>
      </c>
      <c r="C297" s="52"/>
      <c r="D297" s="52" t="s">
        <v>167</v>
      </c>
      <c r="E297" s="52" t="s">
        <v>180</v>
      </c>
      <c r="F297" s="52" t="s">
        <v>15</v>
      </c>
      <c r="G297" s="53">
        <v>12</v>
      </c>
      <c r="H297" s="52" t="s">
        <v>181</v>
      </c>
      <c r="I297" s="52"/>
      <c r="J297" s="52"/>
      <c r="K297" s="52" t="s">
        <v>154</v>
      </c>
      <c r="L297" s="52"/>
      <c r="M297" s="52"/>
      <c r="N297" s="52"/>
      <c r="O297" s="47">
        <v>120</v>
      </c>
      <c r="P297" s="47"/>
      <c r="Q297" s="47" t="s">
        <v>186</v>
      </c>
      <c r="R297" s="47"/>
      <c r="S297" s="52"/>
      <c r="T297" s="52" t="s">
        <v>154</v>
      </c>
      <c r="U297" s="52"/>
      <c r="V297" s="52" t="s">
        <v>154</v>
      </c>
      <c r="W297" s="52" t="s">
        <v>154</v>
      </c>
      <c r="X297" s="47">
        <v>0.9</v>
      </c>
      <c r="Y297" s="47">
        <v>47</v>
      </c>
      <c r="Z297" s="52"/>
      <c r="AA297" s="52"/>
      <c r="AB297" s="52"/>
      <c r="AC297" s="52"/>
      <c r="AD297" s="52" t="s">
        <v>154</v>
      </c>
      <c r="AE297" s="52"/>
      <c r="AF297" s="52"/>
      <c r="AG297" s="52"/>
      <c r="AH297" s="52"/>
      <c r="AI297" s="52"/>
      <c r="AJ297" s="52"/>
      <c r="AK297" s="52"/>
      <c r="AL297" s="52"/>
      <c r="AM297" s="52">
        <v>1</v>
      </c>
      <c r="AN297" s="52">
        <v>1</v>
      </c>
      <c r="AO297" s="52"/>
      <c r="AP297" s="52" t="s">
        <v>184</v>
      </c>
      <c r="AQ297" s="52"/>
      <c r="AR297" s="52"/>
      <c r="AS297" s="52"/>
      <c r="AT297" s="52"/>
      <c r="AU297" s="52"/>
      <c r="AV297" s="52"/>
      <c r="AW297" s="52"/>
      <c r="AX297" s="52"/>
      <c r="AY297" s="52">
        <v>1</v>
      </c>
      <c r="AZ297" s="52">
        <v>150</v>
      </c>
      <c r="BA297" s="52"/>
      <c r="BB297" s="52"/>
      <c r="BC297" s="52"/>
      <c r="BD297" s="52"/>
      <c r="BE297" s="52"/>
      <c r="BF297" s="52"/>
      <c r="BG297" s="52"/>
      <c r="BH297" s="48" t="str">
        <f t="shared" si="76"/>
        <v>/</v>
      </c>
      <c r="BI297" s="49" t="str">
        <f t="shared" si="77"/>
        <v>/</v>
      </c>
      <c r="BJ297" s="49">
        <f t="shared" si="78"/>
        <v>0</v>
      </c>
      <c r="BK297" s="50" t="str">
        <f t="shared" si="79"/>
        <v>/</v>
      </c>
      <c r="BL297" s="35" t="str">
        <f t="shared" si="80"/>
        <v>120คลองเทพา</v>
      </c>
      <c r="BM297" s="35" t="str">
        <f t="shared" si="81"/>
        <v>/</v>
      </c>
      <c r="BN297" s="35" t="str">
        <f t="shared" si="82"/>
        <v>//</v>
      </c>
      <c r="BO297" s="35">
        <f t="shared" si="83"/>
        <v>0.9</v>
      </c>
      <c r="BP297" s="35" t="str">
        <f t="shared" si="84"/>
        <v>/</v>
      </c>
      <c r="BQ297" s="36">
        <f t="shared" si="85"/>
        <v>0</v>
      </c>
      <c r="BR297" s="36">
        <f t="shared" si="86"/>
        <v>47</v>
      </c>
      <c r="BS297" s="37">
        <f t="shared" si="87"/>
        <v>0</v>
      </c>
      <c r="BT297" s="38">
        <f t="shared" si="88"/>
        <v>0</v>
      </c>
      <c r="BU297" s="39">
        <f t="shared" si="89"/>
        <v>0</v>
      </c>
      <c r="BV297" s="40">
        <f t="shared" si="90"/>
        <v>0</v>
      </c>
      <c r="BW297" s="41">
        <f t="shared" si="91"/>
        <v>0</v>
      </c>
      <c r="BX297" s="42" t="str">
        <f t="shared" si="92"/>
        <v>1200.947111150</v>
      </c>
      <c r="BY297" s="35" t="str">
        <f t="shared" si="93"/>
        <v>/////</v>
      </c>
      <c r="BZ297" s="43" t="str">
        <f t="shared" si="94"/>
        <v>คลองเทพามัสยิด</v>
      </c>
    </row>
    <row r="298" spans="1:78" s="54" customFormat="1" ht="21.75" x14ac:dyDescent="0.2">
      <c r="A298" s="51">
        <v>289</v>
      </c>
      <c r="B298" s="52" t="s">
        <v>691</v>
      </c>
      <c r="C298" s="52"/>
      <c r="D298" s="52" t="s">
        <v>167</v>
      </c>
      <c r="E298" s="52" t="s">
        <v>167</v>
      </c>
      <c r="F298" s="52" t="s">
        <v>15</v>
      </c>
      <c r="G298" s="53">
        <v>1</v>
      </c>
      <c r="H298" s="52" t="s">
        <v>196</v>
      </c>
      <c r="I298" s="52"/>
      <c r="J298" s="52"/>
      <c r="K298" s="52" t="s">
        <v>154</v>
      </c>
      <c r="L298" s="52"/>
      <c r="M298" s="52"/>
      <c r="N298" s="52"/>
      <c r="O298" s="47">
        <v>120</v>
      </c>
      <c r="P298" s="47"/>
      <c r="Q298" s="47" t="s">
        <v>186</v>
      </c>
      <c r="R298" s="47"/>
      <c r="S298" s="52"/>
      <c r="T298" s="52" t="s">
        <v>154</v>
      </c>
      <c r="U298" s="52"/>
      <c r="V298" s="52" t="s">
        <v>154</v>
      </c>
      <c r="W298" s="52" t="s">
        <v>154</v>
      </c>
      <c r="X298" s="47">
        <v>0.9</v>
      </c>
      <c r="Y298" s="47">
        <v>30</v>
      </c>
      <c r="Z298" s="52"/>
      <c r="AA298" s="52"/>
      <c r="AB298" s="52"/>
      <c r="AC298" s="52" t="s">
        <v>154</v>
      </c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48" t="str">
        <f t="shared" si="76"/>
        <v>/</v>
      </c>
      <c r="BI298" s="49" t="str">
        <f t="shared" si="77"/>
        <v>/</v>
      </c>
      <c r="BJ298" s="49">
        <f t="shared" si="78"/>
        <v>0</v>
      </c>
      <c r="BK298" s="50" t="str">
        <f t="shared" si="79"/>
        <v>/</v>
      </c>
      <c r="BL298" s="35" t="str">
        <f t="shared" si="80"/>
        <v>120คลองเทพา</v>
      </c>
      <c r="BM298" s="35" t="str">
        <f t="shared" si="81"/>
        <v>/</v>
      </c>
      <c r="BN298" s="35" t="str">
        <f t="shared" si="82"/>
        <v>//</v>
      </c>
      <c r="BO298" s="35">
        <f t="shared" si="83"/>
        <v>0.9</v>
      </c>
      <c r="BP298" s="35" t="str">
        <f t="shared" si="84"/>
        <v>/</v>
      </c>
      <c r="BQ298" s="36">
        <f t="shared" si="85"/>
        <v>0</v>
      </c>
      <c r="BR298" s="36">
        <f t="shared" si="86"/>
        <v>30</v>
      </c>
      <c r="BS298" s="37">
        <f t="shared" si="87"/>
        <v>0</v>
      </c>
      <c r="BT298" s="38">
        <f t="shared" si="88"/>
        <v>0</v>
      </c>
      <c r="BU298" s="39">
        <f t="shared" si="89"/>
        <v>0</v>
      </c>
      <c r="BV298" s="40">
        <f t="shared" si="90"/>
        <v>0</v>
      </c>
      <c r="BW298" s="41">
        <f t="shared" si="91"/>
        <v>0</v>
      </c>
      <c r="BX298" s="42" t="str">
        <f t="shared" si="92"/>
        <v>1200.930</v>
      </c>
      <c r="BY298" s="35" t="str">
        <f t="shared" si="93"/>
        <v>/////</v>
      </c>
      <c r="BZ298" s="43" t="str">
        <f t="shared" si="94"/>
        <v>คลองเทพา</v>
      </c>
    </row>
    <row r="299" spans="1:78" s="54" customFormat="1" ht="21.75" x14ac:dyDescent="0.2">
      <c r="A299" s="51">
        <v>290</v>
      </c>
      <c r="B299" s="52" t="s">
        <v>692</v>
      </c>
      <c r="C299" s="52"/>
      <c r="D299" s="52" t="s">
        <v>167</v>
      </c>
      <c r="E299" s="52" t="s">
        <v>167</v>
      </c>
      <c r="F299" s="52" t="s">
        <v>15</v>
      </c>
      <c r="G299" s="53">
        <v>2</v>
      </c>
      <c r="H299" s="52" t="s">
        <v>196</v>
      </c>
      <c r="I299" s="52"/>
      <c r="J299" s="52"/>
      <c r="K299" s="52" t="s">
        <v>154</v>
      </c>
      <c r="L299" s="52"/>
      <c r="M299" s="52"/>
      <c r="N299" s="52"/>
      <c r="O299" s="47">
        <v>120</v>
      </c>
      <c r="P299" s="47"/>
      <c r="Q299" s="47" t="s">
        <v>186</v>
      </c>
      <c r="R299" s="47"/>
      <c r="S299" s="52"/>
      <c r="T299" s="52" t="s">
        <v>154</v>
      </c>
      <c r="U299" s="52"/>
      <c r="V299" s="52" t="s">
        <v>154</v>
      </c>
      <c r="W299" s="52" t="s">
        <v>154</v>
      </c>
      <c r="X299" s="47">
        <v>0.9</v>
      </c>
      <c r="Y299" s="47">
        <v>33</v>
      </c>
      <c r="Z299" s="52"/>
      <c r="AA299" s="52"/>
      <c r="AB299" s="52"/>
      <c r="AC299" s="52" t="s">
        <v>154</v>
      </c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48" t="str">
        <f t="shared" si="76"/>
        <v>/</v>
      </c>
      <c r="BI299" s="49" t="str">
        <f t="shared" si="77"/>
        <v>/</v>
      </c>
      <c r="BJ299" s="49">
        <f t="shared" si="78"/>
        <v>0</v>
      </c>
      <c r="BK299" s="50" t="str">
        <f t="shared" si="79"/>
        <v>/</v>
      </c>
      <c r="BL299" s="35" t="str">
        <f t="shared" si="80"/>
        <v>120คลองเทพา</v>
      </c>
      <c r="BM299" s="35" t="str">
        <f t="shared" si="81"/>
        <v>/</v>
      </c>
      <c r="BN299" s="35" t="str">
        <f t="shared" si="82"/>
        <v>//</v>
      </c>
      <c r="BO299" s="35">
        <f t="shared" si="83"/>
        <v>0.9</v>
      </c>
      <c r="BP299" s="35" t="str">
        <f t="shared" si="84"/>
        <v>/</v>
      </c>
      <c r="BQ299" s="36">
        <f t="shared" si="85"/>
        <v>0</v>
      </c>
      <c r="BR299" s="36">
        <f t="shared" si="86"/>
        <v>33</v>
      </c>
      <c r="BS299" s="37">
        <f t="shared" si="87"/>
        <v>0</v>
      </c>
      <c r="BT299" s="38">
        <f t="shared" si="88"/>
        <v>0</v>
      </c>
      <c r="BU299" s="39">
        <f t="shared" si="89"/>
        <v>0</v>
      </c>
      <c r="BV299" s="40">
        <f t="shared" si="90"/>
        <v>0</v>
      </c>
      <c r="BW299" s="41">
        <f t="shared" si="91"/>
        <v>0</v>
      </c>
      <c r="BX299" s="42" t="str">
        <f t="shared" si="92"/>
        <v>1200.933</v>
      </c>
      <c r="BY299" s="35" t="str">
        <f t="shared" si="93"/>
        <v>/////</v>
      </c>
      <c r="BZ299" s="43" t="str">
        <f t="shared" si="94"/>
        <v>คลองเทพา</v>
      </c>
    </row>
    <row r="300" spans="1:78" s="54" customFormat="1" ht="21.75" x14ac:dyDescent="0.2">
      <c r="A300" s="51">
        <v>291</v>
      </c>
      <c r="B300" s="52" t="s">
        <v>693</v>
      </c>
      <c r="C300" s="52"/>
      <c r="D300" s="52" t="s">
        <v>167</v>
      </c>
      <c r="E300" s="52" t="s">
        <v>167</v>
      </c>
      <c r="F300" s="52" t="s">
        <v>15</v>
      </c>
      <c r="G300" s="53">
        <v>3</v>
      </c>
      <c r="H300" s="52" t="s">
        <v>196</v>
      </c>
      <c r="I300" s="52"/>
      <c r="J300" s="52"/>
      <c r="K300" s="52" t="s">
        <v>154</v>
      </c>
      <c r="L300" s="52"/>
      <c r="M300" s="52"/>
      <c r="N300" s="52"/>
      <c r="O300" s="47">
        <v>120</v>
      </c>
      <c r="P300" s="47"/>
      <c r="Q300" s="47" t="s">
        <v>186</v>
      </c>
      <c r="R300" s="47"/>
      <c r="S300" s="52"/>
      <c r="T300" s="52" t="s">
        <v>154</v>
      </c>
      <c r="U300" s="52"/>
      <c r="V300" s="52" t="s">
        <v>154</v>
      </c>
      <c r="W300" s="52" t="s">
        <v>154</v>
      </c>
      <c r="X300" s="47">
        <v>0.8</v>
      </c>
      <c r="Y300" s="47">
        <v>39</v>
      </c>
      <c r="Z300" s="52"/>
      <c r="AA300" s="52"/>
      <c r="AB300" s="52"/>
      <c r="AC300" s="52" t="s">
        <v>154</v>
      </c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48" t="str">
        <f t="shared" si="76"/>
        <v>/</v>
      </c>
      <c r="BI300" s="49" t="str">
        <f t="shared" si="77"/>
        <v>/</v>
      </c>
      <c r="BJ300" s="49">
        <f t="shared" si="78"/>
        <v>0</v>
      </c>
      <c r="BK300" s="50" t="str">
        <f t="shared" si="79"/>
        <v>/</v>
      </c>
      <c r="BL300" s="35" t="str">
        <f t="shared" si="80"/>
        <v>120คลองเทพา</v>
      </c>
      <c r="BM300" s="35" t="str">
        <f t="shared" si="81"/>
        <v>/</v>
      </c>
      <c r="BN300" s="35" t="str">
        <f t="shared" si="82"/>
        <v>//</v>
      </c>
      <c r="BO300" s="35">
        <f t="shared" si="83"/>
        <v>0.8</v>
      </c>
      <c r="BP300" s="35" t="str">
        <f t="shared" si="84"/>
        <v>/</v>
      </c>
      <c r="BQ300" s="36">
        <f t="shared" si="85"/>
        <v>0</v>
      </c>
      <c r="BR300" s="36">
        <f t="shared" si="86"/>
        <v>39</v>
      </c>
      <c r="BS300" s="37">
        <f t="shared" si="87"/>
        <v>0</v>
      </c>
      <c r="BT300" s="38">
        <f t="shared" si="88"/>
        <v>0</v>
      </c>
      <c r="BU300" s="39">
        <f t="shared" si="89"/>
        <v>0</v>
      </c>
      <c r="BV300" s="40">
        <f t="shared" si="90"/>
        <v>0</v>
      </c>
      <c r="BW300" s="41">
        <f t="shared" si="91"/>
        <v>0</v>
      </c>
      <c r="BX300" s="42" t="str">
        <f t="shared" si="92"/>
        <v>1200.839</v>
      </c>
      <c r="BY300" s="35" t="str">
        <f t="shared" si="93"/>
        <v>/////</v>
      </c>
      <c r="BZ300" s="43" t="str">
        <f t="shared" si="94"/>
        <v>คลองเทพา</v>
      </c>
    </row>
    <row r="301" spans="1:78" s="54" customFormat="1" ht="21.75" x14ac:dyDescent="0.2">
      <c r="A301" s="51">
        <v>292</v>
      </c>
      <c r="B301" s="52" t="s">
        <v>694</v>
      </c>
      <c r="C301" s="52"/>
      <c r="D301" s="52" t="s">
        <v>167</v>
      </c>
      <c r="E301" s="52" t="s">
        <v>167</v>
      </c>
      <c r="F301" s="52" t="s">
        <v>15</v>
      </c>
      <c r="G301" s="53">
        <v>4</v>
      </c>
      <c r="H301" s="52" t="s">
        <v>196</v>
      </c>
      <c r="I301" s="52"/>
      <c r="J301" s="52"/>
      <c r="K301" s="52" t="s">
        <v>154</v>
      </c>
      <c r="L301" s="52"/>
      <c r="M301" s="52"/>
      <c r="N301" s="52"/>
      <c r="O301" s="47">
        <v>120</v>
      </c>
      <c r="P301" s="47"/>
      <c r="Q301" s="47" t="s">
        <v>186</v>
      </c>
      <c r="R301" s="47"/>
      <c r="S301" s="52"/>
      <c r="T301" s="52" t="s">
        <v>154</v>
      </c>
      <c r="U301" s="52"/>
      <c r="V301" s="52" t="s">
        <v>154</v>
      </c>
      <c r="W301" s="52" t="s">
        <v>154</v>
      </c>
      <c r="X301" s="47">
        <v>0.8</v>
      </c>
      <c r="Y301" s="47">
        <v>45</v>
      </c>
      <c r="Z301" s="52"/>
      <c r="AA301" s="52"/>
      <c r="AB301" s="52"/>
      <c r="AC301" s="52" t="s">
        <v>154</v>
      </c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48" t="str">
        <f t="shared" si="76"/>
        <v>/</v>
      </c>
      <c r="BI301" s="49" t="str">
        <f t="shared" si="77"/>
        <v>/</v>
      </c>
      <c r="BJ301" s="49">
        <f t="shared" si="78"/>
        <v>0</v>
      </c>
      <c r="BK301" s="50" t="str">
        <f t="shared" si="79"/>
        <v>/</v>
      </c>
      <c r="BL301" s="35" t="str">
        <f t="shared" si="80"/>
        <v>120คลองเทพา</v>
      </c>
      <c r="BM301" s="35" t="str">
        <f t="shared" si="81"/>
        <v>/</v>
      </c>
      <c r="BN301" s="35" t="str">
        <f t="shared" si="82"/>
        <v>//</v>
      </c>
      <c r="BO301" s="35">
        <f t="shared" si="83"/>
        <v>0.8</v>
      </c>
      <c r="BP301" s="35" t="str">
        <f t="shared" si="84"/>
        <v>/</v>
      </c>
      <c r="BQ301" s="36">
        <f t="shared" si="85"/>
        <v>0</v>
      </c>
      <c r="BR301" s="36">
        <f t="shared" si="86"/>
        <v>45</v>
      </c>
      <c r="BS301" s="37">
        <f t="shared" si="87"/>
        <v>0</v>
      </c>
      <c r="BT301" s="38">
        <f t="shared" si="88"/>
        <v>0</v>
      </c>
      <c r="BU301" s="39">
        <f t="shared" si="89"/>
        <v>0</v>
      </c>
      <c r="BV301" s="40">
        <f t="shared" si="90"/>
        <v>0</v>
      </c>
      <c r="BW301" s="41">
        <f t="shared" si="91"/>
        <v>0</v>
      </c>
      <c r="BX301" s="42" t="str">
        <f t="shared" si="92"/>
        <v>1200.845</v>
      </c>
      <c r="BY301" s="35" t="str">
        <f t="shared" si="93"/>
        <v>/////</v>
      </c>
      <c r="BZ301" s="43" t="str">
        <f t="shared" si="94"/>
        <v>คลองเทพา</v>
      </c>
    </row>
    <row r="302" spans="1:78" s="54" customFormat="1" ht="21.75" x14ac:dyDescent="0.2">
      <c r="A302" s="51">
        <v>293</v>
      </c>
      <c r="B302" s="52" t="s">
        <v>695</v>
      </c>
      <c r="C302" s="52"/>
      <c r="D302" s="52" t="s">
        <v>167</v>
      </c>
      <c r="E302" s="52" t="s">
        <v>204</v>
      </c>
      <c r="F302" s="52" t="s">
        <v>15</v>
      </c>
      <c r="G302" s="53">
        <v>4</v>
      </c>
      <c r="H302" s="52" t="s">
        <v>205</v>
      </c>
      <c r="I302" s="52"/>
      <c r="J302" s="52" t="s">
        <v>154</v>
      </c>
      <c r="K302" s="52" t="s">
        <v>154</v>
      </c>
      <c r="L302" s="52"/>
      <c r="M302" s="52"/>
      <c r="N302" s="52"/>
      <c r="O302" s="47">
        <v>120</v>
      </c>
      <c r="P302" s="47"/>
      <c r="Q302" s="47" t="s">
        <v>186</v>
      </c>
      <c r="R302" s="47"/>
      <c r="S302" s="52" t="s">
        <v>154</v>
      </c>
      <c r="T302" s="52"/>
      <c r="U302" s="52"/>
      <c r="V302" s="52" t="s">
        <v>154</v>
      </c>
      <c r="W302" s="52" t="s">
        <v>154</v>
      </c>
      <c r="X302" s="47">
        <v>0.8</v>
      </c>
      <c r="Y302" s="52">
        <v>54</v>
      </c>
      <c r="Z302" s="52"/>
      <c r="AA302" s="52"/>
      <c r="AB302" s="52" t="s">
        <v>154</v>
      </c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>
        <v>1</v>
      </c>
      <c r="AZ302" s="52">
        <v>200</v>
      </c>
      <c r="BA302" s="52"/>
      <c r="BB302" s="52"/>
      <c r="BC302" s="52"/>
      <c r="BD302" s="52"/>
      <c r="BE302" s="52" t="s">
        <v>154</v>
      </c>
      <c r="BF302" s="52"/>
      <c r="BG302" s="52"/>
      <c r="BH302" s="48" t="str">
        <f t="shared" si="76"/>
        <v>//</v>
      </c>
      <c r="BI302" s="49" t="str">
        <f t="shared" si="77"/>
        <v>//</v>
      </c>
      <c r="BJ302" s="49">
        <f t="shared" si="78"/>
        <v>0</v>
      </c>
      <c r="BK302" s="50" t="str">
        <f t="shared" si="79"/>
        <v>//</v>
      </c>
      <c r="BL302" s="35" t="str">
        <f t="shared" si="80"/>
        <v>120คลองเทพา</v>
      </c>
      <c r="BM302" s="35" t="str">
        <f t="shared" si="81"/>
        <v>/</v>
      </c>
      <c r="BN302" s="35" t="str">
        <f t="shared" si="82"/>
        <v>//</v>
      </c>
      <c r="BO302" s="35">
        <f t="shared" si="83"/>
        <v>0.8</v>
      </c>
      <c r="BP302" s="35" t="str">
        <f t="shared" si="84"/>
        <v>/</v>
      </c>
      <c r="BQ302" s="36" t="str">
        <f t="shared" si="85"/>
        <v>/</v>
      </c>
      <c r="BR302" s="36">
        <f t="shared" si="86"/>
        <v>54</v>
      </c>
      <c r="BS302" s="37">
        <f t="shared" si="87"/>
        <v>0</v>
      </c>
      <c r="BT302" s="38">
        <f t="shared" si="88"/>
        <v>0</v>
      </c>
      <c r="BU302" s="39">
        <f t="shared" si="89"/>
        <v>0</v>
      </c>
      <c r="BV302" s="40">
        <f t="shared" si="90"/>
        <v>0</v>
      </c>
      <c r="BW302" s="41">
        <f t="shared" si="91"/>
        <v>0</v>
      </c>
      <c r="BX302" s="42" t="str">
        <f t="shared" si="92"/>
        <v>1200.8541200</v>
      </c>
      <c r="BY302" s="35" t="str">
        <f t="shared" si="93"/>
        <v>///////</v>
      </c>
      <c r="BZ302" s="43" t="str">
        <f t="shared" si="94"/>
        <v>คลองเทพา</v>
      </c>
    </row>
    <row r="303" spans="1:78" s="54" customFormat="1" ht="21.75" x14ac:dyDescent="0.2">
      <c r="A303" s="51">
        <v>294</v>
      </c>
      <c r="B303" s="52" t="s">
        <v>696</v>
      </c>
      <c r="C303" s="52"/>
      <c r="D303" s="52" t="s">
        <v>167</v>
      </c>
      <c r="E303" s="52" t="s">
        <v>214</v>
      </c>
      <c r="F303" s="52" t="s">
        <v>15</v>
      </c>
      <c r="G303" s="53">
        <v>2</v>
      </c>
      <c r="H303" s="52" t="s">
        <v>215</v>
      </c>
      <c r="I303" s="52"/>
      <c r="J303" s="52"/>
      <c r="K303" s="52" t="s">
        <v>154</v>
      </c>
      <c r="L303" s="52"/>
      <c r="M303" s="52"/>
      <c r="N303" s="52"/>
      <c r="O303" s="60">
        <v>120</v>
      </c>
      <c r="P303" s="60"/>
      <c r="Q303" s="60" t="s">
        <v>439</v>
      </c>
      <c r="R303" s="52"/>
      <c r="S303" s="52"/>
      <c r="T303" s="52" t="s">
        <v>154</v>
      </c>
      <c r="U303" s="52"/>
      <c r="V303" s="52" t="s">
        <v>154</v>
      </c>
      <c r="W303" s="52" t="s">
        <v>154</v>
      </c>
      <c r="X303" s="47">
        <v>0.9</v>
      </c>
      <c r="Y303" s="47">
        <v>60</v>
      </c>
      <c r="Z303" s="52"/>
      <c r="AA303" s="52"/>
      <c r="AB303" s="52"/>
      <c r="AC303" s="52" t="s">
        <v>154</v>
      </c>
      <c r="AD303" s="52"/>
      <c r="AE303" s="52"/>
      <c r="AF303" s="52"/>
      <c r="AG303" s="52"/>
      <c r="AH303" s="52"/>
      <c r="AI303" s="52"/>
      <c r="AJ303" s="52"/>
      <c r="AK303" s="52"/>
      <c r="AL303" s="52"/>
      <c r="AM303" s="47">
        <v>1</v>
      </c>
      <c r="AN303" s="47">
        <v>1</v>
      </c>
      <c r="AO303" s="47"/>
      <c r="AP303" s="52" t="s">
        <v>188</v>
      </c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48" t="str">
        <f t="shared" si="76"/>
        <v>/</v>
      </c>
      <c r="BI303" s="49" t="str">
        <f t="shared" si="77"/>
        <v>/</v>
      </c>
      <c r="BJ303" s="49">
        <f t="shared" si="78"/>
        <v>0</v>
      </c>
      <c r="BK303" s="50" t="str">
        <f t="shared" si="79"/>
        <v>/</v>
      </c>
      <c r="BL303" s="35" t="str">
        <f t="shared" si="80"/>
        <v>120คลองลำเปา</v>
      </c>
      <c r="BM303" s="35" t="str">
        <f t="shared" si="81"/>
        <v>/</v>
      </c>
      <c r="BN303" s="35" t="str">
        <f t="shared" si="82"/>
        <v>//</v>
      </c>
      <c r="BO303" s="35">
        <f t="shared" si="83"/>
        <v>0.9</v>
      </c>
      <c r="BP303" s="35" t="str">
        <f t="shared" si="84"/>
        <v>/</v>
      </c>
      <c r="BQ303" s="36">
        <f t="shared" si="85"/>
        <v>0</v>
      </c>
      <c r="BR303" s="36">
        <f t="shared" si="86"/>
        <v>60</v>
      </c>
      <c r="BS303" s="37">
        <f t="shared" si="87"/>
        <v>0</v>
      </c>
      <c r="BT303" s="38">
        <f t="shared" si="88"/>
        <v>0</v>
      </c>
      <c r="BU303" s="39">
        <f t="shared" si="89"/>
        <v>0</v>
      </c>
      <c r="BV303" s="40">
        <f t="shared" si="90"/>
        <v>0</v>
      </c>
      <c r="BW303" s="41">
        <f t="shared" si="91"/>
        <v>0</v>
      </c>
      <c r="BX303" s="42" t="str">
        <f t="shared" si="92"/>
        <v>1200.96011</v>
      </c>
      <c r="BY303" s="35" t="str">
        <f t="shared" si="93"/>
        <v>/////</v>
      </c>
      <c r="BZ303" s="43" t="str">
        <f t="shared" si="94"/>
        <v>คลองลำเปาหมู่บ้าน</v>
      </c>
    </row>
    <row r="304" spans="1:78" s="54" customFormat="1" ht="21.75" x14ac:dyDescent="0.2">
      <c r="A304" s="51">
        <v>295</v>
      </c>
      <c r="B304" s="52" t="s">
        <v>697</v>
      </c>
      <c r="C304" s="52"/>
      <c r="D304" s="52" t="s">
        <v>167</v>
      </c>
      <c r="E304" s="52" t="s">
        <v>698</v>
      </c>
      <c r="F304" s="52" t="s">
        <v>15</v>
      </c>
      <c r="G304" s="53">
        <v>1</v>
      </c>
      <c r="H304" s="52" t="s">
        <v>699</v>
      </c>
      <c r="I304" s="52"/>
      <c r="J304" s="47"/>
      <c r="K304" s="47"/>
      <c r="L304" s="47" t="s">
        <v>154</v>
      </c>
      <c r="M304" s="47"/>
      <c r="N304" s="47"/>
      <c r="O304" s="52">
        <v>120</v>
      </c>
      <c r="P304" s="52"/>
      <c r="Q304" s="52" t="s">
        <v>439</v>
      </c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48" t="str">
        <f t="shared" si="76"/>
        <v>/</v>
      </c>
      <c r="BI304" s="49" t="str">
        <f t="shared" si="77"/>
        <v>/</v>
      </c>
      <c r="BJ304" s="49">
        <f t="shared" si="78"/>
        <v>0</v>
      </c>
      <c r="BK304" s="50" t="str">
        <f t="shared" si="79"/>
        <v>/</v>
      </c>
      <c r="BL304" s="35" t="str">
        <f t="shared" si="80"/>
        <v>120คลองลำเปา</v>
      </c>
      <c r="BM304" s="35" t="str">
        <f t="shared" si="81"/>
        <v/>
      </c>
      <c r="BN304" s="35" t="str">
        <f t="shared" si="82"/>
        <v/>
      </c>
      <c r="BO304" s="35">
        <f t="shared" si="83"/>
        <v>0</v>
      </c>
      <c r="BP304" s="35" t="str">
        <f t="shared" si="84"/>
        <v/>
      </c>
      <c r="BQ304" s="36">
        <f t="shared" si="85"/>
        <v>0</v>
      </c>
      <c r="BR304" s="36">
        <f t="shared" si="86"/>
        <v>0</v>
      </c>
      <c r="BS304" s="37">
        <f t="shared" si="87"/>
        <v>0</v>
      </c>
      <c r="BT304" s="38">
        <f t="shared" si="88"/>
        <v>0</v>
      </c>
      <c r="BU304" s="39">
        <f t="shared" si="89"/>
        <v>0</v>
      </c>
      <c r="BV304" s="40">
        <f t="shared" si="90"/>
        <v>0</v>
      </c>
      <c r="BW304" s="41">
        <f t="shared" si="91"/>
        <v>0</v>
      </c>
      <c r="BX304" s="42" t="str">
        <f t="shared" si="92"/>
        <v>120</v>
      </c>
      <c r="BY304" s="35" t="str">
        <f t="shared" si="93"/>
        <v>/</v>
      </c>
      <c r="BZ304" s="43" t="str">
        <f t="shared" si="94"/>
        <v>คลองลำเปา</v>
      </c>
    </row>
    <row r="305" spans="1:78" s="54" customFormat="1" ht="21.75" x14ac:dyDescent="0.2">
      <c r="A305" s="51">
        <v>296</v>
      </c>
      <c r="B305" s="52" t="s">
        <v>700</v>
      </c>
      <c r="C305" s="52"/>
      <c r="D305" s="52" t="s">
        <v>167</v>
      </c>
      <c r="E305" s="52" t="s">
        <v>220</v>
      </c>
      <c r="F305" s="52" t="s">
        <v>15</v>
      </c>
      <c r="G305" s="53">
        <v>1</v>
      </c>
      <c r="H305" s="52" t="s">
        <v>221</v>
      </c>
      <c r="I305" s="52"/>
      <c r="J305" s="52" t="s">
        <v>154</v>
      </c>
      <c r="K305" s="52"/>
      <c r="L305" s="52"/>
      <c r="M305" s="52"/>
      <c r="N305" s="52"/>
      <c r="O305" s="47">
        <v>120</v>
      </c>
      <c r="P305" s="47"/>
      <c r="Q305" s="47" t="s">
        <v>155</v>
      </c>
      <c r="R305" s="47"/>
      <c r="S305" s="52" t="s">
        <v>154</v>
      </c>
      <c r="T305" s="52"/>
      <c r="U305" s="52"/>
      <c r="V305" s="52" t="s">
        <v>154</v>
      </c>
      <c r="W305" s="52" t="s">
        <v>154</v>
      </c>
      <c r="X305" s="47">
        <v>0.7</v>
      </c>
      <c r="Y305" s="52"/>
      <c r="Z305" s="52"/>
      <c r="AA305" s="52"/>
      <c r="AB305" s="52"/>
      <c r="AC305" s="52" t="s">
        <v>154</v>
      </c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48" t="str">
        <f t="shared" si="76"/>
        <v>/</v>
      </c>
      <c r="BI305" s="49" t="str">
        <f t="shared" si="77"/>
        <v>/</v>
      </c>
      <c r="BJ305" s="49">
        <f t="shared" si="78"/>
        <v>0</v>
      </c>
      <c r="BK305" s="50" t="str">
        <f t="shared" si="79"/>
        <v>/</v>
      </c>
      <c r="BL305" s="35" t="str">
        <f t="shared" si="80"/>
        <v>120คลองนาทวี</v>
      </c>
      <c r="BM305" s="35" t="str">
        <f t="shared" si="81"/>
        <v>/</v>
      </c>
      <c r="BN305" s="35" t="str">
        <f t="shared" si="82"/>
        <v>//</v>
      </c>
      <c r="BO305" s="35">
        <f t="shared" si="83"/>
        <v>0.7</v>
      </c>
      <c r="BP305" s="35" t="str">
        <f t="shared" si="84"/>
        <v>/</v>
      </c>
      <c r="BQ305" s="36" t="str">
        <f t="shared" si="85"/>
        <v>/</v>
      </c>
      <c r="BR305" s="36">
        <f t="shared" si="86"/>
        <v>0</v>
      </c>
      <c r="BS305" s="37">
        <f t="shared" si="87"/>
        <v>0</v>
      </c>
      <c r="BT305" s="38">
        <f t="shared" si="88"/>
        <v>0</v>
      </c>
      <c r="BU305" s="39">
        <f t="shared" si="89"/>
        <v>0</v>
      </c>
      <c r="BV305" s="40">
        <f t="shared" si="90"/>
        <v>0</v>
      </c>
      <c r="BW305" s="41">
        <f t="shared" si="91"/>
        <v>0</v>
      </c>
      <c r="BX305" s="42" t="str">
        <f t="shared" si="92"/>
        <v>1200.7</v>
      </c>
      <c r="BY305" s="35" t="str">
        <f t="shared" si="93"/>
        <v>/////</v>
      </c>
      <c r="BZ305" s="43" t="str">
        <f t="shared" si="94"/>
        <v>คลองนาทวี</v>
      </c>
    </row>
    <row r="306" spans="1:78" s="54" customFormat="1" ht="21.75" x14ac:dyDescent="0.2">
      <c r="A306" s="51">
        <v>297</v>
      </c>
      <c r="B306" s="52" t="s">
        <v>701</v>
      </c>
      <c r="C306" s="52"/>
      <c r="D306" s="52" t="s">
        <v>167</v>
      </c>
      <c r="E306" s="52" t="s">
        <v>220</v>
      </c>
      <c r="F306" s="52" t="s">
        <v>15</v>
      </c>
      <c r="G306" s="53">
        <v>2</v>
      </c>
      <c r="H306" s="52" t="s">
        <v>221</v>
      </c>
      <c r="I306" s="52"/>
      <c r="J306" s="52" t="s">
        <v>154</v>
      </c>
      <c r="K306" s="52"/>
      <c r="L306" s="52"/>
      <c r="M306" s="52"/>
      <c r="N306" s="52"/>
      <c r="O306" s="47">
        <v>120</v>
      </c>
      <c r="P306" s="47"/>
      <c r="Q306" s="47" t="s">
        <v>155</v>
      </c>
      <c r="R306" s="47"/>
      <c r="S306" s="52" t="s">
        <v>154</v>
      </c>
      <c r="T306" s="52"/>
      <c r="U306" s="52"/>
      <c r="V306" s="52" t="s">
        <v>154</v>
      </c>
      <c r="W306" s="52" t="s">
        <v>154</v>
      </c>
      <c r="X306" s="47">
        <v>0.7</v>
      </c>
      <c r="Y306" s="52"/>
      <c r="Z306" s="52"/>
      <c r="AA306" s="52"/>
      <c r="AB306" s="52"/>
      <c r="AC306" s="52" t="s">
        <v>154</v>
      </c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48" t="str">
        <f t="shared" si="76"/>
        <v>/</v>
      </c>
      <c r="BI306" s="49" t="str">
        <f t="shared" si="77"/>
        <v>/</v>
      </c>
      <c r="BJ306" s="49">
        <f t="shared" si="78"/>
        <v>0</v>
      </c>
      <c r="BK306" s="50" t="str">
        <f t="shared" si="79"/>
        <v>/</v>
      </c>
      <c r="BL306" s="35" t="str">
        <f t="shared" si="80"/>
        <v>120คลองนาทวี</v>
      </c>
      <c r="BM306" s="35" t="str">
        <f t="shared" si="81"/>
        <v>/</v>
      </c>
      <c r="BN306" s="35" t="str">
        <f t="shared" si="82"/>
        <v>//</v>
      </c>
      <c r="BO306" s="35">
        <f t="shared" si="83"/>
        <v>0.7</v>
      </c>
      <c r="BP306" s="35" t="str">
        <f t="shared" si="84"/>
        <v>/</v>
      </c>
      <c r="BQ306" s="36" t="str">
        <f t="shared" si="85"/>
        <v>/</v>
      </c>
      <c r="BR306" s="36">
        <f t="shared" si="86"/>
        <v>0</v>
      </c>
      <c r="BS306" s="37">
        <f t="shared" si="87"/>
        <v>0</v>
      </c>
      <c r="BT306" s="38">
        <f t="shared" si="88"/>
        <v>0</v>
      </c>
      <c r="BU306" s="39">
        <f t="shared" si="89"/>
        <v>0</v>
      </c>
      <c r="BV306" s="40">
        <f t="shared" si="90"/>
        <v>0</v>
      </c>
      <c r="BW306" s="41">
        <f t="shared" si="91"/>
        <v>0</v>
      </c>
      <c r="BX306" s="42" t="str">
        <f t="shared" si="92"/>
        <v>1200.7</v>
      </c>
      <c r="BY306" s="35" t="str">
        <f t="shared" si="93"/>
        <v>/////</v>
      </c>
      <c r="BZ306" s="43" t="str">
        <f t="shared" si="94"/>
        <v>คลองนาทวี</v>
      </c>
    </row>
    <row r="307" spans="1:78" s="54" customFormat="1" ht="21.75" x14ac:dyDescent="0.2">
      <c r="A307" s="51">
        <v>298</v>
      </c>
      <c r="B307" s="52" t="s">
        <v>702</v>
      </c>
      <c r="C307" s="52"/>
      <c r="D307" s="52" t="s">
        <v>167</v>
      </c>
      <c r="E307" s="52" t="s">
        <v>220</v>
      </c>
      <c r="F307" s="52" t="s">
        <v>15</v>
      </c>
      <c r="G307" s="53">
        <v>3</v>
      </c>
      <c r="H307" s="52" t="s">
        <v>221</v>
      </c>
      <c r="I307" s="52"/>
      <c r="J307" s="52" t="s">
        <v>154</v>
      </c>
      <c r="K307" s="52"/>
      <c r="L307" s="52"/>
      <c r="M307" s="52"/>
      <c r="N307" s="52"/>
      <c r="O307" s="47">
        <v>120</v>
      </c>
      <c r="P307" s="47"/>
      <c r="Q307" s="47" t="s">
        <v>155</v>
      </c>
      <c r="R307" s="47"/>
      <c r="S307" s="52"/>
      <c r="T307" s="52" t="s">
        <v>154</v>
      </c>
      <c r="U307" s="52"/>
      <c r="V307" s="52" t="s">
        <v>154</v>
      </c>
      <c r="W307" s="52" t="s">
        <v>154</v>
      </c>
      <c r="X307" s="47">
        <v>0.7</v>
      </c>
      <c r="Y307" s="47">
        <v>60</v>
      </c>
      <c r="Z307" s="52"/>
      <c r="AA307" s="52"/>
      <c r="AB307" s="52"/>
      <c r="AC307" s="52" t="s">
        <v>154</v>
      </c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48" t="str">
        <f t="shared" si="76"/>
        <v>/</v>
      </c>
      <c r="BI307" s="49" t="str">
        <f t="shared" si="77"/>
        <v>/</v>
      </c>
      <c r="BJ307" s="49">
        <f t="shared" si="78"/>
        <v>0</v>
      </c>
      <c r="BK307" s="50" t="str">
        <f t="shared" si="79"/>
        <v>/</v>
      </c>
      <c r="BL307" s="35" t="str">
        <f t="shared" si="80"/>
        <v>120คลองนาทวี</v>
      </c>
      <c r="BM307" s="35" t="str">
        <f t="shared" si="81"/>
        <v>/</v>
      </c>
      <c r="BN307" s="35" t="str">
        <f t="shared" si="82"/>
        <v>//</v>
      </c>
      <c r="BO307" s="35">
        <f t="shared" si="83"/>
        <v>0.7</v>
      </c>
      <c r="BP307" s="35" t="str">
        <f t="shared" si="84"/>
        <v>/</v>
      </c>
      <c r="BQ307" s="36">
        <f t="shared" si="85"/>
        <v>0</v>
      </c>
      <c r="BR307" s="36">
        <f t="shared" si="86"/>
        <v>60</v>
      </c>
      <c r="BS307" s="37">
        <f t="shared" si="87"/>
        <v>0</v>
      </c>
      <c r="BT307" s="38">
        <f t="shared" si="88"/>
        <v>0</v>
      </c>
      <c r="BU307" s="39">
        <f t="shared" si="89"/>
        <v>0</v>
      </c>
      <c r="BV307" s="40">
        <f t="shared" si="90"/>
        <v>0</v>
      </c>
      <c r="BW307" s="41">
        <f t="shared" si="91"/>
        <v>0</v>
      </c>
      <c r="BX307" s="42" t="str">
        <f t="shared" si="92"/>
        <v>1200.760</v>
      </c>
      <c r="BY307" s="35" t="str">
        <f t="shared" si="93"/>
        <v>/////</v>
      </c>
      <c r="BZ307" s="43" t="str">
        <f t="shared" si="94"/>
        <v>คลองนาทวี</v>
      </c>
    </row>
    <row r="308" spans="1:78" s="54" customFormat="1" ht="21.75" x14ac:dyDescent="0.2">
      <c r="A308" s="51">
        <v>299</v>
      </c>
      <c r="B308" s="52" t="s">
        <v>703</v>
      </c>
      <c r="C308" s="52"/>
      <c r="D308" s="52" t="s">
        <v>167</v>
      </c>
      <c r="E308" s="52" t="s">
        <v>220</v>
      </c>
      <c r="F308" s="52" t="s">
        <v>15</v>
      </c>
      <c r="G308" s="53">
        <v>4</v>
      </c>
      <c r="H308" s="52" t="s">
        <v>221</v>
      </c>
      <c r="I308" s="52"/>
      <c r="J308" s="52" t="s">
        <v>154</v>
      </c>
      <c r="K308" s="52"/>
      <c r="L308" s="52"/>
      <c r="M308" s="52"/>
      <c r="N308" s="52"/>
      <c r="O308" s="47">
        <v>120</v>
      </c>
      <c r="P308" s="47"/>
      <c r="Q308" s="47" t="s">
        <v>155</v>
      </c>
      <c r="R308" s="47"/>
      <c r="S308" s="52" t="s">
        <v>154</v>
      </c>
      <c r="T308" s="52"/>
      <c r="U308" s="52"/>
      <c r="V308" s="52" t="s">
        <v>154</v>
      </c>
      <c r="W308" s="52" t="s">
        <v>154</v>
      </c>
      <c r="X308" s="47">
        <v>0.7</v>
      </c>
      <c r="Y308" s="52"/>
      <c r="Z308" s="52"/>
      <c r="AA308" s="52"/>
      <c r="AB308" s="52"/>
      <c r="AC308" s="52" t="s">
        <v>154</v>
      </c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48" t="str">
        <f t="shared" si="76"/>
        <v>/</v>
      </c>
      <c r="BI308" s="49" t="str">
        <f t="shared" si="77"/>
        <v>/</v>
      </c>
      <c r="BJ308" s="49">
        <f t="shared" si="78"/>
        <v>0</v>
      </c>
      <c r="BK308" s="50" t="str">
        <f t="shared" si="79"/>
        <v>/</v>
      </c>
      <c r="BL308" s="35" t="str">
        <f t="shared" si="80"/>
        <v>120คลองนาทวี</v>
      </c>
      <c r="BM308" s="35" t="str">
        <f t="shared" si="81"/>
        <v>/</v>
      </c>
      <c r="BN308" s="35" t="str">
        <f t="shared" si="82"/>
        <v>//</v>
      </c>
      <c r="BO308" s="35">
        <f t="shared" si="83"/>
        <v>0.7</v>
      </c>
      <c r="BP308" s="35" t="str">
        <f t="shared" si="84"/>
        <v>/</v>
      </c>
      <c r="BQ308" s="36" t="str">
        <f t="shared" si="85"/>
        <v>/</v>
      </c>
      <c r="BR308" s="36">
        <f t="shared" si="86"/>
        <v>0</v>
      </c>
      <c r="BS308" s="37">
        <f t="shared" si="87"/>
        <v>0</v>
      </c>
      <c r="BT308" s="38">
        <f t="shared" si="88"/>
        <v>0</v>
      </c>
      <c r="BU308" s="39">
        <f t="shared" si="89"/>
        <v>0</v>
      </c>
      <c r="BV308" s="40">
        <f t="shared" si="90"/>
        <v>0</v>
      </c>
      <c r="BW308" s="41">
        <f t="shared" si="91"/>
        <v>0</v>
      </c>
      <c r="BX308" s="42" t="str">
        <f t="shared" si="92"/>
        <v>1200.7</v>
      </c>
      <c r="BY308" s="35" t="str">
        <f t="shared" si="93"/>
        <v>/////</v>
      </c>
      <c r="BZ308" s="43" t="str">
        <f t="shared" si="94"/>
        <v>คลองนาทวี</v>
      </c>
    </row>
    <row r="309" spans="1:78" s="54" customFormat="1" ht="21.75" x14ac:dyDescent="0.2">
      <c r="A309" s="51">
        <v>300</v>
      </c>
      <c r="B309" s="52" t="s">
        <v>704</v>
      </c>
      <c r="C309" s="52"/>
      <c r="D309" s="52" t="s">
        <v>167</v>
      </c>
      <c r="E309" s="52" t="s">
        <v>220</v>
      </c>
      <c r="F309" s="52" t="s">
        <v>15</v>
      </c>
      <c r="G309" s="53">
        <v>5</v>
      </c>
      <c r="H309" s="52" t="s">
        <v>221</v>
      </c>
      <c r="I309" s="52"/>
      <c r="J309" s="52" t="s">
        <v>154</v>
      </c>
      <c r="K309" s="52"/>
      <c r="L309" s="52"/>
      <c r="M309" s="52"/>
      <c r="N309" s="52"/>
      <c r="O309" s="47">
        <v>120</v>
      </c>
      <c r="P309" s="47"/>
      <c r="Q309" s="47" t="s">
        <v>155</v>
      </c>
      <c r="R309" s="47"/>
      <c r="S309" s="52" t="s">
        <v>154</v>
      </c>
      <c r="T309" s="52"/>
      <c r="U309" s="52"/>
      <c r="V309" s="52" t="s">
        <v>154</v>
      </c>
      <c r="W309" s="52" t="s">
        <v>154</v>
      </c>
      <c r="X309" s="47">
        <v>0.7</v>
      </c>
      <c r="Y309" s="52"/>
      <c r="Z309" s="52"/>
      <c r="AA309" s="52"/>
      <c r="AB309" s="52"/>
      <c r="AC309" s="52" t="s">
        <v>154</v>
      </c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48" t="str">
        <f t="shared" si="76"/>
        <v>/</v>
      </c>
      <c r="BI309" s="49" t="str">
        <f t="shared" si="77"/>
        <v>/</v>
      </c>
      <c r="BJ309" s="49">
        <f t="shared" si="78"/>
        <v>0</v>
      </c>
      <c r="BK309" s="50" t="str">
        <f t="shared" si="79"/>
        <v>/</v>
      </c>
      <c r="BL309" s="35" t="str">
        <f t="shared" si="80"/>
        <v>120คลองนาทวี</v>
      </c>
      <c r="BM309" s="35" t="str">
        <f t="shared" si="81"/>
        <v>/</v>
      </c>
      <c r="BN309" s="35" t="str">
        <f t="shared" si="82"/>
        <v>//</v>
      </c>
      <c r="BO309" s="35">
        <f t="shared" si="83"/>
        <v>0.7</v>
      </c>
      <c r="BP309" s="35" t="str">
        <f t="shared" si="84"/>
        <v>/</v>
      </c>
      <c r="BQ309" s="36" t="str">
        <f t="shared" si="85"/>
        <v>/</v>
      </c>
      <c r="BR309" s="36">
        <f t="shared" si="86"/>
        <v>0</v>
      </c>
      <c r="BS309" s="37">
        <f t="shared" si="87"/>
        <v>0</v>
      </c>
      <c r="BT309" s="38">
        <f t="shared" si="88"/>
        <v>0</v>
      </c>
      <c r="BU309" s="39">
        <f t="shared" si="89"/>
        <v>0</v>
      </c>
      <c r="BV309" s="40">
        <f t="shared" si="90"/>
        <v>0</v>
      </c>
      <c r="BW309" s="41">
        <f t="shared" si="91"/>
        <v>0</v>
      </c>
      <c r="BX309" s="42" t="str">
        <f t="shared" si="92"/>
        <v>1200.7</v>
      </c>
      <c r="BY309" s="35" t="str">
        <f t="shared" si="93"/>
        <v>/////</v>
      </c>
      <c r="BZ309" s="43" t="str">
        <f t="shared" si="94"/>
        <v>คลองนาทวี</v>
      </c>
    </row>
    <row r="310" spans="1:78" s="54" customFormat="1" ht="21.75" x14ac:dyDescent="0.2">
      <c r="A310" s="51">
        <v>301</v>
      </c>
      <c r="B310" s="52" t="s">
        <v>705</v>
      </c>
      <c r="C310" s="52"/>
      <c r="D310" s="52" t="s">
        <v>167</v>
      </c>
      <c r="E310" s="52" t="s">
        <v>220</v>
      </c>
      <c r="F310" s="52" t="s">
        <v>15</v>
      </c>
      <c r="G310" s="53">
        <v>7</v>
      </c>
      <c r="H310" s="52" t="s">
        <v>221</v>
      </c>
      <c r="I310" s="52"/>
      <c r="J310" s="52" t="s">
        <v>154</v>
      </c>
      <c r="K310" s="52"/>
      <c r="L310" s="52"/>
      <c r="M310" s="52"/>
      <c r="N310" s="52"/>
      <c r="O310" s="47">
        <v>120</v>
      </c>
      <c r="P310" s="47"/>
      <c r="Q310" s="47" t="s">
        <v>155</v>
      </c>
      <c r="R310" s="47"/>
      <c r="S310" s="52" t="s">
        <v>154</v>
      </c>
      <c r="T310" s="52"/>
      <c r="U310" s="52"/>
      <c r="V310" s="52" t="s">
        <v>154</v>
      </c>
      <c r="W310" s="52" t="s">
        <v>154</v>
      </c>
      <c r="X310" s="47">
        <v>0.7</v>
      </c>
      <c r="Y310" s="52"/>
      <c r="Z310" s="52"/>
      <c r="AA310" s="52"/>
      <c r="AB310" s="52"/>
      <c r="AC310" s="52" t="s">
        <v>154</v>
      </c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48" t="str">
        <f t="shared" si="76"/>
        <v>/</v>
      </c>
      <c r="BI310" s="49" t="str">
        <f t="shared" si="77"/>
        <v>/</v>
      </c>
      <c r="BJ310" s="49">
        <f t="shared" si="78"/>
        <v>0</v>
      </c>
      <c r="BK310" s="50" t="str">
        <f t="shared" si="79"/>
        <v>/</v>
      </c>
      <c r="BL310" s="35" t="str">
        <f t="shared" si="80"/>
        <v>120คลองนาทวี</v>
      </c>
      <c r="BM310" s="35" t="str">
        <f t="shared" si="81"/>
        <v>/</v>
      </c>
      <c r="BN310" s="35" t="str">
        <f t="shared" si="82"/>
        <v>//</v>
      </c>
      <c r="BO310" s="35">
        <f t="shared" si="83"/>
        <v>0.7</v>
      </c>
      <c r="BP310" s="35" t="str">
        <f t="shared" si="84"/>
        <v>/</v>
      </c>
      <c r="BQ310" s="36" t="str">
        <f t="shared" si="85"/>
        <v>/</v>
      </c>
      <c r="BR310" s="36">
        <f t="shared" si="86"/>
        <v>0</v>
      </c>
      <c r="BS310" s="37">
        <f t="shared" si="87"/>
        <v>0</v>
      </c>
      <c r="BT310" s="38">
        <f t="shared" si="88"/>
        <v>0</v>
      </c>
      <c r="BU310" s="39">
        <f t="shared" si="89"/>
        <v>0</v>
      </c>
      <c r="BV310" s="40">
        <f t="shared" si="90"/>
        <v>0</v>
      </c>
      <c r="BW310" s="41">
        <f t="shared" si="91"/>
        <v>0</v>
      </c>
      <c r="BX310" s="42" t="str">
        <f t="shared" si="92"/>
        <v>1200.7</v>
      </c>
      <c r="BY310" s="35" t="str">
        <f t="shared" si="93"/>
        <v>/////</v>
      </c>
      <c r="BZ310" s="43" t="str">
        <f t="shared" si="94"/>
        <v>คลองนาทวี</v>
      </c>
    </row>
    <row r="311" spans="1:78" s="54" customFormat="1" ht="21.75" x14ac:dyDescent="0.2">
      <c r="A311" s="51">
        <v>302</v>
      </c>
      <c r="B311" s="52" t="s">
        <v>706</v>
      </c>
      <c r="C311" s="52"/>
      <c r="D311" s="52" t="s">
        <v>225</v>
      </c>
      <c r="E311" s="52" t="s">
        <v>226</v>
      </c>
      <c r="F311" s="52" t="s">
        <v>15</v>
      </c>
      <c r="G311" s="53">
        <v>1</v>
      </c>
      <c r="H311" s="52" t="s">
        <v>227</v>
      </c>
      <c r="I311" s="52"/>
      <c r="J311" s="52" t="s">
        <v>154</v>
      </c>
      <c r="K311" s="52"/>
      <c r="L311" s="52"/>
      <c r="M311" s="52"/>
      <c r="N311" s="52"/>
      <c r="O311" s="47">
        <v>120</v>
      </c>
      <c r="P311" s="47"/>
      <c r="Q311" s="47" t="s">
        <v>155</v>
      </c>
      <c r="R311" s="47"/>
      <c r="S311" s="52" t="s">
        <v>154</v>
      </c>
      <c r="T311" s="52"/>
      <c r="U311" s="52"/>
      <c r="V311" s="52" t="s">
        <v>154</v>
      </c>
      <c r="W311" s="52" t="s">
        <v>154</v>
      </c>
      <c r="X311" s="47">
        <v>0.7</v>
      </c>
      <c r="Y311" s="52"/>
      <c r="Z311" s="52"/>
      <c r="AA311" s="52"/>
      <c r="AB311" s="52"/>
      <c r="AC311" s="52" t="s">
        <v>154</v>
      </c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48" t="str">
        <f t="shared" si="76"/>
        <v>/</v>
      </c>
      <c r="BI311" s="49" t="str">
        <f t="shared" si="77"/>
        <v>/</v>
      </c>
      <c r="BJ311" s="49">
        <f t="shared" si="78"/>
        <v>0</v>
      </c>
      <c r="BK311" s="50" t="str">
        <f t="shared" si="79"/>
        <v>/</v>
      </c>
      <c r="BL311" s="35" t="str">
        <f t="shared" si="80"/>
        <v>120คลองนาทวี</v>
      </c>
      <c r="BM311" s="35" t="str">
        <f t="shared" si="81"/>
        <v>/</v>
      </c>
      <c r="BN311" s="35" t="str">
        <f t="shared" si="82"/>
        <v>//</v>
      </c>
      <c r="BO311" s="35">
        <f t="shared" si="83"/>
        <v>0.7</v>
      </c>
      <c r="BP311" s="35" t="str">
        <f t="shared" si="84"/>
        <v>/</v>
      </c>
      <c r="BQ311" s="36" t="str">
        <f t="shared" si="85"/>
        <v>/</v>
      </c>
      <c r="BR311" s="36">
        <f t="shared" si="86"/>
        <v>0</v>
      </c>
      <c r="BS311" s="37">
        <f t="shared" si="87"/>
        <v>0</v>
      </c>
      <c r="BT311" s="38">
        <f t="shared" si="88"/>
        <v>0</v>
      </c>
      <c r="BU311" s="39">
        <f t="shared" si="89"/>
        <v>0</v>
      </c>
      <c r="BV311" s="40">
        <f t="shared" si="90"/>
        <v>0</v>
      </c>
      <c r="BW311" s="41">
        <f t="shared" si="91"/>
        <v>0</v>
      </c>
      <c r="BX311" s="42" t="str">
        <f t="shared" si="92"/>
        <v>1200.7</v>
      </c>
      <c r="BY311" s="35" t="str">
        <f t="shared" si="93"/>
        <v>/////</v>
      </c>
      <c r="BZ311" s="43" t="str">
        <f t="shared" si="94"/>
        <v>คลองนาทวี</v>
      </c>
    </row>
    <row r="312" spans="1:78" s="54" customFormat="1" ht="21.75" x14ac:dyDescent="0.2">
      <c r="A312" s="51">
        <v>303</v>
      </c>
      <c r="B312" s="52" t="s">
        <v>707</v>
      </c>
      <c r="C312" s="52"/>
      <c r="D312" s="52" t="s">
        <v>225</v>
      </c>
      <c r="E312" s="52" t="s">
        <v>708</v>
      </c>
      <c r="F312" s="52" t="s">
        <v>15</v>
      </c>
      <c r="G312" s="53">
        <v>2</v>
      </c>
      <c r="H312" s="52" t="s">
        <v>709</v>
      </c>
      <c r="I312" s="52"/>
      <c r="J312" s="52"/>
      <c r="K312" s="52"/>
      <c r="L312" s="52" t="s">
        <v>154</v>
      </c>
      <c r="M312" s="52"/>
      <c r="N312" s="52"/>
      <c r="O312" s="47">
        <v>120</v>
      </c>
      <c r="P312" s="47"/>
      <c r="Q312" s="47" t="s">
        <v>165</v>
      </c>
      <c r="R312" s="47"/>
      <c r="S312" s="52"/>
      <c r="T312" s="52" t="s">
        <v>154</v>
      </c>
      <c r="U312" s="52"/>
      <c r="V312" s="52" t="s">
        <v>154</v>
      </c>
      <c r="W312" s="52" t="s">
        <v>154</v>
      </c>
      <c r="X312" s="47">
        <v>0.8</v>
      </c>
      <c r="Y312" s="47">
        <v>59</v>
      </c>
      <c r="Z312" s="52"/>
      <c r="AA312" s="52"/>
      <c r="AB312" s="52"/>
      <c r="AC312" s="52" t="s">
        <v>154</v>
      </c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48" t="str">
        <f t="shared" si="76"/>
        <v>/</v>
      </c>
      <c r="BI312" s="49" t="str">
        <f t="shared" si="77"/>
        <v>/</v>
      </c>
      <c r="BJ312" s="49">
        <f t="shared" si="78"/>
        <v>0</v>
      </c>
      <c r="BK312" s="50" t="str">
        <f t="shared" si="79"/>
        <v>/</v>
      </c>
      <c r="BL312" s="35" t="str">
        <f t="shared" si="80"/>
        <v>120ที่ลุ่มต่ำ</v>
      </c>
      <c r="BM312" s="35" t="str">
        <f t="shared" si="81"/>
        <v>/</v>
      </c>
      <c r="BN312" s="35" t="str">
        <f t="shared" si="82"/>
        <v>//</v>
      </c>
      <c r="BO312" s="35">
        <f t="shared" si="83"/>
        <v>0.8</v>
      </c>
      <c r="BP312" s="35" t="str">
        <f t="shared" si="84"/>
        <v>/</v>
      </c>
      <c r="BQ312" s="36">
        <f t="shared" si="85"/>
        <v>0</v>
      </c>
      <c r="BR312" s="36">
        <f t="shared" si="86"/>
        <v>59</v>
      </c>
      <c r="BS312" s="37">
        <f t="shared" si="87"/>
        <v>0</v>
      </c>
      <c r="BT312" s="38">
        <f t="shared" si="88"/>
        <v>0</v>
      </c>
      <c r="BU312" s="39">
        <f t="shared" si="89"/>
        <v>0</v>
      </c>
      <c r="BV312" s="40">
        <f t="shared" si="90"/>
        <v>0</v>
      </c>
      <c r="BW312" s="41">
        <f t="shared" si="91"/>
        <v>0</v>
      </c>
      <c r="BX312" s="42" t="str">
        <f t="shared" si="92"/>
        <v>1200.859</v>
      </c>
      <c r="BY312" s="35" t="str">
        <f t="shared" si="93"/>
        <v>/////</v>
      </c>
      <c r="BZ312" s="43" t="str">
        <f t="shared" si="94"/>
        <v>ที่ลุ่มต่ำ</v>
      </c>
    </row>
    <row r="313" spans="1:78" s="54" customFormat="1" ht="21.75" x14ac:dyDescent="0.2">
      <c r="A313" s="51">
        <v>304</v>
      </c>
      <c r="B313" s="52" t="s">
        <v>710</v>
      </c>
      <c r="C313" s="52"/>
      <c r="D313" s="52" t="s">
        <v>225</v>
      </c>
      <c r="E313" s="52" t="s">
        <v>708</v>
      </c>
      <c r="F313" s="52" t="s">
        <v>15</v>
      </c>
      <c r="G313" s="53">
        <v>3</v>
      </c>
      <c r="H313" s="52" t="s">
        <v>709</v>
      </c>
      <c r="I313" s="52"/>
      <c r="J313" s="52"/>
      <c r="K313" s="52"/>
      <c r="L313" s="52" t="s">
        <v>154</v>
      </c>
      <c r="M313" s="52"/>
      <c r="N313" s="52"/>
      <c r="O313" s="47">
        <v>120</v>
      </c>
      <c r="P313" s="47"/>
      <c r="Q313" s="47" t="s">
        <v>165</v>
      </c>
      <c r="R313" s="47"/>
      <c r="S313" s="52"/>
      <c r="T313" s="52" t="s">
        <v>154</v>
      </c>
      <c r="U313" s="52"/>
      <c r="V313" s="52" t="s">
        <v>154</v>
      </c>
      <c r="W313" s="52" t="s">
        <v>154</v>
      </c>
      <c r="X313" s="47">
        <v>0.8</v>
      </c>
      <c r="Y313" s="47">
        <v>54</v>
      </c>
      <c r="Z313" s="52"/>
      <c r="AA313" s="52"/>
      <c r="AB313" s="52"/>
      <c r="AC313" s="52" t="s">
        <v>154</v>
      </c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48" t="str">
        <f t="shared" si="76"/>
        <v>/</v>
      </c>
      <c r="BI313" s="49" t="str">
        <f t="shared" si="77"/>
        <v>/</v>
      </c>
      <c r="BJ313" s="49">
        <f t="shared" si="78"/>
        <v>0</v>
      </c>
      <c r="BK313" s="50" t="str">
        <f t="shared" si="79"/>
        <v>/</v>
      </c>
      <c r="BL313" s="35" t="str">
        <f t="shared" si="80"/>
        <v>120ที่ลุ่มต่ำ</v>
      </c>
      <c r="BM313" s="35" t="str">
        <f t="shared" si="81"/>
        <v>/</v>
      </c>
      <c r="BN313" s="35" t="str">
        <f t="shared" si="82"/>
        <v>//</v>
      </c>
      <c r="BO313" s="35">
        <f t="shared" si="83"/>
        <v>0.8</v>
      </c>
      <c r="BP313" s="35" t="str">
        <f t="shared" si="84"/>
        <v>/</v>
      </c>
      <c r="BQ313" s="36">
        <f t="shared" si="85"/>
        <v>0</v>
      </c>
      <c r="BR313" s="36">
        <f t="shared" si="86"/>
        <v>54</v>
      </c>
      <c r="BS313" s="37">
        <f t="shared" si="87"/>
        <v>0</v>
      </c>
      <c r="BT313" s="38">
        <f t="shared" si="88"/>
        <v>0</v>
      </c>
      <c r="BU313" s="39">
        <f t="shared" si="89"/>
        <v>0</v>
      </c>
      <c r="BV313" s="40">
        <f t="shared" si="90"/>
        <v>0</v>
      </c>
      <c r="BW313" s="41">
        <f t="shared" si="91"/>
        <v>0</v>
      </c>
      <c r="BX313" s="42" t="str">
        <f t="shared" si="92"/>
        <v>1200.854</v>
      </c>
      <c r="BY313" s="35" t="str">
        <f t="shared" si="93"/>
        <v>/////</v>
      </c>
      <c r="BZ313" s="43" t="str">
        <f t="shared" si="94"/>
        <v>ที่ลุ่มต่ำ</v>
      </c>
    </row>
    <row r="314" spans="1:78" s="54" customFormat="1" ht="21.75" x14ac:dyDescent="0.2">
      <c r="A314" s="51">
        <v>305</v>
      </c>
      <c r="B314" s="52" t="s">
        <v>711</v>
      </c>
      <c r="C314" s="52"/>
      <c r="D314" s="52" t="s">
        <v>225</v>
      </c>
      <c r="E314" s="52" t="s">
        <v>708</v>
      </c>
      <c r="F314" s="52" t="s">
        <v>15</v>
      </c>
      <c r="G314" s="53">
        <v>4</v>
      </c>
      <c r="H314" s="52" t="s">
        <v>709</v>
      </c>
      <c r="I314" s="52"/>
      <c r="J314" s="52"/>
      <c r="K314" s="52" t="s">
        <v>154</v>
      </c>
      <c r="L314" s="52" t="s">
        <v>154</v>
      </c>
      <c r="M314" s="52"/>
      <c r="N314" s="52"/>
      <c r="O314" s="47">
        <v>120</v>
      </c>
      <c r="P314" s="47"/>
      <c r="Q314" s="47" t="s">
        <v>165</v>
      </c>
      <c r="R314" s="47"/>
      <c r="S314" s="52"/>
      <c r="T314" s="52" t="s">
        <v>154</v>
      </c>
      <c r="U314" s="52"/>
      <c r="V314" s="52" t="s">
        <v>154</v>
      </c>
      <c r="W314" s="52" t="s">
        <v>154</v>
      </c>
      <c r="X314" s="47">
        <v>0.8</v>
      </c>
      <c r="Y314" s="47">
        <v>49</v>
      </c>
      <c r="Z314" s="52"/>
      <c r="AA314" s="52"/>
      <c r="AB314" s="52" t="s">
        <v>154</v>
      </c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48" t="str">
        <f t="shared" si="76"/>
        <v>//</v>
      </c>
      <c r="BI314" s="49" t="str">
        <f t="shared" si="77"/>
        <v>//</v>
      </c>
      <c r="BJ314" s="49">
        <f t="shared" si="78"/>
        <v>0</v>
      </c>
      <c r="BK314" s="50" t="str">
        <f t="shared" si="79"/>
        <v>//</v>
      </c>
      <c r="BL314" s="35" t="str">
        <f t="shared" si="80"/>
        <v>120ที่ลุ่มต่ำ</v>
      </c>
      <c r="BM314" s="35" t="str">
        <f t="shared" si="81"/>
        <v>/</v>
      </c>
      <c r="BN314" s="35" t="str">
        <f t="shared" si="82"/>
        <v>//</v>
      </c>
      <c r="BO314" s="35">
        <f t="shared" si="83"/>
        <v>0.8</v>
      </c>
      <c r="BP314" s="35" t="str">
        <f t="shared" si="84"/>
        <v>/</v>
      </c>
      <c r="BQ314" s="36">
        <f t="shared" si="85"/>
        <v>0</v>
      </c>
      <c r="BR314" s="36">
        <f t="shared" si="86"/>
        <v>49</v>
      </c>
      <c r="BS314" s="37">
        <f t="shared" si="87"/>
        <v>0</v>
      </c>
      <c r="BT314" s="38">
        <f t="shared" si="88"/>
        <v>0</v>
      </c>
      <c r="BU314" s="39">
        <f t="shared" si="89"/>
        <v>0</v>
      </c>
      <c r="BV314" s="40">
        <f t="shared" si="90"/>
        <v>0</v>
      </c>
      <c r="BW314" s="41">
        <f t="shared" si="91"/>
        <v>0</v>
      </c>
      <c r="BX314" s="42" t="str">
        <f t="shared" si="92"/>
        <v>1200.849</v>
      </c>
      <c r="BY314" s="35" t="str">
        <f t="shared" si="93"/>
        <v>//////</v>
      </c>
      <c r="BZ314" s="43" t="str">
        <f t="shared" si="94"/>
        <v>ที่ลุ่มต่ำ</v>
      </c>
    </row>
    <row r="315" spans="1:78" s="54" customFormat="1" ht="21.75" x14ac:dyDescent="0.2">
      <c r="A315" s="51">
        <v>306</v>
      </c>
      <c r="B315" s="52" t="s">
        <v>712</v>
      </c>
      <c r="C315" s="52"/>
      <c r="D315" s="52" t="s">
        <v>225</v>
      </c>
      <c r="E315" s="52" t="s">
        <v>708</v>
      </c>
      <c r="F315" s="52" t="s">
        <v>15</v>
      </c>
      <c r="G315" s="53">
        <v>5</v>
      </c>
      <c r="H315" s="52" t="s">
        <v>709</v>
      </c>
      <c r="I315" s="52"/>
      <c r="J315" s="52"/>
      <c r="K315" s="52"/>
      <c r="L315" s="52" t="s">
        <v>154</v>
      </c>
      <c r="M315" s="52"/>
      <c r="N315" s="52"/>
      <c r="O315" s="47">
        <v>120</v>
      </c>
      <c r="P315" s="47"/>
      <c r="Q315" s="47" t="s">
        <v>165</v>
      </c>
      <c r="R315" s="47"/>
      <c r="S315" s="52"/>
      <c r="T315" s="52" t="s">
        <v>154</v>
      </c>
      <c r="U315" s="52"/>
      <c r="V315" s="52" t="s">
        <v>154</v>
      </c>
      <c r="W315" s="52" t="s">
        <v>154</v>
      </c>
      <c r="X315" s="47">
        <v>0.8</v>
      </c>
      <c r="Y315" s="47">
        <v>50</v>
      </c>
      <c r="Z315" s="52"/>
      <c r="AA315" s="52"/>
      <c r="AB315" s="52"/>
      <c r="AC315" s="52" t="s">
        <v>154</v>
      </c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48" t="str">
        <f t="shared" si="76"/>
        <v>/</v>
      </c>
      <c r="BI315" s="49" t="str">
        <f t="shared" si="77"/>
        <v>/</v>
      </c>
      <c r="BJ315" s="49">
        <f t="shared" si="78"/>
        <v>0</v>
      </c>
      <c r="BK315" s="50" t="str">
        <f t="shared" si="79"/>
        <v>/</v>
      </c>
      <c r="BL315" s="35" t="str">
        <f t="shared" si="80"/>
        <v>120ที่ลุ่มต่ำ</v>
      </c>
      <c r="BM315" s="35" t="str">
        <f t="shared" si="81"/>
        <v>/</v>
      </c>
      <c r="BN315" s="35" t="str">
        <f t="shared" si="82"/>
        <v>//</v>
      </c>
      <c r="BO315" s="35">
        <f t="shared" si="83"/>
        <v>0.8</v>
      </c>
      <c r="BP315" s="35" t="str">
        <f t="shared" si="84"/>
        <v>/</v>
      </c>
      <c r="BQ315" s="36">
        <f t="shared" si="85"/>
        <v>0</v>
      </c>
      <c r="BR315" s="36">
        <f t="shared" si="86"/>
        <v>50</v>
      </c>
      <c r="BS315" s="37">
        <f t="shared" si="87"/>
        <v>0</v>
      </c>
      <c r="BT315" s="38">
        <f t="shared" si="88"/>
        <v>0</v>
      </c>
      <c r="BU315" s="39">
        <f t="shared" si="89"/>
        <v>0</v>
      </c>
      <c r="BV315" s="40">
        <f t="shared" si="90"/>
        <v>0</v>
      </c>
      <c r="BW315" s="41">
        <f t="shared" si="91"/>
        <v>0</v>
      </c>
      <c r="BX315" s="42" t="str">
        <f t="shared" si="92"/>
        <v>1200.850</v>
      </c>
      <c r="BY315" s="35" t="str">
        <f t="shared" si="93"/>
        <v>/////</v>
      </c>
      <c r="BZ315" s="43" t="str">
        <f t="shared" si="94"/>
        <v>ที่ลุ่มต่ำ</v>
      </c>
    </row>
    <row r="316" spans="1:78" s="54" customFormat="1" ht="21.75" x14ac:dyDescent="0.2">
      <c r="A316" s="51">
        <v>307</v>
      </c>
      <c r="B316" s="52" t="s">
        <v>713</v>
      </c>
      <c r="C316" s="52"/>
      <c r="D316" s="52" t="s">
        <v>225</v>
      </c>
      <c r="E316" s="52" t="s">
        <v>708</v>
      </c>
      <c r="F316" s="52" t="s">
        <v>15</v>
      </c>
      <c r="G316" s="53">
        <v>7</v>
      </c>
      <c r="H316" s="52" t="s">
        <v>709</v>
      </c>
      <c r="I316" s="52"/>
      <c r="J316" s="52"/>
      <c r="K316" s="52"/>
      <c r="L316" s="52" t="s">
        <v>154</v>
      </c>
      <c r="M316" s="52"/>
      <c r="N316" s="52"/>
      <c r="O316" s="47">
        <v>120</v>
      </c>
      <c r="P316" s="47"/>
      <c r="Q316" s="47" t="s">
        <v>165</v>
      </c>
      <c r="R316" s="47"/>
      <c r="S316" s="52"/>
      <c r="T316" s="52" t="s">
        <v>154</v>
      </c>
      <c r="U316" s="52"/>
      <c r="V316" s="52" t="s">
        <v>154</v>
      </c>
      <c r="W316" s="52" t="s">
        <v>154</v>
      </c>
      <c r="X316" s="47">
        <v>0.8</v>
      </c>
      <c r="Y316" s="47">
        <v>57</v>
      </c>
      <c r="Z316" s="52"/>
      <c r="AA316" s="52"/>
      <c r="AB316" s="52"/>
      <c r="AC316" s="52" t="s">
        <v>154</v>
      </c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48" t="str">
        <f t="shared" si="76"/>
        <v>/</v>
      </c>
      <c r="BI316" s="49" t="str">
        <f t="shared" si="77"/>
        <v>/</v>
      </c>
      <c r="BJ316" s="49">
        <f t="shared" si="78"/>
        <v>0</v>
      </c>
      <c r="BK316" s="50" t="str">
        <f t="shared" si="79"/>
        <v>/</v>
      </c>
      <c r="BL316" s="35" t="str">
        <f t="shared" si="80"/>
        <v>120ที่ลุ่มต่ำ</v>
      </c>
      <c r="BM316" s="35" t="str">
        <f t="shared" si="81"/>
        <v>/</v>
      </c>
      <c r="BN316" s="35" t="str">
        <f t="shared" si="82"/>
        <v>//</v>
      </c>
      <c r="BO316" s="35">
        <f t="shared" si="83"/>
        <v>0.8</v>
      </c>
      <c r="BP316" s="35" t="str">
        <f t="shared" si="84"/>
        <v>/</v>
      </c>
      <c r="BQ316" s="36">
        <f t="shared" si="85"/>
        <v>0</v>
      </c>
      <c r="BR316" s="36">
        <f t="shared" si="86"/>
        <v>57</v>
      </c>
      <c r="BS316" s="37">
        <f t="shared" si="87"/>
        <v>0</v>
      </c>
      <c r="BT316" s="38">
        <f t="shared" si="88"/>
        <v>0</v>
      </c>
      <c r="BU316" s="39">
        <f t="shared" si="89"/>
        <v>0</v>
      </c>
      <c r="BV316" s="40">
        <f t="shared" si="90"/>
        <v>0</v>
      </c>
      <c r="BW316" s="41">
        <f t="shared" si="91"/>
        <v>0</v>
      </c>
      <c r="BX316" s="42" t="str">
        <f t="shared" si="92"/>
        <v>1200.857</v>
      </c>
      <c r="BY316" s="35" t="str">
        <f t="shared" si="93"/>
        <v>/////</v>
      </c>
      <c r="BZ316" s="43" t="str">
        <f t="shared" si="94"/>
        <v>ที่ลุ่มต่ำ</v>
      </c>
    </row>
    <row r="317" spans="1:78" s="54" customFormat="1" ht="21.75" x14ac:dyDescent="0.2">
      <c r="A317" s="51">
        <v>308</v>
      </c>
      <c r="B317" s="52" t="s">
        <v>714</v>
      </c>
      <c r="C317" s="52"/>
      <c r="D317" s="52" t="s">
        <v>225</v>
      </c>
      <c r="E317" s="52" t="s">
        <v>708</v>
      </c>
      <c r="F317" s="52" t="s">
        <v>15</v>
      </c>
      <c r="G317" s="53">
        <v>8</v>
      </c>
      <c r="H317" s="52" t="s">
        <v>709</v>
      </c>
      <c r="I317" s="52"/>
      <c r="J317" s="52"/>
      <c r="K317" s="52"/>
      <c r="L317" s="52" t="s">
        <v>154</v>
      </c>
      <c r="M317" s="52"/>
      <c r="N317" s="52"/>
      <c r="O317" s="47">
        <v>120</v>
      </c>
      <c r="P317" s="47"/>
      <c r="Q317" s="47" t="s">
        <v>165</v>
      </c>
      <c r="R317" s="47"/>
      <c r="S317" s="52"/>
      <c r="T317" s="52" t="s">
        <v>154</v>
      </c>
      <c r="U317" s="52"/>
      <c r="V317" s="52" t="s">
        <v>154</v>
      </c>
      <c r="W317" s="52" t="s">
        <v>154</v>
      </c>
      <c r="X317" s="47">
        <v>0.8</v>
      </c>
      <c r="Y317" s="47">
        <v>46</v>
      </c>
      <c r="Z317" s="52"/>
      <c r="AA317" s="52"/>
      <c r="AB317" s="52"/>
      <c r="AC317" s="52"/>
      <c r="AD317" s="52" t="s">
        <v>154</v>
      </c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48" t="str">
        <f t="shared" si="76"/>
        <v>/</v>
      </c>
      <c r="BI317" s="49" t="str">
        <f t="shared" si="77"/>
        <v>/</v>
      </c>
      <c r="BJ317" s="49">
        <f t="shared" si="78"/>
        <v>0</v>
      </c>
      <c r="BK317" s="50" t="str">
        <f t="shared" si="79"/>
        <v>/</v>
      </c>
      <c r="BL317" s="35" t="str">
        <f t="shared" si="80"/>
        <v>120ที่ลุ่มต่ำ</v>
      </c>
      <c r="BM317" s="35" t="str">
        <f t="shared" si="81"/>
        <v>/</v>
      </c>
      <c r="BN317" s="35" t="str">
        <f t="shared" si="82"/>
        <v>//</v>
      </c>
      <c r="BO317" s="35">
        <f t="shared" si="83"/>
        <v>0.8</v>
      </c>
      <c r="BP317" s="35" t="str">
        <f t="shared" si="84"/>
        <v>/</v>
      </c>
      <c r="BQ317" s="36">
        <f t="shared" si="85"/>
        <v>0</v>
      </c>
      <c r="BR317" s="36">
        <f t="shared" si="86"/>
        <v>46</v>
      </c>
      <c r="BS317" s="37">
        <f t="shared" si="87"/>
        <v>0</v>
      </c>
      <c r="BT317" s="38">
        <f t="shared" si="88"/>
        <v>0</v>
      </c>
      <c r="BU317" s="39">
        <f t="shared" si="89"/>
        <v>0</v>
      </c>
      <c r="BV317" s="40">
        <f t="shared" si="90"/>
        <v>0</v>
      </c>
      <c r="BW317" s="41">
        <f t="shared" si="91"/>
        <v>0</v>
      </c>
      <c r="BX317" s="42" t="str">
        <f t="shared" si="92"/>
        <v>1200.846</v>
      </c>
      <c r="BY317" s="35" t="str">
        <f t="shared" si="93"/>
        <v>/////</v>
      </c>
      <c r="BZ317" s="43" t="str">
        <f t="shared" si="94"/>
        <v>ที่ลุ่มต่ำ</v>
      </c>
    </row>
    <row r="318" spans="1:78" s="54" customFormat="1" ht="21.75" x14ac:dyDescent="0.2">
      <c r="A318" s="51">
        <v>309</v>
      </c>
      <c r="B318" s="52" t="s">
        <v>715</v>
      </c>
      <c r="C318" s="52"/>
      <c r="D318" s="52" t="s">
        <v>225</v>
      </c>
      <c r="E318" s="52" t="s">
        <v>232</v>
      </c>
      <c r="F318" s="52" t="s">
        <v>15</v>
      </c>
      <c r="G318" s="53">
        <v>1</v>
      </c>
      <c r="H318" s="52" t="s">
        <v>233</v>
      </c>
      <c r="I318" s="52"/>
      <c r="J318" s="52"/>
      <c r="K318" s="52"/>
      <c r="L318" s="52" t="s">
        <v>154</v>
      </c>
      <c r="M318" s="52"/>
      <c r="N318" s="52"/>
      <c r="O318" s="47">
        <v>120</v>
      </c>
      <c r="P318" s="47"/>
      <c r="Q318" s="47" t="s">
        <v>165</v>
      </c>
      <c r="R318" s="47"/>
      <c r="S318" s="52"/>
      <c r="T318" s="52" t="s">
        <v>154</v>
      </c>
      <c r="U318" s="52"/>
      <c r="V318" s="52" t="s">
        <v>154</v>
      </c>
      <c r="W318" s="52" t="s">
        <v>154</v>
      </c>
      <c r="X318" s="47">
        <v>0.8</v>
      </c>
      <c r="Y318" s="47">
        <v>55</v>
      </c>
      <c r="Z318" s="52"/>
      <c r="AA318" s="52"/>
      <c r="AB318" s="52"/>
      <c r="AC318" s="52"/>
      <c r="AD318" s="52" t="s">
        <v>154</v>
      </c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48" t="str">
        <f t="shared" si="76"/>
        <v>/</v>
      </c>
      <c r="BI318" s="49" t="str">
        <f t="shared" si="77"/>
        <v>/</v>
      </c>
      <c r="BJ318" s="49">
        <f t="shared" si="78"/>
        <v>0</v>
      </c>
      <c r="BK318" s="50" t="str">
        <f t="shared" si="79"/>
        <v>/</v>
      </c>
      <c r="BL318" s="35" t="str">
        <f t="shared" si="80"/>
        <v>120ที่ลุ่มต่ำ</v>
      </c>
      <c r="BM318" s="35" t="str">
        <f t="shared" si="81"/>
        <v>/</v>
      </c>
      <c r="BN318" s="35" t="str">
        <f t="shared" si="82"/>
        <v>//</v>
      </c>
      <c r="BO318" s="35">
        <f t="shared" si="83"/>
        <v>0.8</v>
      </c>
      <c r="BP318" s="35" t="str">
        <f t="shared" si="84"/>
        <v>/</v>
      </c>
      <c r="BQ318" s="36">
        <f t="shared" si="85"/>
        <v>0</v>
      </c>
      <c r="BR318" s="36">
        <f t="shared" si="86"/>
        <v>55</v>
      </c>
      <c r="BS318" s="37">
        <f t="shared" si="87"/>
        <v>0</v>
      </c>
      <c r="BT318" s="38">
        <f t="shared" si="88"/>
        <v>0</v>
      </c>
      <c r="BU318" s="39">
        <f t="shared" si="89"/>
        <v>0</v>
      </c>
      <c r="BV318" s="40">
        <f t="shared" si="90"/>
        <v>0</v>
      </c>
      <c r="BW318" s="41">
        <f t="shared" si="91"/>
        <v>0</v>
      </c>
      <c r="BX318" s="42" t="str">
        <f t="shared" si="92"/>
        <v>1200.855</v>
      </c>
      <c r="BY318" s="35" t="str">
        <f t="shared" si="93"/>
        <v>/////</v>
      </c>
      <c r="BZ318" s="43" t="str">
        <f t="shared" si="94"/>
        <v>ที่ลุ่มต่ำ</v>
      </c>
    </row>
    <row r="319" spans="1:78" s="54" customFormat="1" ht="21.75" x14ac:dyDescent="0.2">
      <c r="A319" s="51">
        <v>310</v>
      </c>
      <c r="B319" s="52" t="s">
        <v>716</v>
      </c>
      <c r="C319" s="52"/>
      <c r="D319" s="52" t="s">
        <v>225</v>
      </c>
      <c r="E319" s="52" t="s">
        <v>232</v>
      </c>
      <c r="F319" s="52" t="s">
        <v>15</v>
      </c>
      <c r="G319" s="53">
        <v>6</v>
      </c>
      <c r="H319" s="52" t="s">
        <v>233</v>
      </c>
      <c r="I319" s="52"/>
      <c r="J319" s="52"/>
      <c r="K319" s="52"/>
      <c r="L319" s="52" t="s">
        <v>154</v>
      </c>
      <c r="M319" s="52"/>
      <c r="N319" s="52"/>
      <c r="O319" s="47">
        <v>120</v>
      </c>
      <c r="P319" s="47"/>
      <c r="Q319" s="47" t="s">
        <v>165</v>
      </c>
      <c r="R319" s="47"/>
      <c r="S319" s="52" t="s">
        <v>154</v>
      </c>
      <c r="T319" s="52"/>
      <c r="U319" s="52"/>
      <c r="V319" s="52" t="s">
        <v>154</v>
      </c>
      <c r="W319" s="52" t="s">
        <v>154</v>
      </c>
      <c r="X319" s="47">
        <v>0.8</v>
      </c>
      <c r="Y319" s="52"/>
      <c r="Z319" s="52"/>
      <c r="AA319" s="52"/>
      <c r="AB319" s="52"/>
      <c r="AC319" s="52" t="s">
        <v>154</v>
      </c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48" t="str">
        <f t="shared" si="76"/>
        <v>/</v>
      </c>
      <c r="BI319" s="49" t="str">
        <f t="shared" si="77"/>
        <v>/</v>
      </c>
      <c r="BJ319" s="49">
        <f t="shared" si="78"/>
        <v>0</v>
      </c>
      <c r="BK319" s="50" t="str">
        <f t="shared" si="79"/>
        <v>/</v>
      </c>
      <c r="BL319" s="35" t="str">
        <f t="shared" si="80"/>
        <v>120ที่ลุ่มต่ำ</v>
      </c>
      <c r="BM319" s="35" t="str">
        <f t="shared" si="81"/>
        <v>/</v>
      </c>
      <c r="BN319" s="35" t="str">
        <f t="shared" si="82"/>
        <v>//</v>
      </c>
      <c r="BO319" s="35">
        <f t="shared" si="83"/>
        <v>0.8</v>
      </c>
      <c r="BP319" s="35" t="str">
        <f t="shared" si="84"/>
        <v>/</v>
      </c>
      <c r="BQ319" s="36" t="str">
        <f t="shared" si="85"/>
        <v>/</v>
      </c>
      <c r="BR319" s="36">
        <f t="shared" si="86"/>
        <v>0</v>
      </c>
      <c r="BS319" s="37">
        <f t="shared" si="87"/>
        <v>0</v>
      </c>
      <c r="BT319" s="38">
        <f t="shared" si="88"/>
        <v>0</v>
      </c>
      <c r="BU319" s="39">
        <f t="shared" si="89"/>
        <v>0</v>
      </c>
      <c r="BV319" s="40">
        <f t="shared" si="90"/>
        <v>0</v>
      </c>
      <c r="BW319" s="41">
        <f t="shared" si="91"/>
        <v>0</v>
      </c>
      <c r="BX319" s="42" t="str">
        <f t="shared" si="92"/>
        <v>1200.8</v>
      </c>
      <c r="BY319" s="35" t="str">
        <f t="shared" si="93"/>
        <v>/////</v>
      </c>
      <c r="BZ319" s="43" t="str">
        <f t="shared" si="94"/>
        <v>ที่ลุ่มต่ำ</v>
      </c>
    </row>
    <row r="320" spans="1:78" s="54" customFormat="1" ht="21.75" x14ac:dyDescent="0.2">
      <c r="A320" s="51">
        <v>311</v>
      </c>
      <c r="B320" s="52" t="s">
        <v>717</v>
      </c>
      <c r="C320" s="52"/>
      <c r="D320" s="52" t="s">
        <v>225</v>
      </c>
      <c r="E320" s="52" t="s">
        <v>718</v>
      </c>
      <c r="F320" s="52" t="s">
        <v>15</v>
      </c>
      <c r="G320" s="53">
        <v>2</v>
      </c>
      <c r="H320" s="52" t="s">
        <v>719</v>
      </c>
      <c r="I320" s="52"/>
      <c r="J320" s="52" t="s">
        <v>154</v>
      </c>
      <c r="K320" s="52"/>
      <c r="L320" s="52" t="s">
        <v>154</v>
      </c>
      <c r="M320" s="52"/>
      <c r="N320" s="52"/>
      <c r="O320" s="47">
        <v>120</v>
      </c>
      <c r="P320" s="47"/>
      <c r="Q320" s="47" t="s">
        <v>165</v>
      </c>
      <c r="R320" s="47"/>
      <c r="S320" s="52"/>
      <c r="T320" s="52" t="s">
        <v>154</v>
      </c>
      <c r="U320" s="52"/>
      <c r="V320" s="52" t="s">
        <v>154</v>
      </c>
      <c r="W320" s="52" t="s">
        <v>154</v>
      </c>
      <c r="X320" s="47">
        <v>0.8</v>
      </c>
      <c r="Y320" s="47">
        <v>54</v>
      </c>
      <c r="Z320" s="52"/>
      <c r="AA320" s="52"/>
      <c r="AB320" s="52"/>
      <c r="AC320" s="52" t="s">
        <v>154</v>
      </c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48" t="str">
        <f t="shared" si="76"/>
        <v>//</v>
      </c>
      <c r="BI320" s="49" t="str">
        <f t="shared" si="77"/>
        <v>//</v>
      </c>
      <c r="BJ320" s="49">
        <f t="shared" si="78"/>
        <v>0</v>
      </c>
      <c r="BK320" s="50" t="str">
        <f t="shared" si="79"/>
        <v>//</v>
      </c>
      <c r="BL320" s="35" t="str">
        <f t="shared" si="80"/>
        <v>120ที่ลุ่มต่ำ</v>
      </c>
      <c r="BM320" s="35" t="str">
        <f t="shared" si="81"/>
        <v>/</v>
      </c>
      <c r="BN320" s="35" t="str">
        <f t="shared" si="82"/>
        <v>//</v>
      </c>
      <c r="BO320" s="35">
        <f t="shared" si="83"/>
        <v>0.8</v>
      </c>
      <c r="BP320" s="35" t="str">
        <f t="shared" si="84"/>
        <v>/</v>
      </c>
      <c r="BQ320" s="36">
        <f t="shared" si="85"/>
        <v>0</v>
      </c>
      <c r="BR320" s="36">
        <f t="shared" si="86"/>
        <v>54</v>
      </c>
      <c r="BS320" s="37">
        <f t="shared" si="87"/>
        <v>0</v>
      </c>
      <c r="BT320" s="38">
        <f t="shared" si="88"/>
        <v>0</v>
      </c>
      <c r="BU320" s="39">
        <f t="shared" si="89"/>
        <v>0</v>
      </c>
      <c r="BV320" s="40">
        <f t="shared" si="90"/>
        <v>0</v>
      </c>
      <c r="BW320" s="41">
        <f t="shared" si="91"/>
        <v>0</v>
      </c>
      <c r="BX320" s="42" t="str">
        <f t="shared" si="92"/>
        <v>1200.854</v>
      </c>
      <c r="BY320" s="35" t="str">
        <f t="shared" si="93"/>
        <v>//////</v>
      </c>
      <c r="BZ320" s="43" t="str">
        <f t="shared" si="94"/>
        <v>ที่ลุ่มต่ำ</v>
      </c>
    </row>
    <row r="321" spans="1:78" s="54" customFormat="1" ht="21.75" x14ac:dyDescent="0.2">
      <c r="A321" s="51">
        <v>312</v>
      </c>
      <c r="B321" s="52" t="s">
        <v>720</v>
      </c>
      <c r="C321" s="52"/>
      <c r="D321" s="52" t="s">
        <v>225</v>
      </c>
      <c r="E321" s="52" t="s">
        <v>718</v>
      </c>
      <c r="F321" s="52" t="s">
        <v>15</v>
      </c>
      <c r="G321" s="53">
        <v>3</v>
      </c>
      <c r="H321" s="52" t="s">
        <v>719</v>
      </c>
      <c r="I321" s="52"/>
      <c r="J321" s="52" t="s">
        <v>154</v>
      </c>
      <c r="K321" s="52"/>
      <c r="L321" s="52" t="s">
        <v>154</v>
      </c>
      <c r="M321" s="52"/>
      <c r="N321" s="52"/>
      <c r="O321" s="47">
        <v>120</v>
      </c>
      <c r="P321" s="47"/>
      <c r="Q321" s="47" t="s">
        <v>165</v>
      </c>
      <c r="R321" s="47"/>
      <c r="S321" s="52"/>
      <c r="T321" s="52" t="s">
        <v>154</v>
      </c>
      <c r="U321" s="52"/>
      <c r="V321" s="52" t="s">
        <v>154</v>
      </c>
      <c r="W321" s="52" t="s">
        <v>154</v>
      </c>
      <c r="X321" s="47">
        <v>0.7</v>
      </c>
      <c r="Y321" s="47">
        <v>30</v>
      </c>
      <c r="Z321" s="52"/>
      <c r="AA321" s="52"/>
      <c r="AB321" s="52"/>
      <c r="AC321" s="52" t="s">
        <v>154</v>
      </c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48" t="str">
        <f t="shared" si="76"/>
        <v>//</v>
      </c>
      <c r="BI321" s="49" t="str">
        <f t="shared" si="77"/>
        <v>//</v>
      </c>
      <c r="BJ321" s="49">
        <f t="shared" si="78"/>
        <v>0</v>
      </c>
      <c r="BK321" s="50" t="str">
        <f t="shared" si="79"/>
        <v>//</v>
      </c>
      <c r="BL321" s="35" t="str">
        <f t="shared" si="80"/>
        <v>120ที่ลุ่มต่ำ</v>
      </c>
      <c r="BM321" s="35" t="str">
        <f t="shared" si="81"/>
        <v>/</v>
      </c>
      <c r="BN321" s="35" t="str">
        <f t="shared" si="82"/>
        <v>//</v>
      </c>
      <c r="BO321" s="35">
        <f t="shared" si="83"/>
        <v>0.7</v>
      </c>
      <c r="BP321" s="35" t="str">
        <f t="shared" si="84"/>
        <v>/</v>
      </c>
      <c r="BQ321" s="36">
        <f t="shared" si="85"/>
        <v>0</v>
      </c>
      <c r="BR321" s="36">
        <f t="shared" si="86"/>
        <v>30</v>
      </c>
      <c r="BS321" s="37">
        <f t="shared" si="87"/>
        <v>0</v>
      </c>
      <c r="BT321" s="38">
        <f t="shared" si="88"/>
        <v>0</v>
      </c>
      <c r="BU321" s="39">
        <f t="shared" si="89"/>
        <v>0</v>
      </c>
      <c r="BV321" s="40">
        <f t="shared" si="90"/>
        <v>0</v>
      </c>
      <c r="BW321" s="41">
        <f t="shared" si="91"/>
        <v>0</v>
      </c>
      <c r="BX321" s="42" t="str">
        <f t="shared" si="92"/>
        <v>1200.730</v>
      </c>
      <c r="BY321" s="35" t="str">
        <f t="shared" si="93"/>
        <v>//////</v>
      </c>
      <c r="BZ321" s="43" t="str">
        <f t="shared" si="94"/>
        <v>ที่ลุ่มต่ำ</v>
      </c>
    </row>
    <row r="322" spans="1:78" s="54" customFormat="1" ht="21.75" x14ac:dyDescent="0.2">
      <c r="A322" s="51">
        <v>313</v>
      </c>
      <c r="B322" s="52" t="s">
        <v>721</v>
      </c>
      <c r="C322" s="52"/>
      <c r="D322" s="52" t="s">
        <v>225</v>
      </c>
      <c r="E322" s="52" t="s">
        <v>718</v>
      </c>
      <c r="F322" s="52" t="s">
        <v>15</v>
      </c>
      <c r="G322" s="53">
        <v>5</v>
      </c>
      <c r="H322" s="52" t="s">
        <v>719</v>
      </c>
      <c r="I322" s="52"/>
      <c r="J322" s="52"/>
      <c r="K322" s="52"/>
      <c r="L322" s="52" t="s">
        <v>154</v>
      </c>
      <c r="M322" s="52"/>
      <c r="N322" s="52"/>
      <c r="O322" s="47">
        <v>120</v>
      </c>
      <c r="P322" s="47"/>
      <c r="Q322" s="47" t="s">
        <v>165</v>
      </c>
      <c r="R322" s="47"/>
      <c r="S322" s="52"/>
      <c r="T322" s="52" t="s">
        <v>154</v>
      </c>
      <c r="U322" s="52"/>
      <c r="V322" s="52" t="s">
        <v>154</v>
      </c>
      <c r="W322" s="52" t="s">
        <v>154</v>
      </c>
      <c r="X322" s="47">
        <v>0.7</v>
      </c>
      <c r="Y322" s="47">
        <v>33</v>
      </c>
      <c r="Z322" s="52"/>
      <c r="AA322" s="52"/>
      <c r="AB322" s="52"/>
      <c r="AC322" s="52" t="s">
        <v>154</v>
      </c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48" t="str">
        <f t="shared" si="76"/>
        <v>/</v>
      </c>
      <c r="BI322" s="49" t="str">
        <f t="shared" si="77"/>
        <v>/</v>
      </c>
      <c r="BJ322" s="49">
        <f t="shared" si="78"/>
        <v>0</v>
      </c>
      <c r="BK322" s="50" t="str">
        <f t="shared" si="79"/>
        <v>/</v>
      </c>
      <c r="BL322" s="35" t="str">
        <f t="shared" si="80"/>
        <v>120ที่ลุ่มต่ำ</v>
      </c>
      <c r="BM322" s="35" t="str">
        <f t="shared" si="81"/>
        <v>/</v>
      </c>
      <c r="BN322" s="35" t="str">
        <f t="shared" si="82"/>
        <v>//</v>
      </c>
      <c r="BO322" s="35">
        <f t="shared" si="83"/>
        <v>0.7</v>
      </c>
      <c r="BP322" s="35" t="str">
        <f t="shared" si="84"/>
        <v>/</v>
      </c>
      <c r="BQ322" s="36">
        <f t="shared" si="85"/>
        <v>0</v>
      </c>
      <c r="BR322" s="36">
        <f t="shared" si="86"/>
        <v>33</v>
      </c>
      <c r="BS322" s="37">
        <f t="shared" si="87"/>
        <v>0</v>
      </c>
      <c r="BT322" s="38">
        <f t="shared" si="88"/>
        <v>0</v>
      </c>
      <c r="BU322" s="39">
        <f t="shared" si="89"/>
        <v>0</v>
      </c>
      <c r="BV322" s="40">
        <f t="shared" si="90"/>
        <v>0</v>
      </c>
      <c r="BW322" s="41">
        <f t="shared" si="91"/>
        <v>0</v>
      </c>
      <c r="BX322" s="42" t="str">
        <f t="shared" si="92"/>
        <v>1200.733</v>
      </c>
      <c r="BY322" s="35" t="str">
        <f t="shared" si="93"/>
        <v>/////</v>
      </c>
      <c r="BZ322" s="43" t="str">
        <f t="shared" si="94"/>
        <v>ที่ลุ่มต่ำ</v>
      </c>
    </row>
    <row r="323" spans="1:78" s="54" customFormat="1" ht="21.75" x14ac:dyDescent="0.2">
      <c r="A323" s="51">
        <v>314</v>
      </c>
      <c r="B323" s="52" t="s">
        <v>722</v>
      </c>
      <c r="C323" s="52"/>
      <c r="D323" s="52" t="s">
        <v>225</v>
      </c>
      <c r="E323" s="52" t="s">
        <v>718</v>
      </c>
      <c r="F323" s="52" t="s">
        <v>15</v>
      </c>
      <c r="G323" s="53">
        <v>6</v>
      </c>
      <c r="H323" s="52" t="s">
        <v>719</v>
      </c>
      <c r="I323" s="52"/>
      <c r="J323" s="52"/>
      <c r="K323" s="52"/>
      <c r="L323" s="52" t="s">
        <v>154</v>
      </c>
      <c r="M323" s="52"/>
      <c r="N323" s="52"/>
      <c r="O323" s="47">
        <v>120</v>
      </c>
      <c r="P323" s="47"/>
      <c r="Q323" s="47" t="s">
        <v>165</v>
      </c>
      <c r="R323" s="47"/>
      <c r="S323" s="52"/>
      <c r="T323" s="52" t="s">
        <v>154</v>
      </c>
      <c r="U323" s="52"/>
      <c r="V323" s="52" t="s">
        <v>154</v>
      </c>
      <c r="W323" s="52" t="s">
        <v>154</v>
      </c>
      <c r="X323" s="47">
        <v>0.7</v>
      </c>
      <c r="Y323" s="47">
        <v>37</v>
      </c>
      <c r="Z323" s="52"/>
      <c r="AA323" s="52"/>
      <c r="AB323" s="52"/>
      <c r="AC323" s="52" t="s">
        <v>154</v>
      </c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48" t="str">
        <f t="shared" si="76"/>
        <v>/</v>
      </c>
      <c r="BI323" s="49" t="str">
        <f t="shared" si="77"/>
        <v>/</v>
      </c>
      <c r="BJ323" s="49">
        <f t="shared" si="78"/>
        <v>0</v>
      </c>
      <c r="BK323" s="50" t="str">
        <f t="shared" si="79"/>
        <v>/</v>
      </c>
      <c r="BL323" s="35" t="str">
        <f t="shared" si="80"/>
        <v>120ที่ลุ่มต่ำ</v>
      </c>
      <c r="BM323" s="35" t="str">
        <f t="shared" si="81"/>
        <v>/</v>
      </c>
      <c r="BN323" s="35" t="str">
        <f t="shared" si="82"/>
        <v>//</v>
      </c>
      <c r="BO323" s="35">
        <f t="shared" si="83"/>
        <v>0.7</v>
      </c>
      <c r="BP323" s="35" t="str">
        <f t="shared" si="84"/>
        <v>/</v>
      </c>
      <c r="BQ323" s="36">
        <f t="shared" si="85"/>
        <v>0</v>
      </c>
      <c r="BR323" s="36">
        <f t="shared" si="86"/>
        <v>37</v>
      </c>
      <c r="BS323" s="37">
        <f t="shared" si="87"/>
        <v>0</v>
      </c>
      <c r="BT323" s="38">
        <f t="shared" si="88"/>
        <v>0</v>
      </c>
      <c r="BU323" s="39">
        <f t="shared" si="89"/>
        <v>0</v>
      </c>
      <c r="BV323" s="40">
        <f t="shared" si="90"/>
        <v>0</v>
      </c>
      <c r="BW323" s="41">
        <f t="shared" si="91"/>
        <v>0</v>
      </c>
      <c r="BX323" s="42" t="str">
        <f t="shared" si="92"/>
        <v>1200.737</v>
      </c>
      <c r="BY323" s="35" t="str">
        <f t="shared" si="93"/>
        <v>/////</v>
      </c>
      <c r="BZ323" s="43" t="str">
        <f t="shared" si="94"/>
        <v>ที่ลุ่มต่ำ</v>
      </c>
    </row>
    <row r="324" spans="1:78" s="54" customFormat="1" ht="21.75" x14ac:dyDescent="0.2">
      <c r="A324" s="51">
        <v>315</v>
      </c>
      <c r="B324" s="52" t="s">
        <v>723</v>
      </c>
      <c r="C324" s="52"/>
      <c r="D324" s="52" t="s">
        <v>225</v>
      </c>
      <c r="E324" s="52" t="s">
        <v>225</v>
      </c>
      <c r="F324" s="52" t="s">
        <v>15</v>
      </c>
      <c r="G324" s="53">
        <v>1</v>
      </c>
      <c r="H324" s="52" t="s">
        <v>724</v>
      </c>
      <c r="I324" s="52"/>
      <c r="J324" s="52"/>
      <c r="K324" s="52"/>
      <c r="L324" s="52" t="s">
        <v>154</v>
      </c>
      <c r="M324" s="52"/>
      <c r="N324" s="52"/>
      <c r="O324" s="47">
        <v>120</v>
      </c>
      <c r="P324" s="47"/>
      <c r="Q324" s="47" t="s">
        <v>165</v>
      </c>
      <c r="R324" s="47"/>
      <c r="S324" s="52"/>
      <c r="T324" s="52" t="s">
        <v>154</v>
      </c>
      <c r="U324" s="52"/>
      <c r="V324" s="52" t="s">
        <v>154</v>
      </c>
      <c r="W324" s="52" t="s">
        <v>154</v>
      </c>
      <c r="X324" s="47">
        <v>0.7</v>
      </c>
      <c r="Y324" s="47">
        <v>44</v>
      </c>
      <c r="Z324" s="52"/>
      <c r="AA324" s="52"/>
      <c r="AB324" s="52"/>
      <c r="AC324" s="52" t="s">
        <v>154</v>
      </c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48" t="str">
        <f t="shared" si="76"/>
        <v>/</v>
      </c>
      <c r="BI324" s="49" t="str">
        <f t="shared" si="77"/>
        <v>/</v>
      </c>
      <c r="BJ324" s="49">
        <f t="shared" si="78"/>
        <v>0</v>
      </c>
      <c r="BK324" s="50" t="str">
        <f t="shared" si="79"/>
        <v>/</v>
      </c>
      <c r="BL324" s="35" t="str">
        <f t="shared" si="80"/>
        <v>120ที่ลุ่มต่ำ</v>
      </c>
      <c r="BM324" s="35" t="str">
        <f t="shared" si="81"/>
        <v>/</v>
      </c>
      <c r="BN324" s="35" t="str">
        <f t="shared" si="82"/>
        <v>//</v>
      </c>
      <c r="BO324" s="35">
        <f t="shared" si="83"/>
        <v>0.7</v>
      </c>
      <c r="BP324" s="35" t="str">
        <f t="shared" si="84"/>
        <v>/</v>
      </c>
      <c r="BQ324" s="36">
        <f t="shared" si="85"/>
        <v>0</v>
      </c>
      <c r="BR324" s="36">
        <f t="shared" si="86"/>
        <v>44</v>
      </c>
      <c r="BS324" s="37">
        <f t="shared" si="87"/>
        <v>0</v>
      </c>
      <c r="BT324" s="38">
        <f t="shared" si="88"/>
        <v>0</v>
      </c>
      <c r="BU324" s="39">
        <f t="shared" si="89"/>
        <v>0</v>
      </c>
      <c r="BV324" s="40">
        <f t="shared" si="90"/>
        <v>0</v>
      </c>
      <c r="BW324" s="41">
        <f t="shared" si="91"/>
        <v>0</v>
      </c>
      <c r="BX324" s="42" t="str">
        <f t="shared" si="92"/>
        <v>1200.744</v>
      </c>
      <c r="BY324" s="35" t="str">
        <f t="shared" si="93"/>
        <v>/////</v>
      </c>
      <c r="BZ324" s="43" t="str">
        <f t="shared" si="94"/>
        <v>ที่ลุ่มต่ำ</v>
      </c>
    </row>
    <row r="325" spans="1:78" s="54" customFormat="1" ht="21.75" x14ac:dyDescent="0.2">
      <c r="A325" s="51">
        <v>316</v>
      </c>
      <c r="B325" s="52" t="s">
        <v>725</v>
      </c>
      <c r="C325" s="52"/>
      <c r="D325" s="52" t="s">
        <v>225</v>
      </c>
      <c r="E325" s="52" t="s">
        <v>225</v>
      </c>
      <c r="F325" s="52" t="s">
        <v>15</v>
      </c>
      <c r="G325" s="53">
        <v>2</v>
      </c>
      <c r="H325" s="52" t="s">
        <v>724</v>
      </c>
      <c r="I325" s="52"/>
      <c r="J325" s="52" t="s">
        <v>154</v>
      </c>
      <c r="K325" s="52"/>
      <c r="L325" s="52" t="s">
        <v>154</v>
      </c>
      <c r="M325" s="52"/>
      <c r="N325" s="52"/>
      <c r="O325" s="47">
        <v>120</v>
      </c>
      <c r="P325" s="47"/>
      <c r="Q325" s="47" t="s">
        <v>155</v>
      </c>
      <c r="R325" s="47"/>
      <c r="S325" s="52"/>
      <c r="T325" s="52" t="s">
        <v>154</v>
      </c>
      <c r="U325" s="52"/>
      <c r="V325" s="52" t="s">
        <v>154</v>
      </c>
      <c r="W325" s="52" t="s">
        <v>154</v>
      </c>
      <c r="X325" s="47">
        <v>0.6</v>
      </c>
      <c r="Y325" s="47">
        <v>60</v>
      </c>
      <c r="Z325" s="52"/>
      <c r="AA325" s="52"/>
      <c r="AB325" s="52"/>
      <c r="AC325" s="52" t="s">
        <v>154</v>
      </c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48" t="str">
        <f t="shared" si="76"/>
        <v>//</v>
      </c>
      <c r="BI325" s="49" t="str">
        <f t="shared" si="77"/>
        <v>//</v>
      </c>
      <c r="BJ325" s="49">
        <f t="shared" si="78"/>
        <v>0</v>
      </c>
      <c r="BK325" s="50" t="str">
        <f t="shared" si="79"/>
        <v>//</v>
      </c>
      <c r="BL325" s="35" t="str">
        <f t="shared" si="80"/>
        <v>120คลองนาทวี</v>
      </c>
      <c r="BM325" s="35" t="str">
        <f t="shared" si="81"/>
        <v>/</v>
      </c>
      <c r="BN325" s="35" t="str">
        <f t="shared" si="82"/>
        <v>//</v>
      </c>
      <c r="BO325" s="35">
        <f t="shared" si="83"/>
        <v>0.6</v>
      </c>
      <c r="BP325" s="35" t="str">
        <f t="shared" si="84"/>
        <v>/</v>
      </c>
      <c r="BQ325" s="36">
        <f t="shared" si="85"/>
        <v>0</v>
      </c>
      <c r="BR325" s="36">
        <f t="shared" si="86"/>
        <v>60</v>
      </c>
      <c r="BS325" s="37">
        <f t="shared" si="87"/>
        <v>0</v>
      </c>
      <c r="BT325" s="38">
        <f t="shared" si="88"/>
        <v>0</v>
      </c>
      <c r="BU325" s="39">
        <f t="shared" si="89"/>
        <v>0</v>
      </c>
      <c r="BV325" s="40">
        <f t="shared" si="90"/>
        <v>0</v>
      </c>
      <c r="BW325" s="41">
        <f t="shared" si="91"/>
        <v>0</v>
      </c>
      <c r="BX325" s="42" t="str">
        <f t="shared" si="92"/>
        <v>1200.660</v>
      </c>
      <c r="BY325" s="35" t="str">
        <f t="shared" si="93"/>
        <v>//////</v>
      </c>
      <c r="BZ325" s="43" t="str">
        <f t="shared" si="94"/>
        <v>คลองนาทวี</v>
      </c>
    </row>
    <row r="326" spans="1:78" s="54" customFormat="1" ht="21.75" x14ac:dyDescent="0.2">
      <c r="A326" s="51">
        <v>317</v>
      </c>
      <c r="B326" s="52" t="s">
        <v>726</v>
      </c>
      <c r="C326" s="52"/>
      <c r="D326" s="52" t="s">
        <v>225</v>
      </c>
      <c r="E326" s="52" t="s">
        <v>225</v>
      </c>
      <c r="F326" s="52" t="s">
        <v>15</v>
      </c>
      <c r="G326" s="53">
        <v>3</v>
      </c>
      <c r="H326" s="52" t="s">
        <v>724</v>
      </c>
      <c r="I326" s="52"/>
      <c r="J326" s="52" t="s">
        <v>154</v>
      </c>
      <c r="K326" s="52"/>
      <c r="L326" s="52" t="s">
        <v>154</v>
      </c>
      <c r="M326" s="52"/>
      <c r="N326" s="52"/>
      <c r="O326" s="47">
        <v>120</v>
      </c>
      <c r="P326" s="47"/>
      <c r="Q326" s="47" t="s">
        <v>155</v>
      </c>
      <c r="R326" s="47"/>
      <c r="S326" s="52"/>
      <c r="T326" s="52" t="s">
        <v>154</v>
      </c>
      <c r="U326" s="52"/>
      <c r="V326" s="52" t="s">
        <v>154</v>
      </c>
      <c r="W326" s="52" t="s">
        <v>154</v>
      </c>
      <c r="X326" s="47">
        <v>0.6</v>
      </c>
      <c r="Y326" s="47">
        <v>58</v>
      </c>
      <c r="Z326" s="52"/>
      <c r="AA326" s="52"/>
      <c r="AB326" s="52"/>
      <c r="AC326" s="52" t="s">
        <v>154</v>
      </c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48" t="str">
        <f t="shared" si="76"/>
        <v>//</v>
      </c>
      <c r="BI326" s="49" t="str">
        <f t="shared" si="77"/>
        <v>//</v>
      </c>
      <c r="BJ326" s="49">
        <f t="shared" si="78"/>
        <v>0</v>
      </c>
      <c r="BK326" s="50" t="str">
        <f t="shared" si="79"/>
        <v>//</v>
      </c>
      <c r="BL326" s="35" t="str">
        <f t="shared" si="80"/>
        <v>120คลองนาทวี</v>
      </c>
      <c r="BM326" s="35" t="str">
        <f t="shared" si="81"/>
        <v>/</v>
      </c>
      <c r="BN326" s="35" t="str">
        <f t="shared" si="82"/>
        <v>//</v>
      </c>
      <c r="BO326" s="35">
        <f t="shared" si="83"/>
        <v>0.6</v>
      </c>
      <c r="BP326" s="35" t="str">
        <f t="shared" si="84"/>
        <v>/</v>
      </c>
      <c r="BQ326" s="36">
        <f t="shared" si="85"/>
        <v>0</v>
      </c>
      <c r="BR326" s="36">
        <f t="shared" si="86"/>
        <v>58</v>
      </c>
      <c r="BS326" s="37">
        <f t="shared" si="87"/>
        <v>0</v>
      </c>
      <c r="BT326" s="38">
        <f t="shared" si="88"/>
        <v>0</v>
      </c>
      <c r="BU326" s="39">
        <f t="shared" si="89"/>
        <v>0</v>
      </c>
      <c r="BV326" s="40">
        <f t="shared" si="90"/>
        <v>0</v>
      </c>
      <c r="BW326" s="41">
        <f t="shared" si="91"/>
        <v>0</v>
      </c>
      <c r="BX326" s="42" t="str">
        <f t="shared" si="92"/>
        <v>1200.658</v>
      </c>
      <c r="BY326" s="35" t="str">
        <f t="shared" si="93"/>
        <v>//////</v>
      </c>
      <c r="BZ326" s="43" t="str">
        <f t="shared" si="94"/>
        <v>คลองนาทวี</v>
      </c>
    </row>
    <row r="327" spans="1:78" s="54" customFormat="1" ht="21.75" x14ac:dyDescent="0.2">
      <c r="A327" s="51">
        <v>318</v>
      </c>
      <c r="B327" s="52" t="s">
        <v>727</v>
      </c>
      <c r="C327" s="52"/>
      <c r="D327" s="52" t="s">
        <v>225</v>
      </c>
      <c r="E327" s="52" t="s">
        <v>225</v>
      </c>
      <c r="F327" s="52" t="s">
        <v>15</v>
      </c>
      <c r="G327" s="53">
        <v>4</v>
      </c>
      <c r="H327" s="52" t="s">
        <v>724</v>
      </c>
      <c r="I327" s="52"/>
      <c r="J327" s="52"/>
      <c r="K327" s="52"/>
      <c r="L327" s="52" t="s">
        <v>154</v>
      </c>
      <c r="M327" s="52"/>
      <c r="N327" s="52"/>
      <c r="O327" s="47">
        <v>120</v>
      </c>
      <c r="P327" s="47"/>
      <c r="Q327" s="47" t="s">
        <v>165</v>
      </c>
      <c r="R327" s="47"/>
      <c r="S327" s="52"/>
      <c r="T327" s="52" t="s">
        <v>154</v>
      </c>
      <c r="U327" s="52"/>
      <c r="V327" s="52" t="s">
        <v>154</v>
      </c>
      <c r="W327" s="52" t="s">
        <v>154</v>
      </c>
      <c r="X327" s="47">
        <v>0.8</v>
      </c>
      <c r="Y327" s="47">
        <v>80</v>
      </c>
      <c r="Z327" s="52"/>
      <c r="AA327" s="52"/>
      <c r="AB327" s="52"/>
      <c r="AC327" s="52" t="s">
        <v>154</v>
      </c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48" t="str">
        <f t="shared" si="76"/>
        <v>/</v>
      </c>
      <c r="BI327" s="49" t="str">
        <f t="shared" si="77"/>
        <v>/</v>
      </c>
      <c r="BJ327" s="49">
        <f t="shared" si="78"/>
        <v>0</v>
      </c>
      <c r="BK327" s="50" t="str">
        <f t="shared" si="79"/>
        <v>/</v>
      </c>
      <c r="BL327" s="35" t="str">
        <f t="shared" si="80"/>
        <v>120ที่ลุ่มต่ำ</v>
      </c>
      <c r="BM327" s="35" t="str">
        <f t="shared" si="81"/>
        <v>/</v>
      </c>
      <c r="BN327" s="35" t="str">
        <f t="shared" si="82"/>
        <v>//</v>
      </c>
      <c r="BO327" s="35">
        <f t="shared" si="83"/>
        <v>0.8</v>
      </c>
      <c r="BP327" s="35" t="str">
        <f t="shared" si="84"/>
        <v>/</v>
      </c>
      <c r="BQ327" s="36">
        <f t="shared" si="85"/>
        <v>0</v>
      </c>
      <c r="BR327" s="36">
        <f t="shared" si="86"/>
        <v>80</v>
      </c>
      <c r="BS327" s="37">
        <f t="shared" si="87"/>
        <v>0</v>
      </c>
      <c r="BT327" s="38">
        <f t="shared" si="88"/>
        <v>0</v>
      </c>
      <c r="BU327" s="39">
        <f t="shared" si="89"/>
        <v>0</v>
      </c>
      <c r="BV327" s="40">
        <f t="shared" si="90"/>
        <v>0</v>
      </c>
      <c r="BW327" s="41">
        <f t="shared" si="91"/>
        <v>0</v>
      </c>
      <c r="BX327" s="42" t="str">
        <f t="shared" si="92"/>
        <v>1200.880</v>
      </c>
      <c r="BY327" s="35" t="str">
        <f t="shared" si="93"/>
        <v>/////</v>
      </c>
      <c r="BZ327" s="43" t="str">
        <f t="shared" si="94"/>
        <v>ที่ลุ่มต่ำ</v>
      </c>
    </row>
    <row r="328" spans="1:78" s="54" customFormat="1" ht="21.75" x14ac:dyDescent="0.2">
      <c r="A328" s="51">
        <v>319</v>
      </c>
      <c r="B328" s="52" t="s">
        <v>728</v>
      </c>
      <c r="C328" s="52"/>
      <c r="D328" s="52" t="s">
        <v>225</v>
      </c>
      <c r="E328" s="52" t="s">
        <v>225</v>
      </c>
      <c r="F328" s="52" t="s">
        <v>15</v>
      </c>
      <c r="G328" s="53">
        <v>5</v>
      </c>
      <c r="H328" s="52" t="s">
        <v>724</v>
      </c>
      <c r="I328" s="52"/>
      <c r="J328" s="52" t="s">
        <v>154</v>
      </c>
      <c r="K328" s="52"/>
      <c r="L328" s="52" t="s">
        <v>154</v>
      </c>
      <c r="M328" s="52"/>
      <c r="N328" s="52"/>
      <c r="O328" s="47">
        <v>120</v>
      </c>
      <c r="P328" s="47"/>
      <c r="Q328" s="47" t="s">
        <v>165</v>
      </c>
      <c r="R328" s="47"/>
      <c r="S328" s="52"/>
      <c r="T328" s="52" t="s">
        <v>154</v>
      </c>
      <c r="U328" s="52"/>
      <c r="V328" s="52" t="s">
        <v>154</v>
      </c>
      <c r="W328" s="52" t="s">
        <v>154</v>
      </c>
      <c r="X328" s="47">
        <v>0.8</v>
      </c>
      <c r="Y328" s="47">
        <v>86</v>
      </c>
      <c r="Z328" s="52"/>
      <c r="AA328" s="52"/>
      <c r="AB328" s="52"/>
      <c r="AC328" s="52" t="s">
        <v>154</v>
      </c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48" t="str">
        <f t="shared" si="76"/>
        <v>//</v>
      </c>
      <c r="BI328" s="49" t="str">
        <f t="shared" si="77"/>
        <v>//</v>
      </c>
      <c r="BJ328" s="49">
        <f t="shared" si="78"/>
        <v>0</v>
      </c>
      <c r="BK328" s="50" t="str">
        <f t="shared" si="79"/>
        <v>//</v>
      </c>
      <c r="BL328" s="35" t="str">
        <f t="shared" si="80"/>
        <v>120ที่ลุ่มต่ำ</v>
      </c>
      <c r="BM328" s="35" t="str">
        <f t="shared" si="81"/>
        <v>/</v>
      </c>
      <c r="BN328" s="35" t="str">
        <f t="shared" si="82"/>
        <v>//</v>
      </c>
      <c r="BO328" s="35">
        <f t="shared" si="83"/>
        <v>0.8</v>
      </c>
      <c r="BP328" s="35" t="str">
        <f t="shared" si="84"/>
        <v>/</v>
      </c>
      <c r="BQ328" s="36">
        <f t="shared" si="85"/>
        <v>0</v>
      </c>
      <c r="BR328" s="36">
        <f t="shared" si="86"/>
        <v>86</v>
      </c>
      <c r="BS328" s="37">
        <f t="shared" si="87"/>
        <v>0</v>
      </c>
      <c r="BT328" s="38">
        <f t="shared" si="88"/>
        <v>0</v>
      </c>
      <c r="BU328" s="39">
        <f t="shared" si="89"/>
        <v>0</v>
      </c>
      <c r="BV328" s="40">
        <f t="shared" si="90"/>
        <v>0</v>
      </c>
      <c r="BW328" s="41">
        <f t="shared" si="91"/>
        <v>0</v>
      </c>
      <c r="BX328" s="42" t="str">
        <f t="shared" si="92"/>
        <v>1200.886</v>
      </c>
      <c r="BY328" s="35" t="str">
        <f t="shared" si="93"/>
        <v>//////</v>
      </c>
      <c r="BZ328" s="43" t="str">
        <f t="shared" si="94"/>
        <v>ที่ลุ่มต่ำ</v>
      </c>
    </row>
    <row r="329" spans="1:78" s="54" customFormat="1" ht="21.75" x14ac:dyDescent="0.2">
      <c r="A329" s="51">
        <v>320</v>
      </c>
      <c r="B329" s="52" t="s">
        <v>729</v>
      </c>
      <c r="C329" s="52"/>
      <c r="D329" s="52" t="s">
        <v>225</v>
      </c>
      <c r="E329" s="52" t="s">
        <v>225</v>
      </c>
      <c r="F329" s="52" t="s">
        <v>15</v>
      </c>
      <c r="G329" s="53">
        <v>6</v>
      </c>
      <c r="H329" s="52" t="s">
        <v>724</v>
      </c>
      <c r="I329" s="52"/>
      <c r="J329" s="52" t="s">
        <v>154</v>
      </c>
      <c r="K329" s="52"/>
      <c r="L329" s="52" t="s">
        <v>154</v>
      </c>
      <c r="M329" s="52"/>
      <c r="N329" s="52"/>
      <c r="O329" s="47">
        <v>120</v>
      </c>
      <c r="P329" s="47"/>
      <c r="Q329" s="47" t="s">
        <v>165</v>
      </c>
      <c r="R329" s="47"/>
      <c r="S329" s="52"/>
      <c r="T329" s="52" t="s">
        <v>154</v>
      </c>
      <c r="U329" s="52"/>
      <c r="V329" s="52" t="s">
        <v>154</v>
      </c>
      <c r="W329" s="52" t="s">
        <v>154</v>
      </c>
      <c r="X329" s="47">
        <v>0.8</v>
      </c>
      <c r="Y329" s="47">
        <v>79</v>
      </c>
      <c r="Z329" s="52"/>
      <c r="AA329" s="52"/>
      <c r="AB329" s="52"/>
      <c r="AC329" s="52" t="s">
        <v>154</v>
      </c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48" t="str">
        <f t="shared" si="76"/>
        <v>//</v>
      </c>
      <c r="BI329" s="49" t="str">
        <f t="shared" si="77"/>
        <v>//</v>
      </c>
      <c r="BJ329" s="49">
        <f t="shared" si="78"/>
        <v>0</v>
      </c>
      <c r="BK329" s="50" t="str">
        <f t="shared" si="79"/>
        <v>//</v>
      </c>
      <c r="BL329" s="35" t="str">
        <f t="shared" si="80"/>
        <v>120ที่ลุ่มต่ำ</v>
      </c>
      <c r="BM329" s="35" t="str">
        <f t="shared" si="81"/>
        <v>/</v>
      </c>
      <c r="BN329" s="35" t="str">
        <f t="shared" si="82"/>
        <v>//</v>
      </c>
      <c r="BO329" s="35">
        <f t="shared" si="83"/>
        <v>0.8</v>
      </c>
      <c r="BP329" s="35" t="str">
        <f t="shared" si="84"/>
        <v>/</v>
      </c>
      <c r="BQ329" s="36">
        <f t="shared" si="85"/>
        <v>0</v>
      </c>
      <c r="BR329" s="36">
        <f t="shared" si="86"/>
        <v>79</v>
      </c>
      <c r="BS329" s="37">
        <f t="shared" si="87"/>
        <v>0</v>
      </c>
      <c r="BT329" s="38">
        <f t="shared" si="88"/>
        <v>0</v>
      </c>
      <c r="BU329" s="39">
        <f t="shared" si="89"/>
        <v>0</v>
      </c>
      <c r="BV329" s="40">
        <f t="shared" si="90"/>
        <v>0</v>
      </c>
      <c r="BW329" s="41">
        <f t="shared" si="91"/>
        <v>0</v>
      </c>
      <c r="BX329" s="42" t="str">
        <f t="shared" si="92"/>
        <v>1200.879</v>
      </c>
      <c r="BY329" s="35" t="str">
        <f t="shared" si="93"/>
        <v>//////</v>
      </c>
      <c r="BZ329" s="43" t="str">
        <f t="shared" si="94"/>
        <v>ที่ลุ่มต่ำ</v>
      </c>
    </row>
    <row r="330" spans="1:78" s="54" customFormat="1" ht="21.75" x14ac:dyDescent="0.2">
      <c r="A330" s="51">
        <v>321</v>
      </c>
      <c r="B330" s="52" t="s">
        <v>730</v>
      </c>
      <c r="C330" s="52"/>
      <c r="D330" s="52" t="s">
        <v>225</v>
      </c>
      <c r="E330" s="52" t="s">
        <v>225</v>
      </c>
      <c r="F330" s="52" t="s">
        <v>15</v>
      </c>
      <c r="G330" s="53">
        <v>8</v>
      </c>
      <c r="H330" s="52" t="s">
        <v>724</v>
      </c>
      <c r="I330" s="52"/>
      <c r="J330" s="52" t="s">
        <v>154</v>
      </c>
      <c r="K330" s="52"/>
      <c r="L330" s="52" t="s">
        <v>154</v>
      </c>
      <c r="M330" s="52"/>
      <c r="N330" s="52"/>
      <c r="O330" s="47">
        <v>120</v>
      </c>
      <c r="P330" s="47"/>
      <c r="Q330" s="47" t="s">
        <v>165</v>
      </c>
      <c r="R330" s="47"/>
      <c r="S330" s="52"/>
      <c r="T330" s="52" t="s">
        <v>154</v>
      </c>
      <c r="U330" s="52"/>
      <c r="V330" s="52" t="s">
        <v>154</v>
      </c>
      <c r="W330" s="52" t="s">
        <v>154</v>
      </c>
      <c r="X330" s="47">
        <v>0.8</v>
      </c>
      <c r="Y330" s="47">
        <v>78</v>
      </c>
      <c r="Z330" s="52"/>
      <c r="AA330" s="52"/>
      <c r="AB330" s="52"/>
      <c r="AC330" s="52" t="s">
        <v>154</v>
      </c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48" t="str">
        <f t="shared" ref="BH330:BH393" si="95">J330&amp;K330&amp;L330&amp;M330&amp;N330</f>
        <v>//</v>
      </c>
      <c r="BI330" s="49" t="str">
        <f t="shared" ref="BI330:BI393" si="96">J330&amp;K330&amp;L330&amp;M330</f>
        <v>//</v>
      </c>
      <c r="BJ330" s="49">
        <f t="shared" ref="BJ330:BJ393" si="97">N330</f>
        <v>0</v>
      </c>
      <c r="BK330" s="50" t="str">
        <f t="shared" ref="BK330:BK393" si="98">J330&amp;K330&amp;L330&amp;M330</f>
        <v>//</v>
      </c>
      <c r="BL330" s="35" t="str">
        <f t="shared" ref="BL330:BL393" si="99">O330&amp;P330&amp;Q330&amp;R330</f>
        <v>120ที่ลุ่มต่ำ</v>
      </c>
      <c r="BM330" s="35" t="str">
        <f t="shared" ref="BM330:BM393" si="100">S330&amp;T330&amp;U330</f>
        <v>/</v>
      </c>
      <c r="BN330" s="35" t="str">
        <f t="shared" ref="BN330:BN393" si="101">V330&amp;W330</f>
        <v>//</v>
      </c>
      <c r="BO330" s="35">
        <f t="shared" ref="BO330:BO393" si="102">X330</f>
        <v>0.8</v>
      </c>
      <c r="BP330" s="35" t="str">
        <f t="shared" ref="BP330:BP393" si="103">Z330&amp;AA330&amp;AB330&amp;AC330&amp;AD330</f>
        <v>/</v>
      </c>
      <c r="BQ330" s="36">
        <f t="shared" ref="BQ330:BQ393" si="104">S330</f>
        <v>0</v>
      </c>
      <c r="BR330" s="36">
        <f t="shared" ref="BR330:BR393" si="105">Y330</f>
        <v>78</v>
      </c>
      <c r="BS330" s="37">
        <f t="shared" ref="BS330:BS393" si="106">AE330-(AF330+AG330)</f>
        <v>0</v>
      </c>
      <c r="BT330" s="38">
        <f t="shared" ref="BT330:BT393" si="107">AI330-(AJ330+AK330)</f>
        <v>0</v>
      </c>
      <c r="BU330" s="39">
        <f t="shared" ref="BU330:BU393" si="108">AM330-(AN330+AO330)</f>
        <v>0</v>
      </c>
      <c r="BV330" s="40">
        <f t="shared" ref="BV330:BV393" si="109">AQ330-(AR330+AS330)</f>
        <v>0</v>
      </c>
      <c r="BW330" s="41">
        <f t="shared" ref="BW330:BW393" si="110">AU330-(AV330+AW330)</f>
        <v>0</v>
      </c>
      <c r="BX330" s="42" t="str">
        <f t="shared" ref="BX330:BX393" si="111">O330&amp;R330&amp;X330&amp;Y330&amp;AE330&amp;AF330&amp;AG330&amp;AI330&amp;AJ330&amp;AK330&amp;AM330&amp;AN330&amp;AO330&amp;AQ330&amp;AR330&amp;AS330&amp;AU330&amp;AV330&amp;AW330&amp;AY330&amp;AZ330</f>
        <v>1200.878</v>
      </c>
      <c r="BY330" s="35" t="str">
        <f t="shared" ref="BY330:BY393" si="112">J330&amp;K330&amp;L330&amp;M330&amp;N330&amp;S330&amp;T330&amp;U330&amp;V330&amp;W330&amp;Z330&amp;AA330&amp;AB330&amp;AC330&amp;AD330&amp;BA330&amp;BB330&amp;BC330&amp;BD330&amp;BE330</f>
        <v>//////</v>
      </c>
      <c r="BZ330" s="43" t="str">
        <f t="shared" ref="BZ330:BZ393" si="113">P330&amp;Q330&amp;AH330&amp;AL330&amp;AP330&amp;AT330&amp;AX330&amp;BF330&amp;BG330</f>
        <v>ที่ลุ่มต่ำ</v>
      </c>
    </row>
    <row r="331" spans="1:78" s="54" customFormat="1" ht="21.75" x14ac:dyDescent="0.2">
      <c r="A331" s="51">
        <v>322</v>
      </c>
      <c r="B331" s="52" t="s">
        <v>731</v>
      </c>
      <c r="C331" s="52"/>
      <c r="D331" s="52" t="s">
        <v>225</v>
      </c>
      <c r="E331" s="52" t="s">
        <v>225</v>
      </c>
      <c r="F331" s="52" t="s">
        <v>15</v>
      </c>
      <c r="G331" s="53">
        <v>14</v>
      </c>
      <c r="H331" s="52" t="s">
        <v>724</v>
      </c>
      <c r="I331" s="52"/>
      <c r="J331" s="52"/>
      <c r="K331" s="52"/>
      <c r="L331" s="52" t="s">
        <v>154</v>
      </c>
      <c r="M331" s="52"/>
      <c r="N331" s="52"/>
      <c r="O331" s="47">
        <v>120</v>
      </c>
      <c r="P331" s="47"/>
      <c r="Q331" s="47" t="s">
        <v>165</v>
      </c>
      <c r="R331" s="47"/>
      <c r="S331" s="52"/>
      <c r="T331" s="52" t="s">
        <v>154</v>
      </c>
      <c r="U331" s="52"/>
      <c r="V331" s="52" t="s">
        <v>154</v>
      </c>
      <c r="W331" s="52" t="s">
        <v>154</v>
      </c>
      <c r="X331" s="47">
        <v>0.8</v>
      </c>
      <c r="Y331" s="47">
        <v>77</v>
      </c>
      <c r="Z331" s="52"/>
      <c r="AA331" s="52"/>
      <c r="AB331" s="52"/>
      <c r="AC331" s="52" t="s">
        <v>154</v>
      </c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48" t="str">
        <f t="shared" si="95"/>
        <v>/</v>
      </c>
      <c r="BI331" s="49" t="str">
        <f t="shared" si="96"/>
        <v>/</v>
      </c>
      <c r="BJ331" s="49">
        <f t="shared" si="97"/>
        <v>0</v>
      </c>
      <c r="BK331" s="50" t="str">
        <f t="shared" si="98"/>
        <v>/</v>
      </c>
      <c r="BL331" s="35" t="str">
        <f t="shared" si="99"/>
        <v>120ที่ลุ่มต่ำ</v>
      </c>
      <c r="BM331" s="35" t="str">
        <f t="shared" si="100"/>
        <v>/</v>
      </c>
      <c r="BN331" s="35" t="str">
        <f t="shared" si="101"/>
        <v>//</v>
      </c>
      <c r="BO331" s="35">
        <f t="shared" si="102"/>
        <v>0.8</v>
      </c>
      <c r="BP331" s="35" t="str">
        <f t="shared" si="103"/>
        <v>/</v>
      </c>
      <c r="BQ331" s="36">
        <f t="shared" si="104"/>
        <v>0</v>
      </c>
      <c r="BR331" s="36">
        <f t="shared" si="105"/>
        <v>77</v>
      </c>
      <c r="BS331" s="37">
        <f t="shared" si="106"/>
        <v>0</v>
      </c>
      <c r="BT331" s="38">
        <f t="shared" si="107"/>
        <v>0</v>
      </c>
      <c r="BU331" s="39">
        <f t="shared" si="108"/>
        <v>0</v>
      </c>
      <c r="BV331" s="40">
        <f t="shared" si="109"/>
        <v>0</v>
      </c>
      <c r="BW331" s="41">
        <f t="shared" si="110"/>
        <v>0</v>
      </c>
      <c r="BX331" s="42" t="str">
        <f t="shared" si="111"/>
        <v>1200.877</v>
      </c>
      <c r="BY331" s="35" t="str">
        <f t="shared" si="112"/>
        <v>/////</v>
      </c>
      <c r="BZ331" s="43" t="str">
        <f t="shared" si="113"/>
        <v>ที่ลุ่มต่ำ</v>
      </c>
    </row>
    <row r="332" spans="1:78" s="54" customFormat="1" ht="21.75" x14ac:dyDescent="0.2">
      <c r="A332" s="51">
        <v>323</v>
      </c>
      <c r="B332" s="52" t="s">
        <v>732</v>
      </c>
      <c r="C332" s="52"/>
      <c r="D332" s="52" t="s">
        <v>225</v>
      </c>
      <c r="E332" s="52" t="s">
        <v>733</v>
      </c>
      <c r="F332" s="52" t="s">
        <v>15</v>
      </c>
      <c r="G332" s="53">
        <v>3</v>
      </c>
      <c r="H332" s="52" t="s">
        <v>734</v>
      </c>
      <c r="I332" s="52"/>
      <c r="J332" s="52" t="s">
        <v>154</v>
      </c>
      <c r="K332" s="52" t="s">
        <v>154</v>
      </c>
      <c r="L332" s="52"/>
      <c r="M332" s="52"/>
      <c r="N332" s="52"/>
      <c r="O332" s="47">
        <v>120</v>
      </c>
      <c r="P332" s="47"/>
      <c r="Q332" s="47" t="s">
        <v>155</v>
      </c>
      <c r="R332" s="47"/>
      <c r="S332" s="52" t="s">
        <v>154</v>
      </c>
      <c r="T332" s="52"/>
      <c r="U332" s="52"/>
      <c r="V332" s="52" t="s">
        <v>154</v>
      </c>
      <c r="W332" s="52" t="s">
        <v>154</v>
      </c>
      <c r="X332" s="47">
        <v>0.7</v>
      </c>
      <c r="Y332" s="52"/>
      <c r="Z332" s="52"/>
      <c r="AA332" s="52"/>
      <c r="AB332" s="52" t="s">
        <v>154</v>
      </c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48" t="str">
        <f t="shared" si="95"/>
        <v>//</v>
      </c>
      <c r="BI332" s="49" t="str">
        <f t="shared" si="96"/>
        <v>//</v>
      </c>
      <c r="BJ332" s="49">
        <f t="shared" si="97"/>
        <v>0</v>
      </c>
      <c r="BK332" s="50" t="str">
        <f t="shared" si="98"/>
        <v>//</v>
      </c>
      <c r="BL332" s="35" t="str">
        <f t="shared" si="99"/>
        <v>120คลองนาทวี</v>
      </c>
      <c r="BM332" s="35" t="str">
        <f t="shared" si="100"/>
        <v>/</v>
      </c>
      <c r="BN332" s="35" t="str">
        <f t="shared" si="101"/>
        <v>//</v>
      </c>
      <c r="BO332" s="35">
        <f t="shared" si="102"/>
        <v>0.7</v>
      </c>
      <c r="BP332" s="35" t="str">
        <f t="shared" si="103"/>
        <v>/</v>
      </c>
      <c r="BQ332" s="36" t="str">
        <f t="shared" si="104"/>
        <v>/</v>
      </c>
      <c r="BR332" s="36">
        <f t="shared" si="105"/>
        <v>0</v>
      </c>
      <c r="BS332" s="37">
        <f t="shared" si="106"/>
        <v>0</v>
      </c>
      <c r="BT332" s="38">
        <f t="shared" si="107"/>
        <v>0</v>
      </c>
      <c r="BU332" s="39">
        <f t="shared" si="108"/>
        <v>0</v>
      </c>
      <c r="BV332" s="40">
        <f t="shared" si="109"/>
        <v>0</v>
      </c>
      <c r="BW332" s="41">
        <f t="shared" si="110"/>
        <v>0</v>
      </c>
      <c r="BX332" s="42" t="str">
        <f t="shared" si="111"/>
        <v>1200.7</v>
      </c>
      <c r="BY332" s="35" t="str">
        <f t="shared" si="112"/>
        <v>//////</v>
      </c>
      <c r="BZ332" s="43" t="str">
        <f t="shared" si="113"/>
        <v>คลองนาทวี</v>
      </c>
    </row>
    <row r="333" spans="1:78" ht="21.75" x14ac:dyDescent="0.2">
      <c r="A333" s="44">
        <v>324</v>
      </c>
      <c r="B333" s="45" t="s">
        <v>735</v>
      </c>
      <c r="C333" s="45"/>
      <c r="D333" s="45" t="s">
        <v>249</v>
      </c>
      <c r="E333" s="45" t="s">
        <v>736</v>
      </c>
      <c r="F333" s="45" t="s">
        <v>15</v>
      </c>
      <c r="G333" s="46">
        <v>1</v>
      </c>
      <c r="H333" s="45" t="s">
        <v>737</v>
      </c>
      <c r="I333" s="45"/>
      <c r="J333" s="45" t="s">
        <v>154</v>
      </c>
      <c r="K333" s="45" t="s">
        <v>154</v>
      </c>
      <c r="L333" s="45"/>
      <c r="M333" s="45"/>
      <c r="N333" s="45"/>
      <c r="O333" s="47">
        <v>170</v>
      </c>
      <c r="P333" s="47" t="s">
        <v>736</v>
      </c>
      <c r="Q333" s="47"/>
      <c r="R333" s="47"/>
      <c r="S333" s="45" t="s">
        <v>154</v>
      </c>
      <c r="T333" s="45"/>
      <c r="U333" s="45"/>
      <c r="V333" s="45" t="s">
        <v>154</v>
      </c>
      <c r="W333" s="45" t="s">
        <v>154</v>
      </c>
      <c r="X333" s="47">
        <v>0.3</v>
      </c>
      <c r="Y333" s="45"/>
      <c r="Z333" s="45"/>
      <c r="AA333" s="45"/>
      <c r="AB333" s="45" t="s">
        <v>154</v>
      </c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8" t="str">
        <f t="shared" si="95"/>
        <v>//</v>
      </c>
      <c r="BI333" s="49" t="str">
        <f t="shared" si="96"/>
        <v>//</v>
      </c>
      <c r="BJ333" s="49">
        <f t="shared" si="97"/>
        <v>0</v>
      </c>
      <c r="BK333" s="50" t="str">
        <f t="shared" si="98"/>
        <v>//</v>
      </c>
      <c r="BL333" s="35" t="str">
        <f t="shared" si="99"/>
        <v>170คลองหรัง</v>
      </c>
      <c r="BM333" s="35" t="str">
        <f t="shared" si="100"/>
        <v>/</v>
      </c>
      <c r="BN333" s="35" t="str">
        <f t="shared" si="101"/>
        <v>//</v>
      </c>
      <c r="BO333" s="35">
        <f t="shared" si="102"/>
        <v>0.3</v>
      </c>
      <c r="BP333" s="35" t="str">
        <f t="shared" si="103"/>
        <v>/</v>
      </c>
      <c r="BQ333" s="36" t="str">
        <f t="shared" si="104"/>
        <v>/</v>
      </c>
      <c r="BR333" s="36">
        <f t="shared" si="105"/>
        <v>0</v>
      </c>
      <c r="BS333" s="37">
        <f t="shared" si="106"/>
        <v>0</v>
      </c>
      <c r="BT333" s="38">
        <f t="shared" si="107"/>
        <v>0</v>
      </c>
      <c r="BU333" s="39">
        <f t="shared" si="108"/>
        <v>0</v>
      </c>
      <c r="BV333" s="40">
        <f t="shared" si="109"/>
        <v>0</v>
      </c>
      <c r="BW333" s="41">
        <f t="shared" si="110"/>
        <v>0</v>
      </c>
      <c r="BX333" s="42" t="str">
        <f t="shared" si="111"/>
        <v>1700.3</v>
      </c>
      <c r="BY333" s="35" t="str">
        <f t="shared" si="112"/>
        <v>//////</v>
      </c>
      <c r="BZ333" s="43" t="str">
        <f t="shared" si="113"/>
        <v>คลองหรัง</v>
      </c>
    </row>
    <row r="334" spans="1:78" ht="21.75" x14ac:dyDescent="0.2">
      <c r="A334" s="44">
        <v>325</v>
      </c>
      <c r="B334" s="45" t="s">
        <v>738</v>
      </c>
      <c r="C334" s="45"/>
      <c r="D334" s="45" t="s">
        <v>249</v>
      </c>
      <c r="E334" s="45" t="s">
        <v>736</v>
      </c>
      <c r="F334" s="45" t="s">
        <v>15</v>
      </c>
      <c r="G334" s="46">
        <v>2</v>
      </c>
      <c r="H334" s="45" t="s">
        <v>737</v>
      </c>
      <c r="I334" s="45"/>
      <c r="J334" s="45"/>
      <c r="K334" s="45" t="s">
        <v>154</v>
      </c>
      <c r="L334" s="45"/>
      <c r="M334" s="45"/>
      <c r="N334" s="45"/>
      <c r="O334" s="47">
        <v>170</v>
      </c>
      <c r="P334" s="47" t="s">
        <v>736</v>
      </c>
      <c r="Q334" s="47"/>
      <c r="R334" s="47"/>
      <c r="S334" s="45" t="s">
        <v>154</v>
      </c>
      <c r="T334" s="45"/>
      <c r="U334" s="45"/>
      <c r="V334" s="45" t="s">
        <v>154</v>
      </c>
      <c r="W334" s="45" t="s">
        <v>154</v>
      </c>
      <c r="X334" s="47">
        <v>0.3</v>
      </c>
      <c r="Y334" s="45"/>
      <c r="Z334" s="45"/>
      <c r="AA334" s="45"/>
      <c r="AB334" s="45" t="s">
        <v>154</v>
      </c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8" t="str">
        <f t="shared" si="95"/>
        <v>/</v>
      </c>
      <c r="BI334" s="49" t="str">
        <f t="shared" si="96"/>
        <v>/</v>
      </c>
      <c r="BJ334" s="49">
        <f t="shared" si="97"/>
        <v>0</v>
      </c>
      <c r="BK334" s="50" t="str">
        <f t="shared" si="98"/>
        <v>/</v>
      </c>
      <c r="BL334" s="35" t="str">
        <f t="shared" si="99"/>
        <v>170คลองหรัง</v>
      </c>
      <c r="BM334" s="35" t="str">
        <f t="shared" si="100"/>
        <v>/</v>
      </c>
      <c r="BN334" s="35" t="str">
        <f t="shared" si="101"/>
        <v>//</v>
      </c>
      <c r="BO334" s="35">
        <f t="shared" si="102"/>
        <v>0.3</v>
      </c>
      <c r="BP334" s="35" t="str">
        <f t="shared" si="103"/>
        <v>/</v>
      </c>
      <c r="BQ334" s="36" t="str">
        <f t="shared" si="104"/>
        <v>/</v>
      </c>
      <c r="BR334" s="36">
        <f t="shared" si="105"/>
        <v>0</v>
      </c>
      <c r="BS334" s="37">
        <f t="shared" si="106"/>
        <v>0</v>
      </c>
      <c r="BT334" s="38">
        <f t="shared" si="107"/>
        <v>0</v>
      </c>
      <c r="BU334" s="39">
        <f t="shared" si="108"/>
        <v>0</v>
      </c>
      <c r="BV334" s="40">
        <f t="shared" si="109"/>
        <v>0</v>
      </c>
      <c r="BW334" s="41">
        <f t="shared" si="110"/>
        <v>0</v>
      </c>
      <c r="BX334" s="42" t="str">
        <f t="shared" si="111"/>
        <v>1700.3</v>
      </c>
      <c r="BY334" s="35" t="str">
        <f t="shared" si="112"/>
        <v>/////</v>
      </c>
      <c r="BZ334" s="43" t="str">
        <f t="shared" si="113"/>
        <v>คลองหรัง</v>
      </c>
    </row>
    <row r="335" spans="1:78" ht="21.75" x14ac:dyDescent="0.2">
      <c r="A335" s="44">
        <v>326</v>
      </c>
      <c r="B335" s="45" t="s">
        <v>739</v>
      </c>
      <c r="C335" s="45"/>
      <c r="D335" s="45" t="s">
        <v>249</v>
      </c>
      <c r="E335" s="45" t="s">
        <v>736</v>
      </c>
      <c r="F335" s="45" t="s">
        <v>15</v>
      </c>
      <c r="G335" s="46">
        <v>4</v>
      </c>
      <c r="H335" s="45" t="s">
        <v>737</v>
      </c>
      <c r="I335" s="45"/>
      <c r="J335" s="45" t="s">
        <v>154</v>
      </c>
      <c r="K335" s="45"/>
      <c r="L335" s="45"/>
      <c r="M335" s="45"/>
      <c r="N335" s="45"/>
      <c r="O335" s="47">
        <v>170</v>
      </c>
      <c r="P335" s="47" t="s">
        <v>736</v>
      </c>
      <c r="Q335" s="47"/>
      <c r="R335" s="47"/>
      <c r="S335" s="45"/>
      <c r="T335" s="45" t="s">
        <v>154</v>
      </c>
      <c r="U335" s="45"/>
      <c r="V335" s="45" t="s">
        <v>154</v>
      </c>
      <c r="W335" s="45" t="s">
        <v>154</v>
      </c>
      <c r="X335" s="47">
        <v>0.3</v>
      </c>
      <c r="Y335" s="47">
        <v>7</v>
      </c>
      <c r="Z335" s="45"/>
      <c r="AA335" s="45"/>
      <c r="AB335" s="45" t="s">
        <v>154</v>
      </c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8" t="str">
        <f t="shared" si="95"/>
        <v>/</v>
      </c>
      <c r="BI335" s="49" t="str">
        <f t="shared" si="96"/>
        <v>/</v>
      </c>
      <c r="BJ335" s="49">
        <f t="shared" si="97"/>
        <v>0</v>
      </c>
      <c r="BK335" s="50" t="str">
        <f t="shared" si="98"/>
        <v>/</v>
      </c>
      <c r="BL335" s="35" t="str">
        <f t="shared" si="99"/>
        <v>170คลองหรัง</v>
      </c>
      <c r="BM335" s="35" t="str">
        <f t="shared" si="100"/>
        <v>/</v>
      </c>
      <c r="BN335" s="35" t="str">
        <f t="shared" si="101"/>
        <v>//</v>
      </c>
      <c r="BO335" s="35">
        <f t="shared" si="102"/>
        <v>0.3</v>
      </c>
      <c r="BP335" s="35" t="str">
        <f t="shared" si="103"/>
        <v>/</v>
      </c>
      <c r="BQ335" s="36">
        <f t="shared" si="104"/>
        <v>0</v>
      </c>
      <c r="BR335" s="36">
        <f t="shared" si="105"/>
        <v>7</v>
      </c>
      <c r="BS335" s="37">
        <f t="shared" si="106"/>
        <v>0</v>
      </c>
      <c r="BT335" s="38">
        <f t="shared" si="107"/>
        <v>0</v>
      </c>
      <c r="BU335" s="39">
        <f t="shared" si="108"/>
        <v>0</v>
      </c>
      <c r="BV335" s="40">
        <f t="shared" si="109"/>
        <v>0</v>
      </c>
      <c r="BW335" s="41">
        <f t="shared" si="110"/>
        <v>0</v>
      </c>
      <c r="BX335" s="42" t="str">
        <f t="shared" si="111"/>
        <v>1700.37</v>
      </c>
      <c r="BY335" s="35" t="str">
        <f t="shared" si="112"/>
        <v>/////</v>
      </c>
      <c r="BZ335" s="43" t="str">
        <f t="shared" si="113"/>
        <v>คลองหรัง</v>
      </c>
    </row>
    <row r="336" spans="1:78" ht="21.75" x14ac:dyDescent="0.2">
      <c r="A336" s="44">
        <v>327</v>
      </c>
      <c r="B336" s="45" t="s">
        <v>740</v>
      </c>
      <c r="C336" s="45"/>
      <c r="D336" s="45" t="s">
        <v>249</v>
      </c>
      <c r="E336" s="45" t="s">
        <v>736</v>
      </c>
      <c r="F336" s="45" t="s">
        <v>15</v>
      </c>
      <c r="G336" s="46">
        <v>5</v>
      </c>
      <c r="H336" s="45" t="s">
        <v>737</v>
      </c>
      <c r="I336" s="45"/>
      <c r="J336" s="45" t="s">
        <v>154</v>
      </c>
      <c r="K336" s="45" t="s">
        <v>154</v>
      </c>
      <c r="L336" s="45"/>
      <c r="M336" s="45"/>
      <c r="N336" s="45"/>
      <c r="O336" s="47">
        <v>170</v>
      </c>
      <c r="P336" s="47" t="s">
        <v>736</v>
      </c>
      <c r="Q336" s="47"/>
      <c r="R336" s="47"/>
      <c r="S336" s="45" t="s">
        <v>154</v>
      </c>
      <c r="T336" s="45"/>
      <c r="U336" s="45"/>
      <c r="V336" s="45" t="s">
        <v>154</v>
      </c>
      <c r="W336" s="45" t="s">
        <v>154</v>
      </c>
      <c r="X336" s="47">
        <v>0.3</v>
      </c>
      <c r="Y336" s="45"/>
      <c r="Z336" s="45"/>
      <c r="AA336" s="45"/>
      <c r="AB336" s="45" t="s">
        <v>154</v>
      </c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8" t="str">
        <f t="shared" si="95"/>
        <v>//</v>
      </c>
      <c r="BI336" s="49" t="str">
        <f t="shared" si="96"/>
        <v>//</v>
      </c>
      <c r="BJ336" s="49">
        <f t="shared" si="97"/>
        <v>0</v>
      </c>
      <c r="BK336" s="50" t="str">
        <f t="shared" si="98"/>
        <v>//</v>
      </c>
      <c r="BL336" s="35" t="str">
        <f t="shared" si="99"/>
        <v>170คลองหรัง</v>
      </c>
      <c r="BM336" s="35" t="str">
        <f t="shared" si="100"/>
        <v>/</v>
      </c>
      <c r="BN336" s="35" t="str">
        <f t="shared" si="101"/>
        <v>//</v>
      </c>
      <c r="BO336" s="35">
        <f t="shared" si="102"/>
        <v>0.3</v>
      </c>
      <c r="BP336" s="35" t="str">
        <f t="shared" si="103"/>
        <v>/</v>
      </c>
      <c r="BQ336" s="36" t="str">
        <f t="shared" si="104"/>
        <v>/</v>
      </c>
      <c r="BR336" s="36">
        <f t="shared" si="105"/>
        <v>0</v>
      </c>
      <c r="BS336" s="37">
        <f t="shared" si="106"/>
        <v>0</v>
      </c>
      <c r="BT336" s="38">
        <f t="shared" si="107"/>
        <v>0</v>
      </c>
      <c r="BU336" s="39">
        <f t="shared" si="108"/>
        <v>0</v>
      </c>
      <c r="BV336" s="40">
        <f t="shared" si="109"/>
        <v>0</v>
      </c>
      <c r="BW336" s="41">
        <f t="shared" si="110"/>
        <v>0</v>
      </c>
      <c r="BX336" s="42" t="str">
        <f t="shared" si="111"/>
        <v>1700.3</v>
      </c>
      <c r="BY336" s="35" t="str">
        <f t="shared" si="112"/>
        <v>//////</v>
      </c>
      <c r="BZ336" s="43" t="str">
        <f t="shared" si="113"/>
        <v>คลองหรัง</v>
      </c>
    </row>
    <row r="337" spans="1:78" ht="21.75" x14ac:dyDescent="0.2">
      <c r="A337" s="44">
        <v>328</v>
      </c>
      <c r="B337" s="45" t="s">
        <v>741</v>
      </c>
      <c r="C337" s="45"/>
      <c r="D337" s="45" t="s">
        <v>249</v>
      </c>
      <c r="E337" s="45" t="s">
        <v>736</v>
      </c>
      <c r="F337" s="45" t="s">
        <v>15</v>
      </c>
      <c r="G337" s="46">
        <v>6</v>
      </c>
      <c r="H337" s="45" t="s">
        <v>737</v>
      </c>
      <c r="I337" s="45"/>
      <c r="J337" s="45" t="s">
        <v>154</v>
      </c>
      <c r="K337" s="45" t="s">
        <v>154</v>
      </c>
      <c r="L337" s="45"/>
      <c r="M337" s="45"/>
      <c r="N337" s="45"/>
      <c r="O337" s="47">
        <v>170</v>
      </c>
      <c r="P337" s="47" t="s">
        <v>736</v>
      </c>
      <c r="Q337" s="47"/>
      <c r="R337" s="47"/>
      <c r="S337" s="45" t="s">
        <v>154</v>
      </c>
      <c r="T337" s="45"/>
      <c r="U337" s="45"/>
      <c r="V337" s="45" t="s">
        <v>154</v>
      </c>
      <c r="W337" s="45" t="s">
        <v>154</v>
      </c>
      <c r="X337" s="47">
        <v>0.3</v>
      </c>
      <c r="Y337" s="45"/>
      <c r="Z337" s="45"/>
      <c r="AA337" s="45"/>
      <c r="AB337" s="45"/>
      <c r="AC337" s="45" t="s">
        <v>154</v>
      </c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8" t="str">
        <f t="shared" si="95"/>
        <v>//</v>
      </c>
      <c r="BI337" s="49" t="str">
        <f t="shared" si="96"/>
        <v>//</v>
      </c>
      <c r="BJ337" s="49">
        <f t="shared" si="97"/>
        <v>0</v>
      </c>
      <c r="BK337" s="50" t="str">
        <f t="shared" si="98"/>
        <v>//</v>
      </c>
      <c r="BL337" s="35" t="str">
        <f t="shared" si="99"/>
        <v>170คลองหรัง</v>
      </c>
      <c r="BM337" s="35" t="str">
        <f t="shared" si="100"/>
        <v>/</v>
      </c>
      <c r="BN337" s="35" t="str">
        <f t="shared" si="101"/>
        <v>//</v>
      </c>
      <c r="BO337" s="35">
        <f t="shared" si="102"/>
        <v>0.3</v>
      </c>
      <c r="BP337" s="35" t="str">
        <f t="shared" si="103"/>
        <v>/</v>
      </c>
      <c r="BQ337" s="36" t="str">
        <f t="shared" si="104"/>
        <v>/</v>
      </c>
      <c r="BR337" s="36">
        <f t="shared" si="105"/>
        <v>0</v>
      </c>
      <c r="BS337" s="37">
        <f t="shared" si="106"/>
        <v>0</v>
      </c>
      <c r="BT337" s="38">
        <f t="shared" si="107"/>
        <v>0</v>
      </c>
      <c r="BU337" s="39">
        <f t="shared" si="108"/>
        <v>0</v>
      </c>
      <c r="BV337" s="40">
        <f t="shared" si="109"/>
        <v>0</v>
      </c>
      <c r="BW337" s="41">
        <f t="shared" si="110"/>
        <v>0</v>
      </c>
      <c r="BX337" s="42" t="str">
        <f t="shared" si="111"/>
        <v>1700.3</v>
      </c>
      <c r="BY337" s="35" t="str">
        <f t="shared" si="112"/>
        <v>//////</v>
      </c>
      <c r="BZ337" s="43" t="str">
        <f t="shared" si="113"/>
        <v>คลองหรัง</v>
      </c>
    </row>
    <row r="338" spans="1:78" ht="21.75" x14ac:dyDescent="0.2">
      <c r="A338" s="44">
        <v>329</v>
      </c>
      <c r="B338" s="45" t="s">
        <v>742</v>
      </c>
      <c r="C338" s="45"/>
      <c r="D338" s="45" t="s">
        <v>249</v>
      </c>
      <c r="E338" s="45" t="s">
        <v>249</v>
      </c>
      <c r="F338" s="45" t="s">
        <v>15</v>
      </c>
      <c r="G338" s="46">
        <v>8</v>
      </c>
      <c r="H338" s="45" t="s">
        <v>743</v>
      </c>
      <c r="I338" s="45"/>
      <c r="J338" s="45" t="s">
        <v>154</v>
      </c>
      <c r="K338" s="45"/>
      <c r="L338" s="45" t="s">
        <v>154</v>
      </c>
      <c r="M338" s="45"/>
      <c r="N338" s="45"/>
      <c r="O338" s="47">
        <v>170</v>
      </c>
      <c r="P338" s="47"/>
      <c r="Q338" s="47"/>
      <c r="R338" s="47"/>
      <c r="S338" s="45" t="s">
        <v>154</v>
      </c>
      <c r="T338" s="45"/>
      <c r="U338" s="45"/>
      <c r="V338" s="45" t="s">
        <v>154</v>
      </c>
      <c r="W338" s="45" t="s">
        <v>154</v>
      </c>
      <c r="X338" s="47">
        <v>0.3</v>
      </c>
      <c r="Y338" s="45"/>
      <c r="Z338" s="45"/>
      <c r="AA338" s="45"/>
      <c r="AB338" s="45" t="s">
        <v>154</v>
      </c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8" t="str">
        <f t="shared" si="95"/>
        <v>//</v>
      </c>
      <c r="BI338" s="49" t="str">
        <f t="shared" si="96"/>
        <v>//</v>
      </c>
      <c r="BJ338" s="49">
        <f t="shared" si="97"/>
        <v>0</v>
      </c>
      <c r="BK338" s="50" t="str">
        <f t="shared" si="98"/>
        <v>//</v>
      </c>
      <c r="BL338" s="35" t="str">
        <f t="shared" si="99"/>
        <v>170</v>
      </c>
      <c r="BM338" s="35" t="str">
        <f t="shared" si="100"/>
        <v>/</v>
      </c>
      <c r="BN338" s="35" t="str">
        <f t="shared" si="101"/>
        <v>//</v>
      </c>
      <c r="BO338" s="35">
        <f>X340</f>
        <v>0.3</v>
      </c>
      <c r="BP338" s="35" t="str">
        <f t="shared" si="103"/>
        <v>/</v>
      </c>
      <c r="BQ338" s="36" t="str">
        <f t="shared" si="104"/>
        <v>/</v>
      </c>
      <c r="BR338" s="36">
        <f t="shared" si="105"/>
        <v>0</v>
      </c>
      <c r="BS338" s="37">
        <f t="shared" si="106"/>
        <v>0</v>
      </c>
      <c r="BT338" s="38">
        <f t="shared" si="107"/>
        <v>0</v>
      </c>
      <c r="BU338" s="39">
        <f t="shared" si="108"/>
        <v>0</v>
      </c>
      <c r="BV338" s="40">
        <f t="shared" si="109"/>
        <v>0</v>
      </c>
      <c r="BW338" s="41">
        <f t="shared" si="110"/>
        <v>0</v>
      </c>
      <c r="BX338" s="42" t="str">
        <f>O338&amp;R338&amp;X340&amp;Y338&amp;AE338&amp;AF338&amp;AG338&amp;AI338&amp;AJ338&amp;AK338&amp;AM338&amp;AN338&amp;AO338&amp;AQ338&amp;AR338&amp;AS338&amp;AU338&amp;AV338&amp;AW338&amp;AY338&amp;AZ338</f>
        <v>1700.3</v>
      </c>
      <c r="BY338" s="35" t="str">
        <f t="shared" si="112"/>
        <v>//////</v>
      </c>
      <c r="BZ338" s="43" t="str">
        <f t="shared" si="113"/>
        <v/>
      </c>
    </row>
    <row r="339" spans="1:78" s="54" customFormat="1" ht="21.75" x14ac:dyDescent="0.2">
      <c r="A339" s="51">
        <v>330</v>
      </c>
      <c r="B339" s="52" t="s">
        <v>744</v>
      </c>
      <c r="C339" s="52"/>
      <c r="D339" s="52" t="s">
        <v>278</v>
      </c>
      <c r="E339" s="52" t="s">
        <v>279</v>
      </c>
      <c r="F339" s="52" t="s">
        <v>15</v>
      </c>
      <c r="G339" s="53">
        <v>7</v>
      </c>
      <c r="H339" s="52" t="s">
        <v>280</v>
      </c>
      <c r="I339" s="52"/>
      <c r="J339" s="52"/>
      <c r="K339" s="52"/>
      <c r="L339" s="52" t="s">
        <v>154</v>
      </c>
      <c r="M339" s="52"/>
      <c r="N339" s="52"/>
      <c r="O339" s="52">
        <v>120</v>
      </c>
      <c r="P339" s="52"/>
      <c r="Q339" s="52"/>
      <c r="R339" s="52"/>
      <c r="S339" s="52"/>
      <c r="T339" s="52" t="s">
        <v>154</v>
      </c>
      <c r="U339" s="52"/>
      <c r="V339" s="52" t="s">
        <v>154</v>
      </c>
      <c r="W339" s="52" t="s">
        <v>154</v>
      </c>
      <c r="X339" s="47">
        <v>0.3</v>
      </c>
      <c r="Y339" s="47">
        <v>8</v>
      </c>
      <c r="Z339" s="52" t="s">
        <v>154</v>
      </c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>
        <v>1</v>
      </c>
      <c r="AN339" s="52">
        <v>1</v>
      </c>
      <c r="AO339" s="52"/>
      <c r="AP339" s="52" t="s">
        <v>281</v>
      </c>
      <c r="AQ339" s="52"/>
      <c r="AR339" s="52"/>
      <c r="AS339" s="52"/>
      <c r="AT339" s="52"/>
      <c r="AU339" s="52"/>
      <c r="AV339" s="52"/>
      <c r="AW339" s="52"/>
      <c r="AX339" s="52"/>
      <c r="AY339" s="52">
        <v>1</v>
      </c>
      <c r="AZ339" s="52">
        <v>300</v>
      </c>
      <c r="BA339" s="52" t="s">
        <v>154</v>
      </c>
      <c r="BB339" s="52"/>
      <c r="BC339" s="52"/>
      <c r="BD339" s="52"/>
      <c r="BE339" s="52"/>
      <c r="BF339" s="52"/>
      <c r="BG339" s="52"/>
      <c r="BH339" s="48" t="str">
        <f t="shared" si="95"/>
        <v>/</v>
      </c>
      <c r="BI339" s="49" t="str">
        <f t="shared" si="96"/>
        <v>/</v>
      </c>
      <c r="BJ339" s="49">
        <f t="shared" si="97"/>
        <v>0</v>
      </c>
      <c r="BK339" s="50" t="str">
        <f t="shared" si="98"/>
        <v>/</v>
      </c>
      <c r="BL339" s="35" t="str">
        <f t="shared" si="99"/>
        <v>120</v>
      </c>
      <c r="BM339" s="35" t="str">
        <f t="shared" si="100"/>
        <v>/</v>
      </c>
      <c r="BN339" s="35" t="str">
        <f t="shared" si="101"/>
        <v>//</v>
      </c>
      <c r="BO339" s="35">
        <f t="shared" si="102"/>
        <v>0.3</v>
      </c>
      <c r="BP339" s="35" t="str">
        <f t="shared" si="103"/>
        <v>/</v>
      </c>
      <c r="BQ339" s="36">
        <f t="shared" si="104"/>
        <v>0</v>
      </c>
      <c r="BR339" s="36">
        <f t="shared" si="105"/>
        <v>8</v>
      </c>
      <c r="BS339" s="37">
        <f t="shared" si="106"/>
        <v>0</v>
      </c>
      <c r="BT339" s="38">
        <f t="shared" si="107"/>
        <v>0</v>
      </c>
      <c r="BU339" s="39">
        <f t="shared" si="108"/>
        <v>0</v>
      </c>
      <c r="BV339" s="40">
        <f t="shared" si="109"/>
        <v>0</v>
      </c>
      <c r="BW339" s="41">
        <f t="shared" si="110"/>
        <v>0</v>
      </c>
      <c r="BX339" s="42" t="str">
        <f t="shared" si="111"/>
        <v>1200.38111300</v>
      </c>
      <c r="BY339" s="35" t="str">
        <f t="shared" si="112"/>
        <v>//////</v>
      </c>
      <c r="BZ339" s="43" t="str">
        <f t="shared" si="113"/>
        <v>ผญบ.</v>
      </c>
    </row>
    <row r="340" spans="1:78" s="54" customFormat="1" ht="21.75" x14ac:dyDescent="0.2">
      <c r="A340" s="51">
        <v>331</v>
      </c>
      <c r="B340" s="52" t="s">
        <v>745</v>
      </c>
      <c r="C340" s="52"/>
      <c r="D340" s="52" t="s">
        <v>278</v>
      </c>
      <c r="E340" s="52" t="s">
        <v>279</v>
      </c>
      <c r="F340" s="52" t="s">
        <v>15</v>
      </c>
      <c r="G340" s="53">
        <v>10</v>
      </c>
      <c r="H340" s="52" t="s">
        <v>280</v>
      </c>
      <c r="I340" s="52"/>
      <c r="J340" s="52"/>
      <c r="K340" s="52"/>
      <c r="L340" s="52" t="s">
        <v>154</v>
      </c>
      <c r="M340" s="52"/>
      <c r="N340" s="52"/>
      <c r="O340" s="52">
        <v>120</v>
      </c>
      <c r="P340" s="52"/>
      <c r="Q340" s="52"/>
      <c r="R340" s="52"/>
      <c r="S340" s="52"/>
      <c r="T340" s="52" t="s">
        <v>154</v>
      </c>
      <c r="U340" s="52"/>
      <c r="V340" s="52" t="s">
        <v>154</v>
      </c>
      <c r="W340" s="52" t="s">
        <v>154</v>
      </c>
      <c r="X340" s="47">
        <v>0.3</v>
      </c>
      <c r="Y340" s="47">
        <v>8</v>
      </c>
      <c r="Z340" s="52" t="s">
        <v>154</v>
      </c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>
        <v>1</v>
      </c>
      <c r="AN340" s="52">
        <v>1</v>
      </c>
      <c r="AO340" s="52"/>
      <c r="AP340" s="52" t="s">
        <v>281</v>
      </c>
      <c r="AQ340" s="52"/>
      <c r="AR340" s="52"/>
      <c r="AS340" s="52"/>
      <c r="AT340" s="52"/>
      <c r="AU340" s="52"/>
      <c r="AV340" s="52"/>
      <c r="AW340" s="52"/>
      <c r="AX340" s="52"/>
      <c r="AY340" s="52">
        <v>1</v>
      </c>
      <c r="AZ340" s="52">
        <v>2100</v>
      </c>
      <c r="BA340" s="52" t="s">
        <v>154</v>
      </c>
      <c r="BB340" s="52"/>
      <c r="BC340" s="52"/>
      <c r="BD340" s="52"/>
      <c r="BE340" s="52"/>
      <c r="BF340" s="52"/>
      <c r="BG340" s="52"/>
      <c r="BH340" s="48" t="str">
        <f t="shared" si="95"/>
        <v>/</v>
      </c>
      <c r="BI340" s="49" t="str">
        <f t="shared" si="96"/>
        <v>/</v>
      </c>
      <c r="BJ340" s="49">
        <f t="shared" si="97"/>
        <v>0</v>
      </c>
      <c r="BK340" s="50" t="str">
        <f t="shared" si="98"/>
        <v>/</v>
      </c>
      <c r="BL340" s="35" t="str">
        <f t="shared" si="99"/>
        <v>120</v>
      </c>
      <c r="BM340" s="35" t="str">
        <f t="shared" si="100"/>
        <v>/</v>
      </c>
      <c r="BN340" s="35" t="str">
        <f t="shared" si="101"/>
        <v>//</v>
      </c>
      <c r="BO340" s="35" t="e">
        <f>#REF!</f>
        <v>#REF!</v>
      </c>
      <c r="BP340" s="35" t="str">
        <f t="shared" si="103"/>
        <v>/</v>
      </c>
      <c r="BQ340" s="36">
        <f t="shared" si="104"/>
        <v>0</v>
      </c>
      <c r="BR340" s="36">
        <f t="shared" si="105"/>
        <v>8</v>
      </c>
      <c r="BS340" s="37">
        <f t="shared" si="106"/>
        <v>0</v>
      </c>
      <c r="BT340" s="38">
        <f t="shared" si="107"/>
        <v>0</v>
      </c>
      <c r="BU340" s="39">
        <f t="shared" si="108"/>
        <v>0</v>
      </c>
      <c r="BV340" s="40">
        <f t="shared" si="109"/>
        <v>0</v>
      </c>
      <c r="BW340" s="41">
        <f t="shared" si="110"/>
        <v>0</v>
      </c>
      <c r="BX340" s="42" t="e">
        <f>O340&amp;R340&amp;#REF!&amp;Y340&amp;AE340&amp;AF340&amp;AG340&amp;AI340&amp;AJ340&amp;AK340&amp;AM340&amp;AN340&amp;AO340&amp;AQ340&amp;AR340&amp;AS340&amp;AU340&amp;AV340&amp;AW340&amp;AY340&amp;AZ340</f>
        <v>#REF!</v>
      </c>
      <c r="BY340" s="35" t="str">
        <f t="shared" si="112"/>
        <v>//////</v>
      </c>
      <c r="BZ340" s="43" t="str">
        <f t="shared" si="113"/>
        <v>ผญบ.</v>
      </c>
    </row>
    <row r="341" spans="1:78" s="54" customFormat="1" ht="21.75" x14ac:dyDescent="0.2">
      <c r="A341" s="51">
        <v>332</v>
      </c>
      <c r="B341" s="52" t="s">
        <v>746</v>
      </c>
      <c r="C341" s="52"/>
      <c r="D341" s="52" t="s">
        <v>278</v>
      </c>
      <c r="E341" s="52" t="s">
        <v>290</v>
      </c>
      <c r="F341" s="52" t="s">
        <v>15</v>
      </c>
      <c r="G341" s="53">
        <v>1</v>
      </c>
      <c r="H341" s="52" t="s">
        <v>291</v>
      </c>
      <c r="I341" s="52"/>
      <c r="J341" s="52"/>
      <c r="K341" s="52" t="s">
        <v>154</v>
      </c>
      <c r="L341" s="52"/>
      <c r="M341" s="52"/>
      <c r="N341" s="52"/>
      <c r="O341" s="47"/>
      <c r="P341" s="47"/>
      <c r="Q341" s="47" t="s">
        <v>293</v>
      </c>
      <c r="R341" s="47"/>
      <c r="S341" s="52" t="s">
        <v>154</v>
      </c>
      <c r="T341" s="52"/>
      <c r="U341" s="52"/>
      <c r="V341" s="52" t="s">
        <v>154</v>
      </c>
      <c r="W341" s="52" t="s">
        <v>154</v>
      </c>
      <c r="X341" s="52">
        <v>0.3</v>
      </c>
      <c r="Y341" s="52">
        <v>20</v>
      </c>
      <c r="Z341" s="52"/>
      <c r="AA341" s="52"/>
      <c r="AB341" s="52"/>
      <c r="AC341" s="52"/>
      <c r="AD341" s="52" t="s">
        <v>154</v>
      </c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 t="s">
        <v>154</v>
      </c>
      <c r="BB341" s="52"/>
      <c r="BC341" s="52"/>
      <c r="BD341" s="52"/>
      <c r="BE341" s="52"/>
      <c r="BF341" s="52"/>
      <c r="BG341" s="52"/>
      <c r="BH341" s="48" t="str">
        <f t="shared" si="95"/>
        <v>/</v>
      </c>
      <c r="BI341" s="49" t="str">
        <f t="shared" si="96"/>
        <v>/</v>
      </c>
      <c r="BJ341" s="49">
        <f t="shared" si="97"/>
        <v>0</v>
      </c>
      <c r="BK341" s="50" t="str">
        <f t="shared" si="98"/>
        <v>/</v>
      </c>
      <c r="BL341" s="35" t="str">
        <f t="shared" si="99"/>
        <v>ทะเลสาบสงขลา</v>
      </c>
      <c r="BM341" s="35" t="str">
        <f t="shared" si="100"/>
        <v>/</v>
      </c>
      <c r="BN341" s="35" t="str">
        <f t="shared" si="101"/>
        <v>//</v>
      </c>
      <c r="BO341" s="35">
        <f t="shared" si="102"/>
        <v>0.3</v>
      </c>
      <c r="BP341" s="35" t="str">
        <f t="shared" si="103"/>
        <v>/</v>
      </c>
      <c r="BQ341" s="36" t="str">
        <f t="shared" si="104"/>
        <v>/</v>
      </c>
      <c r="BR341" s="36">
        <f t="shared" si="105"/>
        <v>20</v>
      </c>
      <c r="BS341" s="37">
        <f t="shared" si="106"/>
        <v>0</v>
      </c>
      <c r="BT341" s="38">
        <f t="shared" si="107"/>
        <v>0</v>
      </c>
      <c r="BU341" s="39">
        <f t="shared" si="108"/>
        <v>0</v>
      </c>
      <c r="BV341" s="40">
        <f t="shared" si="109"/>
        <v>0</v>
      </c>
      <c r="BW341" s="41">
        <f t="shared" si="110"/>
        <v>0</v>
      </c>
      <c r="BX341" s="42" t="str">
        <f t="shared" si="111"/>
        <v>0.320</v>
      </c>
      <c r="BY341" s="35" t="str">
        <f t="shared" si="112"/>
        <v>//////</v>
      </c>
      <c r="BZ341" s="43" t="str">
        <f t="shared" si="113"/>
        <v>ทะเลสาบสงขลา</v>
      </c>
    </row>
    <row r="342" spans="1:78" s="54" customFormat="1" ht="21.75" x14ac:dyDescent="0.2">
      <c r="A342" s="51">
        <v>333</v>
      </c>
      <c r="B342" s="52" t="s">
        <v>747</v>
      </c>
      <c r="C342" s="52"/>
      <c r="D342" s="52" t="s">
        <v>278</v>
      </c>
      <c r="E342" s="52" t="s">
        <v>290</v>
      </c>
      <c r="F342" s="52" t="s">
        <v>15</v>
      </c>
      <c r="G342" s="53">
        <v>3</v>
      </c>
      <c r="H342" s="52" t="s">
        <v>291</v>
      </c>
      <c r="I342" s="52"/>
      <c r="J342" s="52" t="s">
        <v>154</v>
      </c>
      <c r="K342" s="52"/>
      <c r="L342" s="52"/>
      <c r="M342" s="52"/>
      <c r="N342" s="52"/>
      <c r="O342" s="47">
        <v>150</v>
      </c>
      <c r="P342" s="47"/>
      <c r="Q342" s="47"/>
      <c r="R342" s="47"/>
      <c r="S342" s="52"/>
      <c r="T342" s="52" t="s">
        <v>154</v>
      </c>
      <c r="U342" s="52"/>
      <c r="V342" s="52" t="s">
        <v>154</v>
      </c>
      <c r="W342" s="52" t="s">
        <v>154</v>
      </c>
      <c r="X342" s="52">
        <v>0.3</v>
      </c>
      <c r="Y342" s="52">
        <v>30</v>
      </c>
      <c r="Z342" s="52"/>
      <c r="AA342" s="52"/>
      <c r="AB342" s="52"/>
      <c r="AC342" s="52"/>
      <c r="AD342" s="52" t="s">
        <v>154</v>
      </c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 t="s">
        <v>154</v>
      </c>
      <c r="BB342" s="52"/>
      <c r="BC342" s="52"/>
      <c r="BD342" s="52"/>
      <c r="BE342" s="52"/>
      <c r="BF342" s="52"/>
      <c r="BG342" s="52"/>
      <c r="BH342" s="48" t="str">
        <f t="shared" si="95"/>
        <v>/</v>
      </c>
      <c r="BI342" s="49" t="str">
        <f t="shared" si="96"/>
        <v>/</v>
      </c>
      <c r="BJ342" s="49">
        <f t="shared" si="97"/>
        <v>0</v>
      </c>
      <c r="BK342" s="50" t="str">
        <f t="shared" si="98"/>
        <v>/</v>
      </c>
      <c r="BL342" s="35" t="str">
        <f t="shared" si="99"/>
        <v>150</v>
      </c>
      <c r="BM342" s="35" t="str">
        <f t="shared" si="100"/>
        <v>/</v>
      </c>
      <c r="BN342" s="35" t="str">
        <f t="shared" si="101"/>
        <v>//</v>
      </c>
      <c r="BO342" s="35">
        <f t="shared" si="102"/>
        <v>0.3</v>
      </c>
      <c r="BP342" s="35" t="str">
        <f t="shared" si="103"/>
        <v>/</v>
      </c>
      <c r="BQ342" s="36">
        <f t="shared" si="104"/>
        <v>0</v>
      </c>
      <c r="BR342" s="36">
        <f t="shared" si="105"/>
        <v>30</v>
      </c>
      <c r="BS342" s="37">
        <f t="shared" si="106"/>
        <v>0</v>
      </c>
      <c r="BT342" s="38">
        <f t="shared" si="107"/>
        <v>0</v>
      </c>
      <c r="BU342" s="39">
        <f t="shared" si="108"/>
        <v>0</v>
      </c>
      <c r="BV342" s="40">
        <f t="shared" si="109"/>
        <v>0</v>
      </c>
      <c r="BW342" s="41">
        <f t="shared" si="110"/>
        <v>0</v>
      </c>
      <c r="BX342" s="42" t="str">
        <f t="shared" si="111"/>
        <v>1500.330</v>
      </c>
      <c r="BY342" s="35" t="str">
        <f t="shared" si="112"/>
        <v>//////</v>
      </c>
      <c r="BZ342" s="43" t="str">
        <f t="shared" si="113"/>
        <v/>
      </c>
    </row>
    <row r="343" spans="1:78" s="54" customFormat="1" ht="21.75" x14ac:dyDescent="0.2">
      <c r="A343" s="51">
        <v>334</v>
      </c>
      <c r="B343" s="52" t="s">
        <v>748</v>
      </c>
      <c r="C343" s="52"/>
      <c r="D343" s="52" t="s">
        <v>278</v>
      </c>
      <c r="E343" s="52" t="s">
        <v>749</v>
      </c>
      <c r="F343" s="52" t="s">
        <v>15</v>
      </c>
      <c r="G343" s="53">
        <v>1</v>
      </c>
      <c r="H343" s="52" t="s">
        <v>750</v>
      </c>
      <c r="I343" s="52"/>
      <c r="J343" s="52"/>
      <c r="K343" s="52"/>
      <c r="L343" s="52"/>
      <c r="M343" s="52"/>
      <c r="N343" s="52" t="s">
        <v>154</v>
      </c>
      <c r="O343" s="52"/>
      <c r="P343" s="52"/>
      <c r="Q343" s="52"/>
      <c r="R343" s="52"/>
      <c r="S343" s="52"/>
      <c r="T343" s="52" t="s">
        <v>154</v>
      </c>
      <c r="U343" s="52"/>
      <c r="V343" s="52" t="s">
        <v>154</v>
      </c>
      <c r="W343" s="52" t="s">
        <v>154</v>
      </c>
      <c r="X343" s="52"/>
      <c r="Y343" s="52"/>
      <c r="Z343" s="52"/>
      <c r="AA343" s="52"/>
      <c r="AB343" s="52"/>
      <c r="AC343" s="52"/>
      <c r="AD343" s="52" t="s">
        <v>154</v>
      </c>
      <c r="AE343" s="52"/>
      <c r="AF343" s="52"/>
      <c r="AG343" s="52"/>
      <c r="AH343" s="52"/>
      <c r="AI343" s="52"/>
      <c r="AJ343" s="52"/>
      <c r="AK343" s="52"/>
      <c r="AL343" s="52"/>
      <c r="AM343" s="47">
        <v>1</v>
      </c>
      <c r="AN343" s="47">
        <v>1</v>
      </c>
      <c r="AO343" s="47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>
        <v>1</v>
      </c>
      <c r="AZ343" s="52">
        <v>100</v>
      </c>
      <c r="BA343" s="52"/>
      <c r="BB343" s="52"/>
      <c r="BC343" s="52"/>
      <c r="BD343" s="52"/>
      <c r="BE343" s="52"/>
      <c r="BF343" s="52"/>
      <c r="BG343" s="52"/>
      <c r="BH343" s="48" t="str">
        <f t="shared" si="95"/>
        <v>/</v>
      </c>
      <c r="BI343" s="49" t="str">
        <f t="shared" si="96"/>
        <v/>
      </c>
      <c r="BJ343" s="49" t="str">
        <f t="shared" si="97"/>
        <v>/</v>
      </c>
      <c r="BK343" s="50" t="str">
        <f t="shared" si="98"/>
        <v/>
      </c>
      <c r="BL343" s="35" t="str">
        <f t="shared" si="99"/>
        <v/>
      </c>
      <c r="BM343" s="35" t="str">
        <f t="shared" si="100"/>
        <v>/</v>
      </c>
      <c r="BN343" s="35" t="str">
        <f t="shared" si="101"/>
        <v>//</v>
      </c>
      <c r="BO343" s="35">
        <f t="shared" si="102"/>
        <v>0</v>
      </c>
      <c r="BP343" s="35" t="str">
        <f t="shared" si="103"/>
        <v>/</v>
      </c>
      <c r="BQ343" s="36">
        <f t="shared" si="104"/>
        <v>0</v>
      </c>
      <c r="BR343" s="36">
        <f t="shared" si="105"/>
        <v>0</v>
      </c>
      <c r="BS343" s="37">
        <f t="shared" si="106"/>
        <v>0</v>
      </c>
      <c r="BT343" s="38">
        <f t="shared" si="107"/>
        <v>0</v>
      </c>
      <c r="BU343" s="39">
        <f t="shared" si="108"/>
        <v>0</v>
      </c>
      <c r="BV343" s="40">
        <f t="shared" si="109"/>
        <v>0</v>
      </c>
      <c r="BW343" s="41">
        <f t="shared" si="110"/>
        <v>0</v>
      </c>
      <c r="BX343" s="42" t="str">
        <f t="shared" si="111"/>
        <v>111100</v>
      </c>
      <c r="BY343" s="35" t="str">
        <f t="shared" si="112"/>
        <v>/////</v>
      </c>
      <c r="BZ343" s="43" t="str">
        <f t="shared" si="113"/>
        <v/>
      </c>
    </row>
    <row r="344" spans="1:78" s="54" customFormat="1" ht="21.75" x14ac:dyDescent="0.2">
      <c r="A344" s="51">
        <v>335</v>
      </c>
      <c r="B344" s="52" t="s">
        <v>751</v>
      </c>
      <c r="C344" s="52"/>
      <c r="D344" s="52" t="s">
        <v>278</v>
      </c>
      <c r="E344" s="52" t="s">
        <v>749</v>
      </c>
      <c r="F344" s="52" t="s">
        <v>15</v>
      </c>
      <c r="G344" s="53">
        <v>2</v>
      </c>
      <c r="H344" s="52" t="s">
        <v>750</v>
      </c>
      <c r="I344" s="52"/>
      <c r="J344" s="52"/>
      <c r="K344" s="52" t="s">
        <v>154</v>
      </c>
      <c r="L344" s="52"/>
      <c r="M344" s="52"/>
      <c r="N344" s="52"/>
      <c r="O344" s="47"/>
      <c r="P344" s="47"/>
      <c r="Q344" s="47" t="s">
        <v>752</v>
      </c>
      <c r="R344" s="47"/>
      <c r="S344" s="52"/>
      <c r="T344" s="52" t="s">
        <v>154</v>
      </c>
      <c r="U344" s="52"/>
      <c r="V344" s="52" t="s">
        <v>154</v>
      </c>
      <c r="W344" s="52" t="s">
        <v>154</v>
      </c>
      <c r="X344" s="52" t="s">
        <v>753</v>
      </c>
      <c r="Y344" s="47">
        <v>6</v>
      </c>
      <c r="Z344" s="52" t="s">
        <v>154</v>
      </c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47">
        <v>1</v>
      </c>
      <c r="AN344" s="47">
        <v>1</v>
      </c>
      <c r="AO344" s="47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>
        <v>1</v>
      </c>
      <c r="AZ344" s="52">
        <v>50</v>
      </c>
      <c r="BA344" s="52"/>
      <c r="BB344" s="52"/>
      <c r="BC344" s="52"/>
      <c r="BD344" s="52"/>
      <c r="BE344" s="52"/>
      <c r="BF344" s="52"/>
      <c r="BG344" s="52"/>
      <c r="BH344" s="48" t="str">
        <f t="shared" si="95"/>
        <v>/</v>
      </c>
      <c r="BI344" s="49" t="str">
        <f t="shared" si="96"/>
        <v>/</v>
      </c>
      <c r="BJ344" s="49">
        <f t="shared" si="97"/>
        <v>0</v>
      </c>
      <c r="BK344" s="50" t="str">
        <f t="shared" si="98"/>
        <v>/</v>
      </c>
      <c r="BL344" s="35" t="str">
        <f t="shared" si="99"/>
        <v>คลองเกาะว่าว</v>
      </c>
      <c r="BM344" s="35" t="str">
        <f t="shared" si="100"/>
        <v>/</v>
      </c>
      <c r="BN344" s="35" t="str">
        <f t="shared" si="101"/>
        <v>//</v>
      </c>
      <c r="BO344" s="35" t="str">
        <f t="shared" si="102"/>
        <v>20 ซม.</v>
      </c>
      <c r="BP344" s="35" t="str">
        <f t="shared" si="103"/>
        <v>/</v>
      </c>
      <c r="BQ344" s="36">
        <f t="shared" si="104"/>
        <v>0</v>
      </c>
      <c r="BR344" s="36">
        <f t="shared" si="105"/>
        <v>6</v>
      </c>
      <c r="BS344" s="37">
        <f t="shared" si="106"/>
        <v>0</v>
      </c>
      <c r="BT344" s="38">
        <f t="shared" si="107"/>
        <v>0</v>
      </c>
      <c r="BU344" s="39">
        <f t="shared" si="108"/>
        <v>0</v>
      </c>
      <c r="BV344" s="40">
        <f t="shared" si="109"/>
        <v>0</v>
      </c>
      <c r="BW344" s="41">
        <f t="shared" si="110"/>
        <v>0</v>
      </c>
      <c r="BX344" s="42" t="str">
        <f t="shared" si="111"/>
        <v>20 ซม.611150</v>
      </c>
      <c r="BY344" s="35" t="str">
        <f t="shared" si="112"/>
        <v>/////</v>
      </c>
      <c r="BZ344" s="43" t="str">
        <f t="shared" si="113"/>
        <v>คลองเกาะว่าว</v>
      </c>
    </row>
    <row r="345" spans="1:78" s="54" customFormat="1" ht="21.75" x14ac:dyDescent="0.2">
      <c r="A345" s="51">
        <v>336</v>
      </c>
      <c r="B345" s="52" t="s">
        <v>754</v>
      </c>
      <c r="C345" s="52"/>
      <c r="D345" s="52" t="s">
        <v>278</v>
      </c>
      <c r="E345" s="52" t="s">
        <v>749</v>
      </c>
      <c r="F345" s="52" t="s">
        <v>15</v>
      </c>
      <c r="G345" s="53">
        <v>3</v>
      </c>
      <c r="H345" s="52" t="s">
        <v>750</v>
      </c>
      <c r="I345" s="52"/>
      <c r="J345" s="52"/>
      <c r="K345" s="52"/>
      <c r="L345" s="52" t="s">
        <v>154</v>
      </c>
      <c r="M345" s="52"/>
      <c r="N345" s="52"/>
      <c r="O345" s="47">
        <v>170</v>
      </c>
      <c r="P345" s="47"/>
      <c r="Q345" s="47"/>
      <c r="R345" s="47"/>
      <c r="S345" s="52"/>
      <c r="T345" s="52" t="s">
        <v>154</v>
      </c>
      <c r="U345" s="52"/>
      <c r="V345" s="52" t="s">
        <v>154</v>
      </c>
      <c r="W345" s="52" t="s">
        <v>154</v>
      </c>
      <c r="X345" s="52" t="s">
        <v>753</v>
      </c>
      <c r="Y345" s="47">
        <v>8</v>
      </c>
      <c r="Z345" s="52" t="s">
        <v>154</v>
      </c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47">
        <v>1</v>
      </c>
      <c r="AN345" s="47">
        <v>1</v>
      </c>
      <c r="AO345" s="47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>
        <v>1</v>
      </c>
      <c r="AZ345" s="52">
        <v>100</v>
      </c>
      <c r="BA345" s="52"/>
      <c r="BB345" s="52"/>
      <c r="BC345" s="52"/>
      <c r="BD345" s="52"/>
      <c r="BE345" s="52"/>
      <c r="BF345" s="52"/>
      <c r="BG345" s="52"/>
      <c r="BH345" s="48" t="str">
        <f t="shared" si="95"/>
        <v>/</v>
      </c>
      <c r="BI345" s="49" t="str">
        <f t="shared" si="96"/>
        <v>/</v>
      </c>
      <c r="BJ345" s="49">
        <f t="shared" si="97"/>
        <v>0</v>
      </c>
      <c r="BK345" s="50" t="str">
        <f t="shared" si="98"/>
        <v>/</v>
      </c>
      <c r="BL345" s="35" t="str">
        <f t="shared" si="99"/>
        <v>170</v>
      </c>
      <c r="BM345" s="35" t="str">
        <f t="shared" si="100"/>
        <v>/</v>
      </c>
      <c r="BN345" s="35" t="str">
        <f t="shared" si="101"/>
        <v>//</v>
      </c>
      <c r="BO345" s="35" t="str">
        <f t="shared" si="102"/>
        <v>20 ซม.</v>
      </c>
      <c r="BP345" s="35" t="str">
        <f t="shared" si="103"/>
        <v>/</v>
      </c>
      <c r="BQ345" s="36">
        <f t="shared" si="104"/>
        <v>0</v>
      </c>
      <c r="BR345" s="36">
        <f t="shared" si="105"/>
        <v>8</v>
      </c>
      <c r="BS345" s="37">
        <f t="shared" si="106"/>
        <v>0</v>
      </c>
      <c r="BT345" s="38">
        <f t="shared" si="107"/>
        <v>0</v>
      </c>
      <c r="BU345" s="39">
        <f t="shared" si="108"/>
        <v>0</v>
      </c>
      <c r="BV345" s="40">
        <f t="shared" si="109"/>
        <v>0</v>
      </c>
      <c r="BW345" s="41">
        <f t="shared" si="110"/>
        <v>0</v>
      </c>
      <c r="BX345" s="42" t="str">
        <f t="shared" si="111"/>
        <v>17020 ซม.8111100</v>
      </c>
      <c r="BY345" s="35" t="str">
        <f t="shared" si="112"/>
        <v>/////</v>
      </c>
      <c r="BZ345" s="43" t="str">
        <f t="shared" si="113"/>
        <v/>
      </c>
    </row>
    <row r="346" spans="1:78" s="54" customFormat="1" ht="21.75" x14ac:dyDescent="0.2">
      <c r="A346" s="51">
        <v>337</v>
      </c>
      <c r="B346" s="52" t="s">
        <v>755</v>
      </c>
      <c r="C346" s="52"/>
      <c r="D346" s="52" t="s">
        <v>278</v>
      </c>
      <c r="E346" s="52" t="s">
        <v>749</v>
      </c>
      <c r="F346" s="52" t="s">
        <v>15</v>
      </c>
      <c r="G346" s="53">
        <v>9</v>
      </c>
      <c r="H346" s="52" t="s">
        <v>750</v>
      </c>
      <c r="I346" s="52"/>
      <c r="J346" s="52"/>
      <c r="K346" s="52" t="s">
        <v>154</v>
      </c>
      <c r="L346" s="52"/>
      <c r="M346" s="52"/>
      <c r="N346" s="52"/>
      <c r="O346" s="47"/>
      <c r="P346" s="47"/>
      <c r="Q346" s="47" t="s">
        <v>752</v>
      </c>
      <c r="R346" s="47"/>
      <c r="S346" s="52"/>
      <c r="T346" s="52" t="s">
        <v>154</v>
      </c>
      <c r="U346" s="52"/>
      <c r="V346" s="52" t="s">
        <v>154</v>
      </c>
      <c r="W346" s="52" t="s">
        <v>154</v>
      </c>
      <c r="X346" s="47">
        <v>0.2</v>
      </c>
      <c r="Y346" s="47">
        <v>5</v>
      </c>
      <c r="Z346" s="47" t="s">
        <v>154</v>
      </c>
      <c r="AA346" s="47"/>
      <c r="AB346" s="47"/>
      <c r="AC346" s="47"/>
      <c r="AD346" s="47"/>
      <c r="AE346" s="52"/>
      <c r="AF346" s="52"/>
      <c r="AG346" s="52"/>
      <c r="AH346" s="52"/>
      <c r="AI346" s="52"/>
      <c r="AJ346" s="52"/>
      <c r="AK346" s="52"/>
      <c r="AL346" s="52"/>
      <c r="AM346" s="47">
        <v>1</v>
      </c>
      <c r="AN346" s="47">
        <v>1</v>
      </c>
      <c r="AO346" s="47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>
        <v>1</v>
      </c>
      <c r="AZ346" s="52">
        <v>50</v>
      </c>
      <c r="BA346" s="52"/>
      <c r="BB346" s="52"/>
      <c r="BC346" s="52"/>
      <c r="BD346" s="52"/>
      <c r="BE346" s="52"/>
      <c r="BF346" s="52"/>
      <c r="BG346" s="52"/>
      <c r="BH346" s="48" t="str">
        <f t="shared" si="95"/>
        <v>/</v>
      </c>
      <c r="BI346" s="49" t="str">
        <f t="shared" si="96"/>
        <v>/</v>
      </c>
      <c r="BJ346" s="49">
        <f t="shared" si="97"/>
        <v>0</v>
      </c>
      <c r="BK346" s="50" t="str">
        <f t="shared" si="98"/>
        <v>/</v>
      </c>
      <c r="BL346" s="35" t="str">
        <f t="shared" si="99"/>
        <v>คลองเกาะว่าว</v>
      </c>
      <c r="BM346" s="35" t="str">
        <f t="shared" si="100"/>
        <v>/</v>
      </c>
      <c r="BN346" s="35" t="str">
        <f t="shared" si="101"/>
        <v>//</v>
      </c>
      <c r="BO346" s="35">
        <f t="shared" si="102"/>
        <v>0.2</v>
      </c>
      <c r="BP346" s="35" t="str">
        <f t="shared" si="103"/>
        <v>/</v>
      </c>
      <c r="BQ346" s="36">
        <f t="shared" si="104"/>
        <v>0</v>
      </c>
      <c r="BR346" s="36">
        <f t="shared" si="105"/>
        <v>5</v>
      </c>
      <c r="BS346" s="37">
        <f t="shared" si="106"/>
        <v>0</v>
      </c>
      <c r="BT346" s="38">
        <f t="shared" si="107"/>
        <v>0</v>
      </c>
      <c r="BU346" s="39">
        <f t="shared" si="108"/>
        <v>0</v>
      </c>
      <c r="BV346" s="40">
        <f t="shared" si="109"/>
        <v>0</v>
      </c>
      <c r="BW346" s="41">
        <f t="shared" si="110"/>
        <v>0</v>
      </c>
      <c r="BX346" s="42" t="str">
        <f t="shared" si="111"/>
        <v>0.2511150</v>
      </c>
      <c r="BY346" s="35" t="str">
        <f t="shared" si="112"/>
        <v>/////</v>
      </c>
      <c r="BZ346" s="43" t="str">
        <f t="shared" si="113"/>
        <v>คลองเกาะว่าว</v>
      </c>
    </row>
    <row r="347" spans="1:78" s="54" customFormat="1" ht="21.75" x14ac:dyDescent="0.2">
      <c r="A347" s="51">
        <v>338</v>
      </c>
      <c r="B347" s="52" t="s">
        <v>756</v>
      </c>
      <c r="C347" s="52"/>
      <c r="D347" s="52" t="s">
        <v>278</v>
      </c>
      <c r="E347" s="52" t="s">
        <v>749</v>
      </c>
      <c r="F347" s="52" t="s">
        <v>15</v>
      </c>
      <c r="G347" s="53">
        <v>10</v>
      </c>
      <c r="H347" s="52" t="s">
        <v>750</v>
      </c>
      <c r="I347" s="52"/>
      <c r="J347" s="52" t="s">
        <v>154</v>
      </c>
      <c r="K347" s="52"/>
      <c r="L347" s="52"/>
      <c r="M347" s="52"/>
      <c r="N347" s="52"/>
      <c r="O347" s="47">
        <v>170</v>
      </c>
      <c r="P347" s="47"/>
      <c r="Q347" s="47"/>
      <c r="R347" s="47"/>
      <c r="S347" s="52"/>
      <c r="T347" s="52" t="s">
        <v>154</v>
      </c>
      <c r="U347" s="52"/>
      <c r="V347" s="52" t="s">
        <v>154</v>
      </c>
      <c r="W347" s="52" t="s">
        <v>154</v>
      </c>
      <c r="X347" s="52" t="s">
        <v>753</v>
      </c>
      <c r="Y347" s="47">
        <v>7</v>
      </c>
      <c r="Z347" s="52" t="s">
        <v>154</v>
      </c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47">
        <v>1</v>
      </c>
      <c r="AN347" s="47">
        <v>1</v>
      </c>
      <c r="AO347" s="47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>
        <v>1</v>
      </c>
      <c r="AZ347" s="52">
        <v>50</v>
      </c>
      <c r="BA347" s="52"/>
      <c r="BB347" s="52"/>
      <c r="BC347" s="52"/>
      <c r="BD347" s="52" t="s">
        <v>154</v>
      </c>
      <c r="BE347" s="52"/>
      <c r="BF347" s="52"/>
      <c r="BG347" s="52"/>
      <c r="BH347" s="48" t="str">
        <f t="shared" si="95"/>
        <v>/</v>
      </c>
      <c r="BI347" s="49" t="str">
        <f t="shared" si="96"/>
        <v>/</v>
      </c>
      <c r="BJ347" s="49">
        <f t="shared" si="97"/>
        <v>0</v>
      </c>
      <c r="BK347" s="50" t="str">
        <f t="shared" si="98"/>
        <v>/</v>
      </c>
      <c r="BL347" s="35" t="str">
        <f t="shared" si="99"/>
        <v>170</v>
      </c>
      <c r="BM347" s="35" t="str">
        <f t="shared" si="100"/>
        <v>/</v>
      </c>
      <c r="BN347" s="35" t="str">
        <f t="shared" si="101"/>
        <v>//</v>
      </c>
      <c r="BO347" s="35" t="str">
        <f t="shared" si="102"/>
        <v>20 ซม.</v>
      </c>
      <c r="BP347" s="35" t="str">
        <f t="shared" si="103"/>
        <v>/</v>
      </c>
      <c r="BQ347" s="36">
        <f t="shared" si="104"/>
        <v>0</v>
      </c>
      <c r="BR347" s="36">
        <f t="shared" si="105"/>
        <v>7</v>
      </c>
      <c r="BS347" s="37">
        <f t="shared" si="106"/>
        <v>0</v>
      </c>
      <c r="BT347" s="38">
        <f t="shared" si="107"/>
        <v>0</v>
      </c>
      <c r="BU347" s="39">
        <f t="shared" si="108"/>
        <v>0</v>
      </c>
      <c r="BV347" s="40">
        <f t="shared" si="109"/>
        <v>0</v>
      </c>
      <c r="BW347" s="41">
        <f t="shared" si="110"/>
        <v>0</v>
      </c>
      <c r="BX347" s="42" t="str">
        <f t="shared" si="111"/>
        <v>17020 ซม.711150</v>
      </c>
      <c r="BY347" s="35" t="str">
        <f t="shared" si="112"/>
        <v>//////</v>
      </c>
      <c r="BZ347" s="43" t="str">
        <f t="shared" si="113"/>
        <v/>
      </c>
    </row>
    <row r="348" spans="1:78" s="54" customFormat="1" ht="21.75" x14ac:dyDescent="0.2">
      <c r="A348" s="51">
        <v>339</v>
      </c>
      <c r="B348" s="52" t="s">
        <v>757</v>
      </c>
      <c r="C348" s="52"/>
      <c r="D348" s="52" t="s">
        <v>278</v>
      </c>
      <c r="E348" s="52" t="s">
        <v>310</v>
      </c>
      <c r="F348" s="52" t="s">
        <v>311</v>
      </c>
      <c r="G348" s="53"/>
      <c r="H348" s="52" t="s">
        <v>312</v>
      </c>
      <c r="I348" s="52" t="s">
        <v>758</v>
      </c>
      <c r="J348" s="52" t="s">
        <v>154</v>
      </c>
      <c r="K348" s="52"/>
      <c r="L348" s="52"/>
      <c r="M348" s="52"/>
      <c r="N348" s="52"/>
      <c r="O348" s="60">
        <v>150</v>
      </c>
      <c r="P348" s="60"/>
      <c r="Q348" s="60"/>
      <c r="R348" s="52"/>
      <c r="S348" s="52"/>
      <c r="T348" s="52" t="s">
        <v>154</v>
      </c>
      <c r="U348" s="52"/>
      <c r="V348" s="52" t="s">
        <v>154</v>
      </c>
      <c r="W348" s="52" t="s">
        <v>154</v>
      </c>
      <c r="X348" s="47">
        <v>0.2</v>
      </c>
      <c r="Y348" s="47">
        <v>6</v>
      </c>
      <c r="Z348" s="52"/>
      <c r="AA348" s="52"/>
      <c r="AB348" s="52"/>
      <c r="AC348" s="52"/>
      <c r="AD348" s="52" t="s">
        <v>154</v>
      </c>
      <c r="AE348" s="52"/>
      <c r="AF348" s="52"/>
      <c r="AG348" s="52"/>
      <c r="AH348" s="52"/>
      <c r="AI348" s="52"/>
      <c r="AJ348" s="52"/>
      <c r="AK348" s="52"/>
      <c r="AL348" s="52"/>
      <c r="AM348" s="52">
        <v>1</v>
      </c>
      <c r="AN348" s="52">
        <v>1</v>
      </c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 t="s">
        <v>154</v>
      </c>
      <c r="BB348" s="52" t="s">
        <v>154</v>
      </c>
      <c r="BC348" s="52"/>
      <c r="BD348" s="52"/>
      <c r="BE348" s="52"/>
      <c r="BF348" s="52"/>
      <c r="BG348" s="52"/>
      <c r="BH348" s="48" t="str">
        <f t="shared" si="95"/>
        <v>/</v>
      </c>
      <c r="BI348" s="49" t="str">
        <f t="shared" si="96"/>
        <v>/</v>
      </c>
      <c r="BJ348" s="49">
        <f t="shared" si="97"/>
        <v>0</v>
      </c>
      <c r="BK348" s="50" t="str">
        <f t="shared" si="98"/>
        <v>/</v>
      </c>
      <c r="BL348" s="35" t="str">
        <f t="shared" si="99"/>
        <v>150</v>
      </c>
      <c r="BM348" s="35" t="str">
        <f t="shared" si="100"/>
        <v>/</v>
      </c>
      <c r="BN348" s="35" t="str">
        <f t="shared" si="101"/>
        <v>//</v>
      </c>
      <c r="BO348" s="35">
        <f t="shared" si="102"/>
        <v>0.2</v>
      </c>
      <c r="BP348" s="35" t="str">
        <f t="shared" si="103"/>
        <v>/</v>
      </c>
      <c r="BQ348" s="36">
        <f t="shared" si="104"/>
        <v>0</v>
      </c>
      <c r="BR348" s="36">
        <f t="shared" si="105"/>
        <v>6</v>
      </c>
      <c r="BS348" s="37">
        <f t="shared" si="106"/>
        <v>0</v>
      </c>
      <c r="BT348" s="38">
        <f t="shared" si="107"/>
        <v>0</v>
      </c>
      <c r="BU348" s="39">
        <f t="shared" si="108"/>
        <v>0</v>
      </c>
      <c r="BV348" s="40">
        <f t="shared" si="109"/>
        <v>0</v>
      </c>
      <c r="BW348" s="41">
        <f t="shared" si="110"/>
        <v>0</v>
      </c>
      <c r="BX348" s="42" t="str">
        <f t="shared" si="111"/>
        <v>1500.2611</v>
      </c>
      <c r="BY348" s="35" t="str">
        <f t="shared" si="112"/>
        <v>///////</v>
      </c>
      <c r="BZ348" s="43" t="str">
        <f t="shared" si="113"/>
        <v/>
      </c>
    </row>
    <row r="349" spans="1:78" s="54" customFormat="1" ht="21.75" x14ac:dyDescent="0.2">
      <c r="A349" s="51">
        <v>340</v>
      </c>
      <c r="B349" s="52" t="s">
        <v>759</v>
      </c>
      <c r="C349" s="52"/>
      <c r="D349" s="52" t="s">
        <v>278</v>
      </c>
      <c r="E349" s="52" t="s">
        <v>310</v>
      </c>
      <c r="F349" s="52" t="s">
        <v>311</v>
      </c>
      <c r="G349" s="53"/>
      <c r="H349" s="52" t="s">
        <v>312</v>
      </c>
      <c r="I349" s="52" t="s">
        <v>760</v>
      </c>
      <c r="J349" s="52" t="s">
        <v>154</v>
      </c>
      <c r="K349" s="52"/>
      <c r="L349" s="52"/>
      <c r="M349" s="52"/>
      <c r="N349" s="52"/>
      <c r="O349" s="60">
        <v>150</v>
      </c>
      <c r="P349" s="60"/>
      <c r="Q349" s="60"/>
      <c r="R349" s="52"/>
      <c r="S349" s="52"/>
      <c r="T349" s="52" t="s">
        <v>154</v>
      </c>
      <c r="U349" s="52"/>
      <c r="V349" s="52" t="s">
        <v>154</v>
      </c>
      <c r="W349" s="52" t="s">
        <v>154</v>
      </c>
      <c r="X349" s="47">
        <v>0.2</v>
      </c>
      <c r="Y349" s="47">
        <v>5</v>
      </c>
      <c r="Z349" s="52"/>
      <c r="AA349" s="52"/>
      <c r="AB349" s="52"/>
      <c r="AC349" s="52"/>
      <c r="AD349" s="52" t="s">
        <v>154</v>
      </c>
      <c r="AE349" s="52"/>
      <c r="AF349" s="52"/>
      <c r="AG349" s="52"/>
      <c r="AH349" s="52"/>
      <c r="AI349" s="52"/>
      <c r="AJ349" s="52"/>
      <c r="AK349" s="52"/>
      <c r="AL349" s="52"/>
      <c r="AM349" s="52">
        <v>1</v>
      </c>
      <c r="AN349" s="52">
        <v>1</v>
      </c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 t="s">
        <v>154</v>
      </c>
      <c r="BB349" s="52" t="s">
        <v>154</v>
      </c>
      <c r="BC349" s="52"/>
      <c r="BD349" s="52"/>
      <c r="BE349" s="52"/>
      <c r="BF349" s="52"/>
      <c r="BG349" s="52"/>
      <c r="BH349" s="48" t="str">
        <f t="shared" si="95"/>
        <v>/</v>
      </c>
      <c r="BI349" s="49" t="str">
        <f t="shared" si="96"/>
        <v>/</v>
      </c>
      <c r="BJ349" s="49">
        <f t="shared" si="97"/>
        <v>0</v>
      </c>
      <c r="BK349" s="50" t="str">
        <f t="shared" si="98"/>
        <v>/</v>
      </c>
      <c r="BL349" s="35" t="str">
        <f t="shared" si="99"/>
        <v>150</v>
      </c>
      <c r="BM349" s="35" t="str">
        <f t="shared" si="100"/>
        <v>/</v>
      </c>
      <c r="BN349" s="35" t="str">
        <f t="shared" si="101"/>
        <v>//</v>
      </c>
      <c r="BO349" s="35">
        <f t="shared" si="102"/>
        <v>0.2</v>
      </c>
      <c r="BP349" s="35" t="str">
        <f t="shared" si="103"/>
        <v>/</v>
      </c>
      <c r="BQ349" s="36">
        <f t="shared" si="104"/>
        <v>0</v>
      </c>
      <c r="BR349" s="36">
        <f t="shared" si="105"/>
        <v>5</v>
      </c>
      <c r="BS349" s="37">
        <f t="shared" si="106"/>
        <v>0</v>
      </c>
      <c r="BT349" s="38">
        <f t="shared" si="107"/>
        <v>0</v>
      </c>
      <c r="BU349" s="39">
        <f t="shared" si="108"/>
        <v>0</v>
      </c>
      <c r="BV349" s="40">
        <f t="shared" si="109"/>
        <v>0</v>
      </c>
      <c r="BW349" s="41">
        <f t="shared" si="110"/>
        <v>0</v>
      </c>
      <c r="BX349" s="42" t="str">
        <f t="shared" si="111"/>
        <v>1500.2511</v>
      </c>
      <c r="BY349" s="35" t="str">
        <f t="shared" si="112"/>
        <v>///////</v>
      </c>
      <c r="BZ349" s="43" t="str">
        <f t="shared" si="113"/>
        <v/>
      </c>
    </row>
    <row r="350" spans="1:78" s="54" customFormat="1" ht="21.75" x14ac:dyDescent="0.2">
      <c r="A350" s="51">
        <v>341</v>
      </c>
      <c r="B350" s="52" t="s">
        <v>761</v>
      </c>
      <c r="C350" s="52"/>
      <c r="D350" s="52" t="s">
        <v>278</v>
      </c>
      <c r="E350" s="52" t="s">
        <v>310</v>
      </c>
      <c r="F350" s="52" t="s">
        <v>311</v>
      </c>
      <c r="G350" s="53"/>
      <c r="H350" s="52" t="s">
        <v>312</v>
      </c>
      <c r="I350" s="52" t="s">
        <v>762</v>
      </c>
      <c r="J350" s="52" t="s">
        <v>154</v>
      </c>
      <c r="K350" s="52"/>
      <c r="L350" s="52"/>
      <c r="M350" s="52"/>
      <c r="N350" s="52"/>
      <c r="O350" s="60">
        <v>150</v>
      </c>
      <c r="P350" s="60"/>
      <c r="Q350" s="60"/>
      <c r="R350" s="52"/>
      <c r="S350" s="52"/>
      <c r="T350" s="52" t="s">
        <v>154</v>
      </c>
      <c r="U350" s="52"/>
      <c r="V350" s="52" t="s">
        <v>154</v>
      </c>
      <c r="W350" s="52" t="s">
        <v>154</v>
      </c>
      <c r="X350" s="47">
        <v>0.2</v>
      </c>
      <c r="Y350" s="47">
        <v>5</v>
      </c>
      <c r="Z350" s="52"/>
      <c r="AA350" s="52"/>
      <c r="AB350" s="52"/>
      <c r="AC350" s="52"/>
      <c r="AD350" s="52" t="s">
        <v>154</v>
      </c>
      <c r="AE350" s="52"/>
      <c r="AF350" s="52"/>
      <c r="AG350" s="52"/>
      <c r="AH350" s="52"/>
      <c r="AI350" s="52"/>
      <c r="AJ350" s="52"/>
      <c r="AK350" s="52"/>
      <c r="AL350" s="52"/>
      <c r="AM350" s="52">
        <v>1</v>
      </c>
      <c r="AN350" s="52">
        <v>1</v>
      </c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 t="s">
        <v>154</v>
      </c>
      <c r="BB350" s="52" t="s">
        <v>154</v>
      </c>
      <c r="BC350" s="52"/>
      <c r="BD350" s="52" t="s">
        <v>154</v>
      </c>
      <c r="BE350" s="52"/>
      <c r="BF350" s="52"/>
      <c r="BG350" s="52"/>
      <c r="BH350" s="48" t="str">
        <f t="shared" si="95"/>
        <v>/</v>
      </c>
      <c r="BI350" s="49" t="str">
        <f t="shared" si="96"/>
        <v>/</v>
      </c>
      <c r="BJ350" s="49">
        <f t="shared" si="97"/>
        <v>0</v>
      </c>
      <c r="BK350" s="50" t="str">
        <f t="shared" si="98"/>
        <v>/</v>
      </c>
      <c r="BL350" s="35" t="str">
        <f t="shared" si="99"/>
        <v>150</v>
      </c>
      <c r="BM350" s="35" t="str">
        <f t="shared" si="100"/>
        <v>/</v>
      </c>
      <c r="BN350" s="35" t="str">
        <f t="shared" si="101"/>
        <v>//</v>
      </c>
      <c r="BO350" s="35">
        <f t="shared" si="102"/>
        <v>0.2</v>
      </c>
      <c r="BP350" s="35" t="str">
        <f t="shared" si="103"/>
        <v>/</v>
      </c>
      <c r="BQ350" s="36">
        <f t="shared" si="104"/>
        <v>0</v>
      </c>
      <c r="BR350" s="36">
        <f t="shared" si="105"/>
        <v>5</v>
      </c>
      <c r="BS350" s="37">
        <f t="shared" si="106"/>
        <v>0</v>
      </c>
      <c r="BT350" s="38">
        <f t="shared" si="107"/>
        <v>0</v>
      </c>
      <c r="BU350" s="39">
        <f t="shared" si="108"/>
        <v>0</v>
      </c>
      <c r="BV350" s="40">
        <f t="shared" si="109"/>
        <v>0</v>
      </c>
      <c r="BW350" s="41">
        <f t="shared" si="110"/>
        <v>0</v>
      </c>
      <c r="BX350" s="42" t="str">
        <f t="shared" si="111"/>
        <v>1500.2511</v>
      </c>
      <c r="BY350" s="35" t="str">
        <f t="shared" si="112"/>
        <v>////////</v>
      </c>
      <c r="BZ350" s="43" t="str">
        <f t="shared" si="113"/>
        <v/>
      </c>
    </row>
    <row r="351" spans="1:78" s="54" customFormat="1" ht="21.75" x14ac:dyDescent="0.2">
      <c r="A351" s="51">
        <v>342</v>
      </c>
      <c r="B351" s="52" t="s">
        <v>763</v>
      </c>
      <c r="C351" s="52"/>
      <c r="D351" s="52" t="s">
        <v>278</v>
      </c>
      <c r="E351" s="52" t="s">
        <v>310</v>
      </c>
      <c r="F351" s="52" t="s">
        <v>311</v>
      </c>
      <c r="G351" s="53"/>
      <c r="H351" s="52" t="s">
        <v>312</v>
      </c>
      <c r="I351" s="52" t="s">
        <v>764</v>
      </c>
      <c r="J351" s="52" t="s">
        <v>154</v>
      </c>
      <c r="K351" s="52"/>
      <c r="L351" s="52"/>
      <c r="M351" s="52"/>
      <c r="N351" s="52"/>
      <c r="O351" s="60">
        <v>150</v>
      </c>
      <c r="P351" s="60"/>
      <c r="Q351" s="60"/>
      <c r="R351" s="52"/>
      <c r="S351" s="52"/>
      <c r="T351" s="52" t="s">
        <v>154</v>
      </c>
      <c r="U351" s="52"/>
      <c r="V351" s="52" t="s">
        <v>154</v>
      </c>
      <c r="W351" s="52" t="s">
        <v>154</v>
      </c>
      <c r="X351" s="47">
        <v>0.2</v>
      </c>
      <c r="Y351" s="47">
        <v>8</v>
      </c>
      <c r="Z351" s="52"/>
      <c r="AA351" s="52"/>
      <c r="AB351" s="52"/>
      <c r="AC351" s="52"/>
      <c r="AD351" s="52" t="s">
        <v>154</v>
      </c>
      <c r="AE351" s="52">
        <v>1</v>
      </c>
      <c r="AF351" s="52"/>
      <c r="AG351" s="52">
        <v>1</v>
      </c>
      <c r="AH351" s="52"/>
      <c r="AI351" s="52"/>
      <c r="AJ351" s="52"/>
      <c r="AK351" s="52"/>
      <c r="AL351" s="52"/>
      <c r="AM351" s="52">
        <v>1</v>
      </c>
      <c r="AN351" s="52">
        <v>1</v>
      </c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 t="s">
        <v>154</v>
      </c>
      <c r="BB351" s="52" t="s">
        <v>154</v>
      </c>
      <c r="BC351" s="52"/>
      <c r="BD351" s="52" t="s">
        <v>154</v>
      </c>
      <c r="BE351" s="52"/>
      <c r="BF351" s="52"/>
      <c r="BG351" s="52"/>
      <c r="BH351" s="48" t="str">
        <f t="shared" si="95"/>
        <v>/</v>
      </c>
      <c r="BI351" s="49" t="str">
        <f t="shared" si="96"/>
        <v>/</v>
      </c>
      <c r="BJ351" s="49">
        <f t="shared" si="97"/>
        <v>0</v>
      </c>
      <c r="BK351" s="50" t="str">
        <f t="shared" si="98"/>
        <v>/</v>
      </c>
      <c r="BL351" s="35" t="str">
        <f t="shared" si="99"/>
        <v>150</v>
      </c>
      <c r="BM351" s="35" t="str">
        <f t="shared" si="100"/>
        <v>/</v>
      </c>
      <c r="BN351" s="35" t="str">
        <f t="shared" si="101"/>
        <v>//</v>
      </c>
      <c r="BO351" s="35">
        <f t="shared" si="102"/>
        <v>0.2</v>
      </c>
      <c r="BP351" s="35" t="str">
        <f t="shared" si="103"/>
        <v>/</v>
      </c>
      <c r="BQ351" s="36">
        <f t="shared" si="104"/>
        <v>0</v>
      </c>
      <c r="BR351" s="36">
        <f t="shared" si="105"/>
        <v>8</v>
      </c>
      <c r="BS351" s="37">
        <f t="shared" si="106"/>
        <v>0</v>
      </c>
      <c r="BT351" s="38">
        <f t="shared" si="107"/>
        <v>0</v>
      </c>
      <c r="BU351" s="39">
        <f t="shared" si="108"/>
        <v>0</v>
      </c>
      <c r="BV351" s="40">
        <f t="shared" si="109"/>
        <v>0</v>
      </c>
      <c r="BW351" s="41">
        <f t="shared" si="110"/>
        <v>0</v>
      </c>
      <c r="BX351" s="42" t="str">
        <f t="shared" si="111"/>
        <v>1500.281111</v>
      </c>
      <c r="BY351" s="35" t="str">
        <f t="shared" si="112"/>
        <v>////////</v>
      </c>
      <c r="BZ351" s="43" t="str">
        <f t="shared" si="113"/>
        <v/>
      </c>
    </row>
    <row r="352" spans="1:78" s="54" customFormat="1" ht="21.75" x14ac:dyDescent="0.2">
      <c r="A352" s="51">
        <v>343</v>
      </c>
      <c r="B352" s="52" t="s">
        <v>765</v>
      </c>
      <c r="C352" s="52"/>
      <c r="D352" s="52" t="s">
        <v>278</v>
      </c>
      <c r="E352" s="52" t="s">
        <v>387</v>
      </c>
      <c r="F352" s="52" t="s">
        <v>15</v>
      </c>
      <c r="G352" s="53">
        <v>1</v>
      </c>
      <c r="H352" s="52" t="s">
        <v>388</v>
      </c>
      <c r="I352" s="52"/>
      <c r="J352" s="52" t="s">
        <v>154</v>
      </c>
      <c r="K352" s="52" t="s">
        <v>154</v>
      </c>
      <c r="L352" s="52"/>
      <c r="M352" s="52"/>
      <c r="N352" s="52"/>
      <c r="O352" s="60">
        <v>150</v>
      </c>
      <c r="P352" s="60"/>
      <c r="Q352" s="60"/>
      <c r="R352" s="52"/>
      <c r="S352" s="52"/>
      <c r="T352" s="52" t="s">
        <v>154</v>
      </c>
      <c r="U352" s="52"/>
      <c r="V352" s="52" t="s">
        <v>154</v>
      </c>
      <c r="W352" s="52" t="s">
        <v>154</v>
      </c>
      <c r="X352" s="47">
        <v>0.2</v>
      </c>
      <c r="Y352" s="47">
        <v>12</v>
      </c>
      <c r="Z352" s="52"/>
      <c r="AA352" s="52"/>
      <c r="AB352" s="52"/>
      <c r="AC352" s="52"/>
      <c r="AD352" s="52" t="s">
        <v>154</v>
      </c>
      <c r="AE352" s="52"/>
      <c r="AF352" s="52"/>
      <c r="AG352" s="52"/>
      <c r="AH352" s="52"/>
      <c r="AI352" s="52"/>
      <c r="AJ352" s="52"/>
      <c r="AK352" s="52"/>
      <c r="AL352" s="52"/>
      <c r="AM352" s="52">
        <v>10</v>
      </c>
      <c r="AN352" s="52">
        <v>10</v>
      </c>
      <c r="AO352" s="52"/>
      <c r="AP352" s="52" t="s">
        <v>281</v>
      </c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48" t="str">
        <f t="shared" si="95"/>
        <v>//</v>
      </c>
      <c r="BI352" s="49" t="str">
        <f t="shared" si="96"/>
        <v>//</v>
      </c>
      <c r="BJ352" s="49">
        <f t="shared" si="97"/>
        <v>0</v>
      </c>
      <c r="BK352" s="50" t="str">
        <f t="shared" si="98"/>
        <v>//</v>
      </c>
      <c r="BL352" s="35" t="str">
        <f t="shared" si="99"/>
        <v>150</v>
      </c>
      <c r="BM352" s="35" t="str">
        <f t="shared" si="100"/>
        <v>/</v>
      </c>
      <c r="BN352" s="35" t="str">
        <f t="shared" si="101"/>
        <v>//</v>
      </c>
      <c r="BO352" s="35">
        <f t="shared" si="102"/>
        <v>0.2</v>
      </c>
      <c r="BP352" s="35" t="str">
        <f t="shared" si="103"/>
        <v>/</v>
      </c>
      <c r="BQ352" s="36">
        <f t="shared" si="104"/>
        <v>0</v>
      </c>
      <c r="BR352" s="36">
        <f t="shared" si="105"/>
        <v>12</v>
      </c>
      <c r="BS352" s="37">
        <f t="shared" si="106"/>
        <v>0</v>
      </c>
      <c r="BT352" s="38">
        <f t="shared" si="107"/>
        <v>0</v>
      </c>
      <c r="BU352" s="39">
        <f t="shared" si="108"/>
        <v>0</v>
      </c>
      <c r="BV352" s="40">
        <f t="shared" si="109"/>
        <v>0</v>
      </c>
      <c r="BW352" s="41">
        <f t="shared" si="110"/>
        <v>0</v>
      </c>
      <c r="BX352" s="42" t="str">
        <f t="shared" si="111"/>
        <v>1500.2121010</v>
      </c>
      <c r="BY352" s="35" t="str">
        <f t="shared" si="112"/>
        <v>//////</v>
      </c>
      <c r="BZ352" s="43" t="str">
        <f t="shared" si="113"/>
        <v>ผญบ.</v>
      </c>
    </row>
    <row r="353" spans="1:78" s="54" customFormat="1" ht="21.75" x14ac:dyDescent="0.2">
      <c r="A353" s="51">
        <v>344</v>
      </c>
      <c r="B353" s="52" t="s">
        <v>766</v>
      </c>
      <c r="C353" s="52"/>
      <c r="D353" s="52" t="s">
        <v>278</v>
      </c>
      <c r="E353" s="52" t="s">
        <v>387</v>
      </c>
      <c r="F353" s="52" t="s">
        <v>15</v>
      </c>
      <c r="G353" s="53">
        <v>3</v>
      </c>
      <c r="H353" s="52" t="s">
        <v>388</v>
      </c>
      <c r="I353" s="52"/>
      <c r="J353" s="52" t="s">
        <v>154</v>
      </c>
      <c r="K353" s="52"/>
      <c r="L353" s="52"/>
      <c r="M353" s="52"/>
      <c r="N353" s="52"/>
      <c r="O353" s="60">
        <v>150</v>
      </c>
      <c r="P353" s="60"/>
      <c r="Q353" s="60"/>
      <c r="R353" s="52"/>
      <c r="S353" s="52"/>
      <c r="T353" s="52" t="s">
        <v>154</v>
      </c>
      <c r="U353" s="52"/>
      <c r="V353" s="52" t="s">
        <v>154</v>
      </c>
      <c r="W353" s="52" t="s">
        <v>154</v>
      </c>
      <c r="X353" s="47">
        <v>0.2</v>
      </c>
      <c r="Y353" s="47">
        <v>11</v>
      </c>
      <c r="Z353" s="52"/>
      <c r="AA353" s="52"/>
      <c r="AB353" s="52"/>
      <c r="AC353" s="52"/>
      <c r="AD353" s="52" t="s">
        <v>154</v>
      </c>
      <c r="AE353" s="52"/>
      <c r="AF353" s="52"/>
      <c r="AG353" s="52"/>
      <c r="AH353" s="52"/>
      <c r="AI353" s="52"/>
      <c r="AJ353" s="52"/>
      <c r="AK353" s="52"/>
      <c r="AL353" s="52"/>
      <c r="AM353" s="52">
        <v>4</v>
      </c>
      <c r="AN353" s="52">
        <v>4</v>
      </c>
      <c r="AO353" s="52"/>
      <c r="AP353" s="52" t="s">
        <v>281</v>
      </c>
      <c r="AQ353" s="52"/>
      <c r="AR353" s="52"/>
      <c r="AS353" s="52"/>
      <c r="AT353" s="52"/>
      <c r="AU353" s="52"/>
      <c r="AV353" s="52"/>
      <c r="AW353" s="52"/>
      <c r="AX353" s="52"/>
      <c r="AY353" s="52">
        <v>1</v>
      </c>
      <c r="AZ353" s="52">
        <v>1200</v>
      </c>
      <c r="BA353" s="52" t="s">
        <v>154</v>
      </c>
      <c r="BB353" s="52" t="s">
        <v>154</v>
      </c>
      <c r="BC353" s="52"/>
      <c r="BD353" s="52"/>
      <c r="BE353" s="52"/>
      <c r="BF353" s="52"/>
      <c r="BG353" s="52"/>
      <c r="BH353" s="48" t="str">
        <f t="shared" si="95"/>
        <v>/</v>
      </c>
      <c r="BI353" s="49" t="str">
        <f t="shared" si="96"/>
        <v>/</v>
      </c>
      <c r="BJ353" s="49">
        <f t="shared" si="97"/>
        <v>0</v>
      </c>
      <c r="BK353" s="50" t="str">
        <f t="shared" si="98"/>
        <v>/</v>
      </c>
      <c r="BL353" s="35" t="str">
        <f t="shared" si="99"/>
        <v>150</v>
      </c>
      <c r="BM353" s="35" t="str">
        <f t="shared" si="100"/>
        <v>/</v>
      </c>
      <c r="BN353" s="35" t="str">
        <f t="shared" si="101"/>
        <v>//</v>
      </c>
      <c r="BO353" s="35">
        <f t="shared" si="102"/>
        <v>0.2</v>
      </c>
      <c r="BP353" s="35" t="str">
        <f t="shared" si="103"/>
        <v>/</v>
      </c>
      <c r="BQ353" s="36">
        <f t="shared" si="104"/>
        <v>0</v>
      </c>
      <c r="BR353" s="36">
        <f t="shared" si="105"/>
        <v>11</v>
      </c>
      <c r="BS353" s="37">
        <f t="shared" si="106"/>
        <v>0</v>
      </c>
      <c r="BT353" s="38">
        <f t="shared" si="107"/>
        <v>0</v>
      </c>
      <c r="BU353" s="39">
        <f t="shared" si="108"/>
        <v>0</v>
      </c>
      <c r="BV353" s="40">
        <f t="shared" si="109"/>
        <v>0</v>
      </c>
      <c r="BW353" s="41">
        <f t="shared" si="110"/>
        <v>0</v>
      </c>
      <c r="BX353" s="42" t="str">
        <f t="shared" si="111"/>
        <v>1500.2114411200</v>
      </c>
      <c r="BY353" s="35" t="str">
        <f t="shared" si="112"/>
        <v>///////</v>
      </c>
      <c r="BZ353" s="43" t="str">
        <f t="shared" si="113"/>
        <v>ผญบ.</v>
      </c>
    </row>
    <row r="354" spans="1:78" s="54" customFormat="1" ht="21.75" x14ac:dyDescent="0.2">
      <c r="A354" s="51">
        <v>345</v>
      </c>
      <c r="B354" s="52" t="s">
        <v>767</v>
      </c>
      <c r="C354" s="52"/>
      <c r="D354" s="52" t="s">
        <v>278</v>
      </c>
      <c r="E354" s="52" t="s">
        <v>387</v>
      </c>
      <c r="F354" s="52" t="s">
        <v>15</v>
      </c>
      <c r="G354" s="53">
        <v>4</v>
      </c>
      <c r="H354" s="52" t="s">
        <v>388</v>
      </c>
      <c r="I354" s="52"/>
      <c r="J354" s="52"/>
      <c r="K354" s="52"/>
      <c r="L354" s="52" t="s">
        <v>154</v>
      </c>
      <c r="M354" s="52"/>
      <c r="N354" s="52"/>
      <c r="O354" s="60">
        <v>150</v>
      </c>
      <c r="P354" s="60"/>
      <c r="Q354" s="60"/>
      <c r="R354" s="52"/>
      <c r="S354" s="52"/>
      <c r="T354" s="52" t="s">
        <v>154</v>
      </c>
      <c r="U354" s="52"/>
      <c r="V354" s="52" t="s">
        <v>154</v>
      </c>
      <c r="W354" s="52" t="s">
        <v>154</v>
      </c>
      <c r="X354" s="47">
        <v>0.2</v>
      </c>
      <c r="Y354" s="47">
        <v>13</v>
      </c>
      <c r="Z354" s="52"/>
      <c r="AA354" s="52"/>
      <c r="AB354" s="52"/>
      <c r="AC354" s="52"/>
      <c r="AD354" s="52" t="s">
        <v>154</v>
      </c>
      <c r="AE354" s="52"/>
      <c r="AF354" s="52"/>
      <c r="AG354" s="52"/>
      <c r="AH354" s="52"/>
      <c r="AI354" s="52"/>
      <c r="AJ354" s="52"/>
      <c r="AK354" s="52"/>
      <c r="AL354" s="52"/>
      <c r="AM354" s="52">
        <v>4</v>
      </c>
      <c r="AN354" s="52">
        <v>4</v>
      </c>
      <c r="AO354" s="52"/>
      <c r="AP354" s="52" t="s">
        <v>281</v>
      </c>
      <c r="AQ354" s="52"/>
      <c r="AR354" s="52"/>
      <c r="AS354" s="52"/>
      <c r="AT354" s="52"/>
      <c r="AU354" s="52"/>
      <c r="AV354" s="52"/>
      <c r="AW354" s="52"/>
      <c r="AX354" s="52"/>
      <c r="AY354" s="52">
        <v>1</v>
      </c>
      <c r="AZ354" s="52">
        <v>500</v>
      </c>
      <c r="BA354" s="52"/>
      <c r="BB354" s="52"/>
      <c r="BC354" s="52"/>
      <c r="BD354" s="52"/>
      <c r="BE354" s="52"/>
      <c r="BF354" s="52"/>
      <c r="BG354" s="52"/>
      <c r="BH354" s="48" t="str">
        <f t="shared" si="95"/>
        <v>/</v>
      </c>
      <c r="BI354" s="49" t="str">
        <f t="shared" si="96"/>
        <v>/</v>
      </c>
      <c r="BJ354" s="49">
        <f t="shared" si="97"/>
        <v>0</v>
      </c>
      <c r="BK354" s="50" t="str">
        <f t="shared" si="98"/>
        <v>/</v>
      </c>
      <c r="BL354" s="35" t="str">
        <f t="shared" si="99"/>
        <v>150</v>
      </c>
      <c r="BM354" s="35" t="str">
        <f t="shared" si="100"/>
        <v>/</v>
      </c>
      <c r="BN354" s="35" t="str">
        <f t="shared" si="101"/>
        <v>//</v>
      </c>
      <c r="BO354" s="35">
        <f t="shared" si="102"/>
        <v>0.2</v>
      </c>
      <c r="BP354" s="35" t="str">
        <f t="shared" si="103"/>
        <v>/</v>
      </c>
      <c r="BQ354" s="36">
        <f t="shared" si="104"/>
        <v>0</v>
      </c>
      <c r="BR354" s="36">
        <f t="shared" si="105"/>
        <v>13</v>
      </c>
      <c r="BS354" s="37">
        <f t="shared" si="106"/>
        <v>0</v>
      </c>
      <c r="BT354" s="38">
        <f t="shared" si="107"/>
        <v>0</v>
      </c>
      <c r="BU354" s="39">
        <f t="shared" si="108"/>
        <v>0</v>
      </c>
      <c r="BV354" s="40">
        <f t="shared" si="109"/>
        <v>0</v>
      </c>
      <c r="BW354" s="41">
        <f t="shared" si="110"/>
        <v>0</v>
      </c>
      <c r="BX354" s="42" t="str">
        <f t="shared" si="111"/>
        <v>1500.213441500</v>
      </c>
      <c r="BY354" s="35" t="str">
        <f t="shared" si="112"/>
        <v>/////</v>
      </c>
      <c r="BZ354" s="43" t="str">
        <f t="shared" si="113"/>
        <v>ผญบ.</v>
      </c>
    </row>
    <row r="355" spans="1:78" s="54" customFormat="1" ht="21.75" x14ac:dyDescent="0.2">
      <c r="A355" s="51">
        <v>346</v>
      </c>
      <c r="B355" s="52" t="s">
        <v>768</v>
      </c>
      <c r="C355" s="52"/>
      <c r="D355" s="52" t="s">
        <v>278</v>
      </c>
      <c r="E355" s="52" t="s">
        <v>387</v>
      </c>
      <c r="F355" s="52" t="s">
        <v>15</v>
      </c>
      <c r="G355" s="53">
        <v>5</v>
      </c>
      <c r="H355" s="52" t="s">
        <v>388</v>
      </c>
      <c r="I355" s="52"/>
      <c r="J355" s="52" t="s">
        <v>154</v>
      </c>
      <c r="K355" s="52"/>
      <c r="L355" s="52"/>
      <c r="M355" s="52"/>
      <c r="N355" s="52"/>
      <c r="O355" s="60">
        <v>150</v>
      </c>
      <c r="P355" s="60"/>
      <c r="Q355" s="60"/>
      <c r="R355" s="52"/>
      <c r="S355" s="52"/>
      <c r="T355" s="52" t="s">
        <v>154</v>
      </c>
      <c r="U355" s="52"/>
      <c r="V355" s="52" t="s">
        <v>154</v>
      </c>
      <c r="W355" s="52" t="s">
        <v>154</v>
      </c>
      <c r="X355" s="47">
        <v>0.2</v>
      </c>
      <c r="Y355" s="47">
        <v>12</v>
      </c>
      <c r="Z355" s="52"/>
      <c r="AA355" s="52"/>
      <c r="AB355" s="52"/>
      <c r="AC355" s="52"/>
      <c r="AD355" s="52" t="s">
        <v>154</v>
      </c>
      <c r="AE355" s="52"/>
      <c r="AF355" s="52"/>
      <c r="AG355" s="52"/>
      <c r="AH355" s="52"/>
      <c r="AI355" s="52"/>
      <c r="AJ355" s="52"/>
      <c r="AK355" s="52"/>
      <c r="AL355" s="52"/>
      <c r="AM355" s="52">
        <v>4</v>
      </c>
      <c r="AN355" s="52">
        <v>4</v>
      </c>
      <c r="AO355" s="52"/>
      <c r="AP355" s="52" t="s">
        <v>281</v>
      </c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48" t="str">
        <f t="shared" si="95"/>
        <v>/</v>
      </c>
      <c r="BI355" s="49" t="str">
        <f t="shared" si="96"/>
        <v>/</v>
      </c>
      <c r="BJ355" s="49">
        <f t="shared" si="97"/>
        <v>0</v>
      </c>
      <c r="BK355" s="50" t="str">
        <f t="shared" si="98"/>
        <v>/</v>
      </c>
      <c r="BL355" s="35" t="str">
        <f t="shared" si="99"/>
        <v>150</v>
      </c>
      <c r="BM355" s="35" t="str">
        <f t="shared" si="100"/>
        <v>/</v>
      </c>
      <c r="BN355" s="35" t="str">
        <f t="shared" si="101"/>
        <v>//</v>
      </c>
      <c r="BO355" s="35">
        <f t="shared" si="102"/>
        <v>0.2</v>
      </c>
      <c r="BP355" s="35" t="str">
        <f t="shared" si="103"/>
        <v>/</v>
      </c>
      <c r="BQ355" s="36">
        <f t="shared" si="104"/>
        <v>0</v>
      </c>
      <c r="BR355" s="36">
        <f t="shared" si="105"/>
        <v>12</v>
      </c>
      <c r="BS355" s="37">
        <f t="shared" si="106"/>
        <v>0</v>
      </c>
      <c r="BT355" s="38">
        <f t="shared" si="107"/>
        <v>0</v>
      </c>
      <c r="BU355" s="39">
        <f t="shared" si="108"/>
        <v>0</v>
      </c>
      <c r="BV355" s="40">
        <f t="shared" si="109"/>
        <v>0</v>
      </c>
      <c r="BW355" s="41">
        <f t="shared" si="110"/>
        <v>0</v>
      </c>
      <c r="BX355" s="42" t="str">
        <f t="shared" si="111"/>
        <v>1500.21244</v>
      </c>
      <c r="BY355" s="35" t="str">
        <f t="shared" si="112"/>
        <v>/////</v>
      </c>
      <c r="BZ355" s="43" t="str">
        <f t="shared" si="113"/>
        <v>ผญบ.</v>
      </c>
    </row>
    <row r="356" spans="1:78" s="54" customFormat="1" ht="21.75" x14ac:dyDescent="0.2">
      <c r="A356" s="51">
        <v>347</v>
      </c>
      <c r="B356" s="52" t="s">
        <v>769</v>
      </c>
      <c r="C356" s="52"/>
      <c r="D356" s="52" t="s">
        <v>278</v>
      </c>
      <c r="E356" s="52" t="s">
        <v>387</v>
      </c>
      <c r="F356" s="52" t="s">
        <v>15</v>
      </c>
      <c r="G356" s="53">
        <v>6</v>
      </c>
      <c r="H356" s="52" t="s">
        <v>388</v>
      </c>
      <c r="I356" s="52"/>
      <c r="J356" s="52" t="s">
        <v>154</v>
      </c>
      <c r="K356" s="52"/>
      <c r="L356" s="52"/>
      <c r="M356" s="52"/>
      <c r="N356" s="52"/>
      <c r="O356" s="60">
        <v>150</v>
      </c>
      <c r="P356" s="60"/>
      <c r="Q356" s="60"/>
      <c r="R356" s="52"/>
      <c r="S356" s="52"/>
      <c r="T356" s="52" t="s">
        <v>154</v>
      </c>
      <c r="U356" s="52"/>
      <c r="V356" s="52" t="s">
        <v>154</v>
      </c>
      <c r="W356" s="52" t="s">
        <v>154</v>
      </c>
      <c r="X356" s="47">
        <v>0.2</v>
      </c>
      <c r="Y356" s="47">
        <v>10</v>
      </c>
      <c r="Z356" s="52"/>
      <c r="AA356" s="52"/>
      <c r="AB356" s="52"/>
      <c r="AC356" s="52"/>
      <c r="AD356" s="52" t="s">
        <v>154</v>
      </c>
      <c r="AE356" s="52"/>
      <c r="AF356" s="52"/>
      <c r="AG356" s="52"/>
      <c r="AH356" s="52"/>
      <c r="AI356" s="52"/>
      <c r="AJ356" s="52"/>
      <c r="AK356" s="52"/>
      <c r="AL356" s="52"/>
      <c r="AM356" s="52">
        <v>10</v>
      </c>
      <c r="AN356" s="52">
        <v>10</v>
      </c>
      <c r="AO356" s="52"/>
      <c r="AP356" s="52" t="s">
        <v>281</v>
      </c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48" t="str">
        <f t="shared" si="95"/>
        <v>/</v>
      </c>
      <c r="BI356" s="49" t="str">
        <f t="shared" si="96"/>
        <v>/</v>
      </c>
      <c r="BJ356" s="49">
        <f t="shared" si="97"/>
        <v>0</v>
      </c>
      <c r="BK356" s="50" t="str">
        <f t="shared" si="98"/>
        <v>/</v>
      </c>
      <c r="BL356" s="35" t="str">
        <f t="shared" si="99"/>
        <v>150</v>
      </c>
      <c r="BM356" s="35" t="str">
        <f t="shared" si="100"/>
        <v>/</v>
      </c>
      <c r="BN356" s="35" t="str">
        <f t="shared" si="101"/>
        <v>//</v>
      </c>
      <c r="BO356" s="35">
        <f t="shared" si="102"/>
        <v>0.2</v>
      </c>
      <c r="BP356" s="35" t="str">
        <f t="shared" si="103"/>
        <v>/</v>
      </c>
      <c r="BQ356" s="36">
        <f t="shared" si="104"/>
        <v>0</v>
      </c>
      <c r="BR356" s="36">
        <f t="shared" si="105"/>
        <v>10</v>
      </c>
      <c r="BS356" s="37">
        <f t="shared" si="106"/>
        <v>0</v>
      </c>
      <c r="BT356" s="38">
        <f t="shared" si="107"/>
        <v>0</v>
      </c>
      <c r="BU356" s="39">
        <f t="shared" si="108"/>
        <v>0</v>
      </c>
      <c r="BV356" s="40">
        <f t="shared" si="109"/>
        <v>0</v>
      </c>
      <c r="BW356" s="41">
        <f t="shared" si="110"/>
        <v>0</v>
      </c>
      <c r="BX356" s="42" t="str">
        <f t="shared" si="111"/>
        <v>1500.2101010</v>
      </c>
      <c r="BY356" s="35" t="str">
        <f t="shared" si="112"/>
        <v>/////</v>
      </c>
      <c r="BZ356" s="43" t="str">
        <f t="shared" si="113"/>
        <v>ผญบ.</v>
      </c>
    </row>
    <row r="357" spans="1:78" s="54" customFormat="1" ht="21.75" x14ac:dyDescent="0.2">
      <c r="A357" s="51">
        <v>348</v>
      </c>
      <c r="B357" s="52" t="s">
        <v>770</v>
      </c>
      <c r="C357" s="52"/>
      <c r="D357" s="52" t="s">
        <v>771</v>
      </c>
      <c r="E357" s="52" t="s">
        <v>772</v>
      </c>
      <c r="F357" s="52" t="s">
        <v>15</v>
      </c>
      <c r="G357" s="53">
        <v>1</v>
      </c>
      <c r="H357" s="52" t="s">
        <v>773</v>
      </c>
      <c r="I357" s="52"/>
      <c r="J357" s="52" t="s">
        <v>154</v>
      </c>
      <c r="K357" s="52"/>
      <c r="L357" s="52"/>
      <c r="M357" s="52"/>
      <c r="N357" s="52"/>
      <c r="O357" s="47">
        <v>200</v>
      </c>
      <c r="P357" s="47"/>
      <c r="Q357" s="47"/>
      <c r="R357" s="47"/>
      <c r="S357" s="52" t="s">
        <v>154</v>
      </c>
      <c r="T357" s="52"/>
      <c r="U357" s="52"/>
      <c r="V357" s="52" t="s">
        <v>154</v>
      </c>
      <c r="W357" s="52" t="s">
        <v>154</v>
      </c>
      <c r="X357" s="47">
        <v>1.5</v>
      </c>
      <c r="Y357" s="52"/>
      <c r="Z357" s="52" t="s">
        <v>154</v>
      </c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>
        <v>1</v>
      </c>
      <c r="AZ357" s="52">
        <v>500</v>
      </c>
      <c r="BA357" s="52"/>
      <c r="BB357" s="52"/>
      <c r="BC357" s="52"/>
      <c r="BD357" s="52"/>
      <c r="BE357" s="52"/>
      <c r="BF357" s="52"/>
      <c r="BG357" s="52"/>
      <c r="BH357" s="48" t="str">
        <f t="shared" si="95"/>
        <v>/</v>
      </c>
      <c r="BI357" s="49" t="str">
        <f t="shared" si="96"/>
        <v>/</v>
      </c>
      <c r="BJ357" s="49">
        <f t="shared" si="97"/>
        <v>0</v>
      </c>
      <c r="BK357" s="50" t="str">
        <f t="shared" si="98"/>
        <v>/</v>
      </c>
      <c r="BL357" s="35" t="str">
        <f t="shared" si="99"/>
        <v>200</v>
      </c>
      <c r="BM357" s="35" t="str">
        <f t="shared" si="100"/>
        <v>/</v>
      </c>
      <c r="BN357" s="35" t="str">
        <f t="shared" si="101"/>
        <v>//</v>
      </c>
      <c r="BO357" s="35">
        <f t="shared" si="102"/>
        <v>1.5</v>
      </c>
      <c r="BP357" s="35" t="str">
        <f t="shared" si="103"/>
        <v>/</v>
      </c>
      <c r="BQ357" s="36" t="str">
        <f t="shared" si="104"/>
        <v>/</v>
      </c>
      <c r="BR357" s="36">
        <f t="shared" si="105"/>
        <v>0</v>
      </c>
      <c r="BS357" s="37">
        <f t="shared" si="106"/>
        <v>0</v>
      </c>
      <c r="BT357" s="38">
        <f t="shared" si="107"/>
        <v>0</v>
      </c>
      <c r="BU357" s="39">
        <f t="shared" si="108"/>
        <v>0</v>
      </c>
      <c r="BV357" s="40">
        <f t="shared" si="109"/>
        <v>0</v>
      </c>
      <c r="BW357" s="41">
        <f t="shared" si="110"/>
        <v>0</v>
      </c>
      <c r="BX357" s="42" t="str">
        <f t="shared" si="111"/>
        <v>2001.51500</v>
      </c>
      <c r="BY357" s="35" t="str">
        <f t="shared" si="112"/>
        <v>/////</v>
      </c>
      <c r="BZ357" s="43" t="str">
        <f t="shared" si="113"/>
        <v/>
      </c>
    </row>
    <row r="358" spans="1:78" s="54" customFormat="1" ht="21.75" x14ac:dyDescent="0.2">
      <c r="A358" s="51">
        <v>349</v>
      </c>
      <c r="B358" s="52" t="s">
        <v>774</v>
      </c>
      <c r="C358" s="52"/>
      <c r="D358" s="52" t="s">
        <v>771</v>
      </c>
      <c r="E358" s="52" t="s">
        <v>772</v>
      </c>
      <c r="F358" s="52" t="s">
        <v>15</v>
      </c>
      <c r="G358" s="53">
        <v>2</v>
      </c>
      <c r="H358" s="52" t="s">
        <v>773</v>
      </c>
      <c r="I358" s="52"/>
      <c r="J358" s="52" t="s">
        <v>154</v>
      </c>
      <c r="K358" s="52"/>
      <c r="L358" s="52"/>
      <c r="M358" s="52"/>
      <c r="N358" s="52"/>
      <c r="O358" s="47">
        <v>200</v>
      </c>
      <c r="P358" s="47"/>
      <c r="Q358" s="47"/>
      <c r="R358" s="47"/>
      <c r="S358" s="52" t="s">
        <v>154</v>
      </c>
      <c r="T358" s="52"/>
      <c r="U358" s="52"/>
      <c r="V358" s="52" t="s">
        <v>154</v>
      </c>
      <c r="W358" s="52" t="s">
        <v>154</v>
      </c>
      <c r="X358" s="47">
        <v>1.5</v>
      </c>
      <c r="Y358" s="52"/>
      <c r="Z358" s="52" t="s">
        <v>154</v>
      </c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>
        <v>1</v>
      </c>
      <c r="AZ358" s="52">
        <v>400</v>
      </c>
      <c r="BA358" s="52"/>
      <c r="BB358" s="52"/>
      <c r="BC358" s="52"/>
      <c r="BD358" s="52"/>
      <c r="BE358" s="52"/>
      <c r="BF358" s="52"/>
      <c r="BG358" s="52"/>
      <c r="BH358" s="48" t="str">
        <f t="shared" si="95"/>
        <v>/</v>
      </c>
      <c r="BI358" s="49" t="str">
        <f t="shared" si="96"/>
        <v>/</v>
      </c>
      <c r="BJ358" s="49">
        <f t="shared" si="97"/>
        <v>0</v>
      </c>
      <c r="BK358" s="50" t="str">
        <f t="shared" si="98"/>
        <v>/</v>
      </c>
      <c r="BL358" s="35" t="str">
        <f t="shared" si="99"/>
        <v>200</v>
      </c>
      <c r="BM358" s="35" t="str">
        <f t="shared" si="100"/>
        <v>/</v>
      </c>
      <c r="BN358" s="35" t="str">
        <f t="shared" si="101"/>
        <v>//</v>
      </c>
      <c r="BO358" s="35">
        <f t="shared" si="102"/>
        <v>1.5</v>
      </c>
      <c r="BP358" s="35" t="str">
        <f t="shared" si="103"/>
        <v>/</v>
      </c>
      <c r="BQ358" s="36" t="str">
        <f t="shared" si="104"/>
        <v>/</v>
      </c>
      <c r="BR358" s="36">
        <f t="shared" si="105"/>
        <v>0</v>
      </c>
      <c r="BS358" s="37">
        <f t="shared" si="106"/>
        <v>0</v>
      </c>
      <c r="BT358" s="38">
        <f t="shared" si="107"/>
        <v>0</v>
      </c>
      <c r="BU358" s="39">
        <f t="shared" si="108"/>
        <v>0</v>
      </c>
      <c r="BV358" s="40">
        <f t="shared" si="109"/>
        <v>0</v>
      </c>
      <c r="BW358" s="41">
        <f t="shared" si="110"/>
        <v>0</v>
      </c>
      <c r="BX358" s="42" t="str">
        <f t="shared" si="111"/>
        <v>2001.51400</v>
      </c>
      <c r="BY358" s="35" t="str">
        <f t="shared" si="112"/>
        <v>/////</v>
      </c>
      <c r="BZ358" s="43" t="str">
        <f t="shared" si="113"/>
        <v/>
      </c>
    </row>
    <row r="359" spans="1:78" s="54" customFormat="1" ht="21.75" x14ac:dyDescent="0.2">
      <c r="A359" s="51">
        <v>350</v>
      </c>
      <c r="B359" s="52" t="s">
        <v>775</v>
      </c>
      <c r="C359" s="52"/>
      <c r="D359" s="52" t="s">
        <v>771</v>
      </c>
      <c r="E359" s="52" t="s">
        <v>772</v>
      </c>
      <c r="F359" s="52" t="s">
        <v>15</v>
      </c>
      <c r="G359" s="53">
        <v>3</v>
      </c>
      <c r="H359" s="52" t="s">
        <v>773</v>
      </c>
      <c r="I359" s="52"/>
      <c r="J359" s="52" t="s">
        <v>154</v>
      </c>
      <c r="K359" s="52"/>
      <c r="L359" s="52"/>
      <c r="M359" s="52"/>
      <c r="N359" s="52"/>
      <c r="O359" s="47">
        <v>200</v>
      </c>
      <c r="P359" s="47"/>
      <c r="Q359" s="47"/>
      <c r="R359" s="47"/>
      <c r="S359" s="52" t="s">
        <v>154</v>
      </c>
      <c r="T359" s="52"/>
      <c r="U359" s="52"/>
      <c r="V359" s="52" t="s">
        <v>154</v>
      </c>
      <c r="W359" s="52" t="s">
        <v>154</v>
      </c>
      <c r="X359" s="47">
        <v>1.5</v>
      </c>
      <c r="Y359" s="52"/>
      <c r="Z359" s="52" t="s">
        <v>154</v>
      </c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48" t="str">
        <f t="shared" si="95"/>
        <v>/</v>
      </c>
      <c r="BI359" s="49" t="str">
        <f t="shared" si="96"/>
        <v>/</v>
      </c>
      <c r="BJ359" s="49">
        <f t="shared" si="97"/>
        <v>0</v>
      </c>
      <c r="BK359" s="50" t="str">
        <f t="shared" si="98"/>
        <v>/</v>
      </c>
      <c r="BL359" s="35" t="str">
        <f t="shared" si="99"/>
        <v>200</v>
      </c>
      <c r="BM359" s="35" t="str">
        <f t="shared" si="100"/>
        <v>/</v>
      </c>
      <c r="BN359" s="35" t="str">
        <f t="shared" si="101"/>
        <v>//</v>
      </c>
      <c r="BO359" s="35">
        <f t="shared" si="102"/>
        <v>1.5</v>
      </c>
      <c r="BP359" s="35" t="str">
        <f t="shared" si="103"/>
        <v>/</v>
      </c>
      <c r="BQ359" s="36" t="str">
        <f t="shared" si="104"/>
        <v>/</v>
      </c>
      <c r="BR359" s="36">
        <f t="shared" si="105"/>
        <v>0</v>
      </c>
      <c r="BS359" s="37">
        <f t="shared" si="106"/>
        <v>0</v>
      </c>
      <c r="BT359" s="38">
        <f t="shared" si="107"/>
        <v>0</v>
      </c>
      <c r="BU359" s="39">
        <f t="shared" si="108"/>
        <v>0</v>
      </c>
      <c r="BV359" s="40">
        <f t="shared" si="109"/>
        <v>0</v>
      </c>
      <c r="BW359" s="41">
        <f t="shared" si="110"/>
        <v>0</v>
      </c>
      <c r="BX359" s="42" t="str">
        <f t="shared" si="111"/>
        <v>2001.5</v>
      </c>
      <c r="BY359" s="35" t="str">
        <f t="shared" si="112"/>
        <v>/////</v>
      </c>
      <c r="BZ359" s="43" t="str">
        <f t="shared" si="113"/>
        <v/>
      </c>
    </row>
    <row r="360" spans="1:78" s="54" customFormat="1" ht="21.75" x14ac:dyDescent="0.2">
      <c r="A360" s="51">
        <v>351</v>
      </c>
      <c r="B360" s="52" t="s">
        <v>776</v>
      </c>
      <c r="C360" s="52"/>
      <c r="D360" s="52" t="s">
        <v>771</v>
      </c>
      <c r="E360" s="52" t="s">
        <v>772</v>
      </c>
      <c r="F360" s="52" t="s">
        <v>15</v>
      </c>
      <c r="G360" s="53">
        <v>4</v>
      </c>
      <c r="H360" s="52" t="s">
        <v>773</v>
      </c>
      <c r="I360" s="52"/>
      <c r="J360" s="52" t="s">
        <v>154</v>
      </c>
      <c r="K360" s="52"/>
      <c r="L360" s="52"/>
      <c r="M360" s="52"/>
      <c r="N360" s="52"/>
      <c r="O360" s="47">
        <v>200</v>
      </c>
      <c r="P360" s="47"/>
      <c r="Q360" s="47"/>
      <c r="R360" s="47"/>
      <c r="S360" s="52" t="s">
        <v>154</v>
      </c>
      <c r="T360" s="52"/>
      <c r="U360" s="52"/>
      <c r="V360" s="52" t="s">
        <v>154</v>
      </c>
      <c r="W360" s="52" t="s">
        <v>154</v>
      </c>
      <c r="X360" s="47">
        <v>1.5</v>
      </c>
      <c r="Y360" s="52"/>
      <c r="Z360" s="52" t="s">
        <v>154</v>
      </c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48" t="str">
        <f t="shared" si="95"/>
        <v>/</v>
      </c>
      <c r="BI360" s="49" t="str">
        <f t="shared" si="96"/>
        <v>/</v>
      </c>
      <c r="BJ360" s="49">
        <f t="shared" si="97"/>
        <v>0</v>
      </c>
      <c r="BK360" s="50" t="str">
        <f t="shared" si="98"/>
        <v>/</v>
      </c>
      <c r="BL360" s="35" t="str">
        <f t="shared" si="99"/>
        <v>200</v>
      </c>
      <c r="BM360" s="35" t="str">
        <f t="shared" si="100"/>
        <v>/</v>
      </c>
      <c r="BN360" s="35" t="str">
        <f t="shared" si="101"/>
        <v>//</v>
      </c>
      <c r="BO360" s="35">
        <f t="shared" si="102"/>
        <v>1.5</v>
      </c>
      <c r="BP360" s="35" t="str">
        <f t="shared" si="103"/>
        <v>/</v>
      </c>
      <c r="BQ360" s="36" t="str">
        <f t="shared" si="104"/>
        <v>/</v>
      </c>
      <c r="BR360" s="36">
        <f t="shared" si="105"/>
        <v>0</v>
      </c>
      <c r="BS360" s="37">
        <f t="shared" si="106"/>
        <v>0</v>
      </c>
      <c r="BT360" s="38">
        <f t="shared" si="107"/>
        <v>0</v>
      </c>
      <c r="BU360" s="39">
        <f t="shared" si="108"/>
        <v>0</v>
      </c>
      <c r="BV360" s="40">
        <f t="shared" si="109"/>
        <v>0</v>
      </c>
      <c r="BW360" s="41">
        <f t="shared" si="110"/>
        <v>0</v>
      </c>
      <c r="BX360" s="42" t="str">
        <f t="shared" si="111"/>
        <v>2001.5</v>
      </c>
      <c r="BY360" s="35" t="str">
        <f t="shared" si="112"/>
        <v>/////</v>
      </c>
      <c r="BZ360" s="43" t="str">
        <f t="shared" si="113"/>
        <v/>
      </c>
    </row>
    <row r="361" spans="1:78" s="54" customFormat="1" ht="21.75" x14ac:dyDescent="0.2">
      <c r="A361" s="51">
        <v>352</v>
      </c>
      <c r="B361" s="52" t="s">
        <v>777</v>
      </c>
      <c r="C361" s="52"/>
      <c r="D361" s="52" t="s">
        <v>771</v>
      </c>
      <c r="E361" s="52" t="s">
        <v>772</v>
      </c>
      <c r="F361" s="52" t="s">
        <v>15</v>
      </c>
      <c r="G361" s="53">
        <v>5</v>
      </c>
      <c r="H361" s="52" t="s">
        <v>773</v>
      </c>
      <c r="I361" s="52"/>
      <c r="J361" s="52" t="s">
        <v>154</v>
      </c>
      <c r="K361" s="52"/>
      <c r="L361" s="52"/>
      <c r="M361" s="52"/>
      <c r="N361" s="52"/>
      <c r="O361" s="47">
        <v>200</v>
      </c>
      <c r="P361" s="47"/>
      <c r="Q361" s="47"/>
      <c r="R361" s="47"/>
      <c r="S361" s="52" t="s">
        <v>154</v>
      </c>
      <c r="T361" s="52"/>
      <c r="U361" s="52"/>
      <c r="V361" s="52" t="s">
        <v>154</v>
      </c>
      <c r="W361" s="52" t="s">
        <v>154</v>
      </c>
      <c r="X361" s="47">
        <v>1.5</v>
      </c>
      <c r="Y361" s="52"/>
      <c r="Z361" s="52" t="s">
        <v>154</v>
      </c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>
        <v>1</v>
      </c>
      <c r="AZ361" s="52">
        <v>400</v>
      </c>
      <c r="BA361" s="52"/>
      <c r="BB361" s="52"/>
      <c r="BC361" s="52"/>
      <c r="BD361" s="52"/>
      <c r="BE361" s="52"/>
      <c r="BF361" s="52"/>
      <c r="BG361" s="52"/>
      <c r="BH361" s="48" t="str">
        <f t="shared" si="95"/>
        <v>/</v>
      </c>
      <c r="BI361" s="49" t="str">
        <f t="shared" si="96"/>
        <v>/</v>
      </c>
      <c r="BJ361" s="49">
        <f t="shared" si="97"/>
        <v>0</v>
      </c>
      <c r="BK361" s="50" t="str">
        <f t="shared" si="98"/>
        <v>/</v>
      </c>
      <c r="BL361" s="35" t="str">
        <f t="shared" si="99"/>
        <v>200</v>
      </c>
      <c r="BM361" s="35" t="str">
        <f t="shared" si="100"/>
        <v>/</v>
      </c>
      <c r="BN361" s="35" t="str">
        <f t="shared" si="101"/>
        <v>//</v>
      </c>
      <c r="BO361" s="35">
        <f t="shared" si="102"/>
        <v>1.5</v>
      </c>
      <c r="BP361" s="35" t="str">
        <f t="shared" si="103"/>
        <v>/</v>
      </c>
      <c r="BQ361" s="36" t="str">
        <f t="shared" si="104"/>
        <v>/</v>
      </c>
      <c r="BR361" s="36">
        <f t="shared" si="105"/>
        <v>0</v>
      </c>
      <c r="BS361" s="37">
        <f t="shared" si="106"/>
        <v>0</v>
      </c>
      <c r="BT361" s="38">
        <f t="shared" si="107"/>
        <v>0</v>
      </c>
      <c r="BU361" s="39">
        <f t="shared" si="108"/>
        <v>0</v>
      </c>
      <c r="BV361" s="40">
        <f t="shared" si="109"/>
        <v>0</v>
      </c>
      <c r="BW361" s="41">
        <f t="shared" si="110"/>
        <v>0</v>
      </c>
      <c r="BX361" s="42" t="str">
        <f t="shared" si="111"/>
        <v>2001.51400</v>
      </c>
      <c r="BY361" s="35" t="str">
        <f t="shared" si="112"/>
        <v>/////</v>
      </c>
      <c r="BZ361" s="43" t="str">
        <f t="shared" si="113"/>
        <v/>
      </c>
    </row>
    <row r="362" spans="1:78" s="54" customFormat="1" ht="21.75" x14ac:dyDescent="0.2">
      <c r="A362" s="51">
        <v>353</v>
      </c>
      <c r="B362" s="52" t="s">
        <v>778</v>
      </c>
      <c r="C362" s="52"/>
      <c r="D362" s="52" t="s">
        <v>771</v>
      </c>
      <c r="E362" s="52" t="s">
        <v>779</v>
      </c>
      <c r="F362" s="52" t="s">
        <v>15</v>
      </c>
      <c r="G362" s="53">
        <v>4</v>
      </c>
      <c r="H362" s="52" t="s">
        <v>780</v>
      </c>
      <c r="I362" s="52"/>
      <c r="J362" s="52" t="s">
        <v>154</v>
      </c>
      <c r="K362" s="52"/>
      <c r="L362" s="52"/>
      <c r="M362" s="52"/>
      <c r="N362" s="52"/>
      <c r="O362" s="47">
        <v>200</v>
      </c>
      <c r="P362" s="47"/>
      <c r="Q362" s="47"/>
      <c r="R362" s="47"/>
      <c r="S362" s="52" t="s">
        <v>154</v>
      </c>
      <c r="T362" s="52"/>
      <c r="U362" s="52"/>
      <c r="V362" s="52" t="s">
        <v>154</v>
      </c>
      <c r="W362" s="52" t="s">
        <v>154</v>
      </c>
      <c r="X362" s="47">
        <v>1.5</v>
      </c>
      <c r="Y362" s="52">
        <v>181</v>
      </c>
      <c r="Z362" s="52" t="s">
        <v>154</v>
      </c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>
        <v>1</v>
      </c>
      <c r="AZ362" s="52">
        <v>130</v>
      </c>
      <c r="BA362" s="52"/>
      <c r="BB362" s="52"/>
      <c r="BC362" s="52"/>
      <c r="BD362" s="52"/>
      <c r="BE362" s="52"/>
      <c r="BF362" s="52"/>
      <c r="BG362" s="52"/>
      <c r="BH362" s="48" t="str">
        <f t="shared" si="95"/>
        <v>/</v>
      </c>
      <c r="BI362" s="49" t="str">
        <f t="shared" si="96"/>
        <v>/</v>
      </c>
      <c r="BJ362" s="49">
        <f t="shared" si="97"/>
        <v>0</v>
      </c>
      <c r="BK362" s="50" t="str">
        <f t="shared" si="98"/>
        <v>/</v>
      </c>
      <c r="BL362" s="35" t="str">
        <f t="shared" si="99"/>
        <v>200</v>
      </c>
      <c r="BM362" s="35" t="str">
        <f t="shared" si="100"/>
        <v>/</v>
      </c>
      <c r="BN362" s="35" t="str">
        <f t="shared" si="101"/>
        <v>//</v>
      </c>
      <c r="BO362" s="35">
        <f t="shared" si="102"/>
        <v>1.5</v>
      </c>
      <c r="BP362" s="35" t="str">
        <f t="shared" si="103"/>
        <v>/</v>
      </c>
      <c r="BQ362" s="36" t="str">
        <f t="shared" si="104"/>
        <v>/</v>
      </c>
      <c r="BR362" s="36">
        <f t="shared" si="105"/>
        <v>181</v>
      </c>
      <c r="BS362" s="37">
        <f t="shared" si="106"/>
        <v>0</v>
      </c>
      <c r="BT362" s="38">
        <f t="shared" si="107"/>
        <v>0</v>
      </c>
      <c r="BU362" s="39">
        <f t="shared" si="108"/>
        <v>0</v>
      </c>
      <c r="BV362" s="40">
        <f t="shared" si="109"/>
        <v>0</v>
      </c>
      <c r="BW362" s="41">
        <f t="shared" si="110"/>
        <v>0</v>
      </c>
      <c r="BX362" s="42" t="str">
        <f t="shared" si="111"/>
        <v>2001.51811130</v>
      </c>
      <c r="BY362" s="35" t="str">
        <f t="shared" si="112"/>
        <v>/////</v>
      </c>
      <c r="BZ362" s="43" t="str">
        <f t="shared" si="113"/>
        <v/>
      </c>
    </row>
    <row r="363" spans="1:78" s="54" customFormat="1" ht="21.75" x14ac:dyDescent="0.2">
      <c r="A363" s="51">
        <v>354</v>
      </c>
      <c r="B363" s="52" t="s">
        <v>781</v>
      </c>
      <c r="C363" s="52"/>
      <c r="D363" s="52" t="s">
        <v>771</v>
      </c>
      <c r="E363" s="52" t="s">
        <v>779</v>
      </c>
      <c r="F363" s="52" t="s">
        <v>15</v>
      </c>
      <c r="G363" s="53">
        <v>5</v>
      </c>
      <c r="H363" s="52" t="s">
        <v>780</v>
      </c>
      <c r="I363" s="52"/>
      <c r="J363" s="52" t="s">
        <v>154</v>
      </c>
      <c r="K363" s="52"/>
      <c r="L363" s="52"/>
      <c r="M363" s="52"/>
      <c r="N363" s="52"/>
      <c r="O363" s="47">
        <v>200</v>
      </c>
      <c r="P363" s="47"/>
      <c r="Q363" s="47"/>
      <c r="R363" s="47"/>
      <c r="S363" s="52" t="s">
        <v>154</v>
      </c>
      <c r="T363" s="52"/>
      <c r="U363" s="52"/>
      <c r="V363" s="52" t="s">
        <v>154</v>
      </c>
      <c r="W363" s="52" t="s">
        <v>154</v>
      </c>
      <c r="X363" s="47">
        <v>1.5</v>
      </c>
      <c r="Y363" s="52">
        <v>163</v>
      </c>
      <c r="Z363" s="52" t="s">
        <v>154</v>
      </c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>
        <v>1</v>
      </c>
      <c r="AZ363" s="52">
        <v>130</v>
      </c>
      <c r="BA363" s="52"/>
      <c r="BB363" s="52"/>
      <c r="BC363" s="52"/>
      <c r="BD363" s="52"/>
      <c r="BE363" s="52"/>
      <c r="BF363" s="52"/>
      <c r="BG363" s="52"/>
      <c r="BH363" s="48" t="str">
        <f t="shared" si="95"/>
        <v>/</v>
      </c>
      <c r="BI363" s="49" t="str">
        <f t="shared" si="96"/>
        <v>/</v>
      </c>
      <c r="BJ363" s="49">
        <f t="shared" si="97"/>
        <v>0</v>
      </c>
      <c r="BK363" s="50" t="str">
        <f t="shared" si="98"/>
        <v>/</v>
      </c>
      <c r="BL363" s="35" t="str">
        <f t="shared" si="99"/>
        <v>200</v>
      </c>
      <c r="BM363" s="35" t="str">
        <f t="shared" si="100"/>
        <v>/</v>
      </c>
      <c r="BN363" s="35" t="str">
        <f t="shared" si="101"/>
        <v>//</v>
      </c>
      <c r="BO363" s="35">
        <f t="shared" si="102"/>
        <v>1.5</v>
      </c>
      <c r="BP363" s="35" t="str">
        <f t="shared" si="103"/>
        <v>/</v>
      </c>
      <c r="BQ363" s="36" t="str">
        <f t="shared" si="104"/>
        <v>/</v>
      </c>
      <c r="BR363" s="36">
        <f t="shared" si="105"/>
        <v>163</v>
      </c>
      <c r="BS363" s="37">
        <f t="shared" si="106"/>
        <v>0</v>
      </c>
      <c r="BT363" s="38">
        <f t="shared" si="107"/>
        <v>0</v>
      </c>
      <c r="BU363" s="39">
        <f t="shared" si="108"/>
        <v>0</v>
      </c>
      <c r="BV363" s="40">
        <f t="shared" si="109"/>
        <v>0</v>
      </c>
      <c r="BW363" s="41">
        <f t="shared" si="110"/>
        <v>0</v>
      </c>
      <c r="BX363" s="42" t="str">
        <f t="shared" si="111"/>
        <v>2001.51631130</v>
      </c>
      <c r="BY363" s="35" t="str">
        <f t="shared" si="112"/>
        <v>/////</v>
      </c>
      <c r="BZ363" s="43" t="str">
        <f t="shared" si="113"/>
        <v/>
      </c>
    </row>
    <row r="364" spans="1:78" s="54" customFormat="1" ht="21.75" x14ac:dyDescent="0.2">
      <c r="A364" s="51">
        <v>355</v>
      </c>
      <c r="B364" s="52" t="s">
        <v>782</v>
      </c>
      <c r="C364" s="52"/>
      <c r="D364" s="52" t="s">
        <v>771</v>
      </c>
      <c r="E364" s="52" t="s">
        <v>779</v>
      </c>
      <c r="F364" s="52" t="s">
        <v>15</v>
      </c>
      <c r="G364" s="53">
        <v>6</v>
      </c>
      <c r="H364" s="52" t="s">
        <v>780</v>
      </c>
      <c r="I364" s="52"/>
      <c r="J364" s="52" t="s">
        <v>154</v>
      </c>
      <c r="K364" s="52"/>
      <c r="L364" s="52"/>
      <c r="M364" s="52"/>
      <c r="N364" s="52"/>
      <c r="O364" s="47">
        <v>200</v>
      </c>
      <c r="P364" s="47"/>
      <c r="Q364" s="47"/>
      <c r="R364" s="47"/>
      <c r="S364" s="52" t="s">
        <v>154</v>
      </c>
      <c r="T364" s="52"/>
      <c r="U364" s="52"/>
      <c r="V364" s="52" t="s">
        <v>154</v>
      </c>
      <c r="W364" s="52" t="s">
        <v>154</v>
      </c>
      <c r="X364" s="47">
        <v>1.5</v>
      </c>
      <c r="Y364" s="52">
        <v>114</v>
      </c>
      <c r="Z364" s="52" t="s">
        <v>154</v>
      </c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>
        <v>1</v>
      </c>
      <c r="AZ364" s="52">
        <v>30</v>
      </c>
      <c r="BA364" s="52"/>
      <c r="BB364" s="52"/>
      <c r="BC364" s="52"/>
      <c r="BD364" s="52"/>
      <c r="BE364" s="52"/>
      <c r="BF364" s="52"/>
      <c r="BG364" s="52"/>
      <c r="BH364" s="48" t="str">
        <f t="shared" si="95"/>
        <v>/</v>
      </c>
      <c r="BI364" s="49" t="str">
        <f t="shared" si="96"/>
        <v>/</v>
      </c>
      <c r="BJ364" s="49">
        <f t="shared" si="97"/>
        <v>0</v>
      </c>
      <c r="BK364" s="50" t="str">
        <f t="shared" si="98"/>
        <v>/</v>
      </c>
      <c r="BL364" s="35" t="str">
        <f t="shared" si="99"/>
        <v>200</v>
      </c>
      <c r="BM364" s="35" t="str">
        <f t="shared" si="100"/>
        <v>/</v>
      </c>
      <c r="BN364" s="35" t="str">
        <f t="shared" si="101"/>
        <v>//</v>
      </c>
      <c r="BO364" s="35">
        <f t="shared" si="102"/>
        <v>1.5</v>
      </c>
      <c r="BP364" s="35" t="str">
        <f t="shared" si="103"/>
        <v>/</v>
      </c>
      <c r="BQ364" s="36" t="str">
        <f t="shared" si="104"/>
        <v>/</v>
      </c>
      <c r="BR364" s="36">
        <f t="shared" si="105"/>
        <v>114</v>
      </c>
      <c r="BS364" s="37">
        <f t="shared" si="106"/>
        <v>0</v>
      </c>
      <c r="BT364" s="38">
        <f t="shared" si="107"/>
        <v>0</v>
      </c>
      <c r="BU364" s="39">
        <f t="shared" si="108"/>
        <v>0</v>
      </c>
      <c r="BV364" s="40">
        <f t="shared" si="109"/>
        <v>0</v>
      </c>
      <c r="BW364" s="41">
        <f t="shared" si="110"/>
        <v>0</v>
      </c>
      <c r="BX364" s="42" t="str">
        <f t="shared" si="111"/>
        <v>2001.5114130</v>
      </c>
      <c r="BY364" s="35" t="str">
        <f t="shared" si="112"/>
        <v>/////</v>
      </c>
      <c r="BZ364" s="43" t="str">
        <f t="shared" si="113"/>
        <v/>
      </c>
    </row>
    <row r="365" spans="1:78" s="54" customFormat="1" ht="21.75" x14ac:dyDescent="0.2">
      <c r="A365" s="51">
        <v>356</v>
      </c>
      <c r="B365" s="52" t="s">
        <v>783</v>
      </c>
      <c r="C365" s="52"/>
      <c r="D365" s="52" t="s">
        <v>771</v>
      </c>
      <c r="E365" s="52" t="s">
        <v>779</v>
      </c>
      <c r="F365" s="52" t="s">
        <v>15</v>
      </c>
      <c r="G365" s="53">
        <v>7</v>
      </c>
      <c r="H365" s="52" t="s">
        <v>780</v>
      </c>
      <c r="I365" s="52"/>
      <c r="J365" s="52" t="s">
        <v>154</v>
      </c>
      <c r="K365" s="52"/>
      <c r="L365" s="52"/>
      <c r="M365" s="52"/>
      <c r="N365" s="52"/>
      <c r="O365" s="47">
        <v>200</v>
      </c>
      <c r="P365" s="47"/>
      <c r="Q365" s="47"/>
      <c r="R365" s="47"/>
      <c r="S365" s="52" t="s">
        <v>154</v>
      </c>
      <c r="T365" s="52"/>
      <c r="U365" s="52"/>
      <c r="V365" s="52" t="s">
        <v>154</v>
      </c>
      <c r="W365" s="52" t="s">
        <v>154</v>
      </c>
      <c r="X365" s="47">
        <v>1.5</v>
      </c>
      <c r="Y365" s="52"/>
      <c r="Z365" s="52" t="s">
        <v>154</v>
      </c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>
        <v>1</v>
      </c>
      <c r="AZ365" s="52">
        <v>30</v>
      </c>
      <c r="BA365" s="52"/>
      <c r="BB365" s="52"/>
      <c r="BC365" s="52"/>
      <c r="BD365" s="52"/>
      <c r="BE365" s="52"/>
      <c r="BF365" s="52"/>
      <c r="BG365" s="52"/>
      <c r="BH365" s="48" t="str">
        <f t="shared" si="95"/>
        <v>/</v>
      </c>
      <c r="BI365" s="49" t="str">
        <f t="shared" si="96"/>
        <v>/</v>
      </c>
      <c r="BJ365" s="49">
        <f t="shared" si="97"/>
        <v>0</v>
      </c>
      <c r="BK365" s="50" t="str">
        <f t="shared" si="98"/>
        <v>/</v>
      </c>
      <c r="BL365" s="35" t="str">
        <f t="shared" si="99"/>
        <v>200</v>
      </c>
      <c r="BM365" s="35" t="str">
        <f t="shared" si="100"/>
        <v>/</v>
      </c>
      <c r="BN365" s="35" t="str">
        <f t="shared" si="101"/>
        <v>//</v>
      </c>
      <c r="BO365" s="35">
        <f t="shared" si="102"/>
        <v>1.5</v>
      </c>
      <c r="BP365" s="35" t="str">
        <f t="shared" si="103"/>
        <v>/</v>
      </c>
      <c r="BQ365" s="36" t="str">
        <f t="shared" si="104"/>
        <v>/</v>
      </c>
      <c r="BR365" s="36">
        <f t="shared" si="105"/>
        <v>0</v>
      </c>
      <c r="BS365" s="37">
        <f t="shared" si="106"/>
        <v>0</v>
      </c>
      <c r="BT365" s="38">
        <f t="shared" si="107"/>
        <v>0</v>
      </c>
      <c r="BU365" s="39">
        <f t="shared" si="108"/>
        <v>0</v>
      </c>
      <c r="BV365" s="40">
        <f t="shared" si="109"/>
        <v>0</v>
      </c>
      <c r="BW365" s="41">
        <f t="shared" si="110"/>
        <v>0</v>
      </c>
      <c r="BX365" s="42" t="str">
        <f t="shared" si="111"/>
        <v>2001.5130</v>
      </c>
      <c r="BY365" s="35" t="str">
        <f t="shared" si="112"/>
        <v>/////</v>
      </c>
      <c r="BZ365" s="43" t="str">
        <f t="shared" si="113"/>
        <v/>
      </c>
    </row>
    <row r="366" spans="1:78" s="54" customFormat="1" ht="21.75" x14ac:dyDescent="0.2">
      <c r="A366" s="51">
        <v>357</v>
      </c>
      <c r="B366" s="52" t="s">
        <v>784</v>
      </c>
      <c r="C366" s="52"/>
      <c r="D366" s="52" t="s">
        <v>771</v>
      </c>
      <c r="E366" s="52" t="s">
        <v>779</v>
      </c>
      <c r="F366" s="52" t="s">
        <v>15</v>
      </c>
      <c r="G366" s="53">
        <v>8</v>
      </c>
      <c r="H366" s="52" t="s">
        <v>780</v>
      </c>
      <c r="I366" s="52"/>
      <c r="J366" s="52" t="s">
        <v>154</v>
      </c>
      <c r="K366" s="52"/>
      <c r="L366" s="52"/>
      <c r="M366" s="52"/>
      <c r="N366" s="52"/>
      <c r="O366" s="47">
        <v>200</v>
      </c>
      <c r="P366" s="47"/>
      <c r="Q366" s="47"/>
      <c r="R366" s="47"/>
      <c r="S366" s="52" t="s">
        <v>154</v>
      </c>
      <c r="T366" s="52"/>
      <c r="U366" s="52"/>
      <c r="V366" s="52" t="s">
        <v>154</v>
      </c>
      <c r="W366" s="52" t="s">
        <v>154</v>
      </c>
      <c r="X366" s="47">
        <v>1.5</v>
      </c>
      <c r="Y366" s="52"/>
      <c r="Z366" s="52" t="s">
        <v>154</v>
      </c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48" t="str">
        <f t="shared" si="95"/>
        <v>/</v>
      </c>
      <c r="BI366" s="49" t="str">
        <f t="shared" si="96"/>
        <v>/</v>
      </c>
      <c r="BJ366" s="49">
        <f t="shared" si="97"/>
        <v>0</v>
      </c>
      <c r="BK366" s="50" t="str">
        <f t="shared" si="98"/>
        <v>/</v>
      </c>
      <c r="BL366" s="35" t="str">
        <f t="shared" si="99"/>
        <v>200</v>
      </c>
      <c r="BM366" s="35" t="str">
        <f t="shared" si="100"/>
        <v>/</v>
      </c>
      <c r="BN366" s="35" t="str">
        <f t="shared" si="101"/>
        <v>//</v>
      </c>
      <c r="BO366" s="35">
        <f t="shared" si="102"/>
        <v>1.5</v>
      </c>
      <c r="BP366" s="35" t="str">
        <f t="shared" si="103"/>
        <v>/</v>
      </c>
      <c r="BQ366" s="36" t="str">
        <f t="shared" si="104"/>
        <v>/</v>
      </c>
      <c r="BR366" s="36">
        <f t="shared" si="105"/>
        <v>0</v>
      </c>
      <c r="BS366" s="37">
        <f t="shared" si="106"/>
        <v>0</v>
      </c>
      <c r="BT366" s="38">
        <f t="shared" si="107"/>
        <v>0</v>
      </c>
      <c r="BU366" s="39">
        <f t="shared" si="108"/>
        <v>0</v>
      </c>
      <c r="BV366" s="40">
        <f t="shared" si="109"/>
        <v>0</v>
      </c>
      <c r="BW366" s="41">
        <f t="shared" si="110"/>
        <v>0</v>
      </c>
      <c r="BX366" s="42" t="str">
        <f t="shared" si="111"/>
        <v>2001.5</v>
      </c>
      <c r="BY366" s="35" t="str">
        <f t="shared" si="112"/>
        <v>/////</v>
      </c>
      <c r="BZ366" s="43" t="str">
        <f t="shared" si="113"/>
        <v/>
      </c>
    </row>
    <row r="367" spans="1:78" s="54" customFormat="1" ht="21.75" x14ac:dyDescent="0.2">
      <c r="A367" s="51">
        <v>358</v>
      </c>
      <c r="B367" s="52" t="s">
        <v>785</v>
      </c>
      <c r="C367" s="52"/>
      <c r="D367" s="52" t="s">
        <v>771</v>
      </c>
      <c r="E367" s="52" t="s">
        <v>779</v>
      </c>
      <c r="F367" s="52" t="s">
        <v>15</v>
      </c>
      <c r="G367" s="53">
        <v>9</v>
      </c>
      <c r="H367" s="52" t="s">
        <v>780</v>
      </c>
      <c r="I367" s="52"/>
      <c r="J367" s="52" t="s">
        <v>154</v>
      </c>
      <c r="K367" s="52"/>
      <c r="L367" s="52"/>
      <c r="M367" s="52"/>
      <c r="N367" s="52"/>
      <c r="O367" s="47">
        <v>200</v>
      </c>
      <c r="P367" s="47"/>
      <c r="Q367" s="47"/>
      <c r="R367" s="47"/>
      <c r="S367" s="52" t="s">
        <v>154</v>
      </c>
      <c r="T367" s="52"/>
      <c r="U367" s="52"/>
      <c r="V367" s="52" t="s">
        <v>154</v>
      </c>
      <c r="W367" s="52" t="s">
        <v>154</v>
      </c>
      <c r="X367" s="47">
        <v>1.5</v>
      </c>
      <c r="Y367" s="52"/>
      <c r="Z367" s="52" t="s">
        <v>154</v>
      </c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48" t="str">
        <f t="shared" si="95"/>
        <v>/</v>
      </c>
      <c r="BI367" s="49" t="str">
        <f t="shared" si="96"/>
        <v>/</v>
      </c>
      <c r="BJ367" s="49">
        <f t="shared" si="97"/>
        <v>0</v>
      </c>
      <c r="BK367" s="50" t="str">
        <f t="shared" si="98"/>
        <v>/</v>
      </c>
      <c r="BL367" s="35" t="str">
        <f t="shared" si="99"/>
        <v>200</v>
      </c>
      <c r="BM367" s="35" t="str">
        <f t="shared" si="100"/>
        <v>/</v>
      </c>
      <c r="BN367" s="35" t="str">
        <f t="shared" si="101"/>
        <v>//</v>
      </c>
      <c r="BO367" s="35">
        <f t="shared" si="102"/>
        <v>1.5</v>
      </c>
      <c r="BP367" s="35" t="str">
        <f t="shared" si="103"/>
        <v>/</v>
      </c>
      <c r="BQ367" s="36" t="str">
        <f t="shared" si="104"/>
        <v>/</v>
      </c>
      <c r="BR367" s="36">
        <f t="shared" si="105"/>
        <v>0</v>
      </c>
      <c r="BS367" s="37">
        <f t="shared" si="106"/>
        <v>0</v>
      </c>
      <c r="BT367" s="38">
        <f t="shared" si="107"/>
        <v>0</v>
      </c>
      <c r="BU367" s="39">
        <f t="shared" si="108"/>
        <v>0</v>
      </c>
      <c r="BV367" s="40">
        <f t="shared" si="109"/>
        <v>0</v>
      </c>
      <c r="BW367" s="41">
        <f t="shared" si="110"/>
        <v>0</v>
      </c>
      <c r="BX367" s="42" t="str">
        <f t="shared" si="111"/>
        <v>2001.5</v>
      </c>
      <c r="BY367" s="35" t="str">
        <f t="shared" si="112"/>
        <v>/////</v>
      </c>
      <c r="BZ367" s="43" t="str">
        <f t="shared" si="113"/>
        <v/>
      </c>
    </row>
    <row r="368" spans="1:78" s="54" customFormat="1" ht="21.75" x14ac:dyDescent="0.2">
      <c r="A368" s="51">
        <v>359</v>
      </c>
      <c r="B368" s="52" t="s">
        <v>786</v>
      </c>
      <c r="C368" s="52"/>
      <c r="D368" s="52" t="s">
        <v>771</v>
      </c>
      <c r="E368" s="52" t="s">
        <v>787</v>
      </c>
      <c r="F368" s="52" t="s">
        <v>15</v>
      </c>
      <c r="G368" s="53">
        <v>4</v>
      </c>
      <c r="H368" s="52" t="s">
        <v>788</v>
      </c>
      <c r="I368" s="52"/>
      <c r="J368" s="52" t="s">
        <v>154</v>
      </c>
      <c r="K368" s="52"/>
      <c r="L368" s="52"/>
      <c r="M368" s="52"/>
      <c r="N368" s="52"/>
      <c r="O368" s="47">
        <v>200</v>
      </c>
      <c r="P368" s="47"/>
      <c r="Q368" s="47"/>
      <c r="R368" s="47"/>
      <c r="S368" s="52" t="s">
        <v>154</v>
      </c>
      <c r="T368" s="52"/>
      <c r="U368" s="52"/>
      <c r="V368" s="52" t="s">
        <v>154</v>
      </c>
      <c r="W368" s="52" t="s">
        <v>154</v>
      </c>
      <c r="X368" s="47">
        <v>1.2</v>
      </c>
      <c r="Y368" s="52"/>
      <c r="Z368" s="52" t="s">
        <v>154</v>
      </c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>
        <v>1</v>
      </c>
      <c r="AZ368" s="52">
        <v>400</v>
      </c>
      <c r="BA368" s="52"/>
      <c r="BB368" s="52"/>
      <c r="BC368" s="52"/>
      <c r="BD368" s="52"/>
      <c r="BE368" s="52"/>
      <c r="BF368" s="52"/>
      <c r="BG368" s="52"/>
      <c r="BH368" s="48" t="str">
        <f t="shared" si="95"/>
        <v>/</v>
      </c>
      <c r="BI368" s="49" t="str">
        <f t="shared" si="96"/>
        <v>/</v>
      </c>
      <c r="BJ368" s="49">
        <f t="shared" si="97"/>
        <v>0</v>
      </c>
      <c r="BK368" s="50" t="str">
        <f t="shared" si="98"/>
        <v>/</v>
      </c>
      <c r="BL368" s="35" t="str">
        <f t="shared" si="99"/>
        <v>200</v>
      </c>
      <c r="BM368" s="35" t="str">
        <f t="shared" si="100"/>
        <v>/</v>
      </c>
      <c r="BN368" s="35" t="str">
        <f t="shared" si="101"/>
        <v>//</v>
      </c>
      <c r="BO368" s="35">
        <f t="shared" si="102"/>
        <v>1.2</v>
      </c>
      <c r="BP368" s="35" t="str">
        <f t="shared" si="103"/>
        <v>/</v>
      </c>
      <c r="BQ368" s="36" t="str">
        <f t="shared" si="104"/>
        <v>/</v>
      </c>
      <c r="BR368" s="36">
        <f t="shared" si="105"/>
        <v>0</v>
      </c>
      <c r="BS368" s="37">
        <f t="shared" si="106"/>
        <v>0</v>
      </c>
      <c r="BT368" s="38">
        <f t="shared" si="107"/>
        <v>0</v>
      </c>
      <c r="BU368" s="39">
        <f t="shared" si="108"/>
        <v>0</v>
      </c>
      <c r="BV368" s="40">
        <f t="shared" si="109"/>
        <v>0</v>
      </c>
      <c r="BW368" s="41">
        <f t="shared" si="110"/>
        <v>0</v>
      </c>
      <c r="BX368" s="42" t="str">
        <f t="shared" si="111"/>
        <v>2001.21400</v>
      </c>
      <c r="BY368" s="35" t="str">
        <f t="shared" si="112"/>
        <v>/////</v>
      </c>
      <c r="BZ368" s="43" t="str">
        <f t="shared" si="113"/>
        <v/>
      </c>
    </row>
    <row r="369" spans="1:78" s="54" customFormat="1" ht="21.75" x14ac:dyDescent="0.2">
      <c r="A369" s="51">
        <v>360</v>
      </c>
      <c r="B369" s="52" t="s">
        <v>789</v>
      </c>
      <c r="C369" s="52"/>
      <c r="D369" s="52" t="s">
        <v>771</v>
      </c>
      <c r="E369" s="52" t="s">
        <v>771</v>
      </c>
      <c r="F369" s="52" t="s">
        <v>15</v>
      </c>
      <c r="G369" s="53">
        <v>1</v>
      </c>
      <c r="H369" s="52" t="s">
        <v>790</v>
      </c>
      <c r="I369" s="52"/>
      <c r="J369" s="52" t="s">
        <v>154</v>
      </c>
      <c r="K369" s="52"/>
      <c r="L369" s="52"/>
      <c r="M369" s="52"/>
      <c r="N369" s="52"/>
      <c r="O369" s="47">
        <v>200</v>
      </c>
      <c r="P369" s="47"/>
      <c r="Q369" s="47"/>
      <c r="R369" s="47"/>
      <c r="S369" s="52" t="s">
        <v>154</v>
      </c>
      <c r="T369" s="52"/>
      <c r="U369" s="52"/>
      <c r="V369" s="52" t="s">
        <v>154</v>
      </c>
      <c r="W369" s="52" t="s">
        <v>154</v>
      </c>
      <c r="X369" s="47">
        <v>1.5</v>
      </c>
      <c r="Y369" s="52">
        <v>296</v>
      </c>
      <c r="Z369" s="52" t="s">
        <v>154</v>
      </c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>
        <v>1</v>
      </c>
      <c r="AZ369" s="52">
        <v>20</v>
      </c>
      <c r="BA369" s="52"/>
      <c r="BB369" s="52"/>
      <c r="BC369" s="52"/>
      <c r="BD369" s="52"/>
      <c r="BE369" s="52"/>
      <c r="BF369" s="52"/>
      <c r="BG369" s="52"/>
      <c r="BH369" s="48" t="str">
        <f t="shared" si="95"/>
        <v>/</v>
      </c>
      <c r="BI369" s="49" t="str">
        <f t="shared" si="96"/>
        <v>/</v>
      </c>
      <c r="BJ369" s="49">
        <f t="shared" si="97"/>
        <v>0</v>
      </c>
      <c r="BK369" s="50" t="str">
        <f t="shared" si="98"/>
        <v>/</v>
      </c>
      <c r="BL369" s="35" t="str">
        <f t="shared" si="99"/>
        <v>200</v>
      </c>
      <c r="BM369" s="35" t="str">
        <f t="shared" si="100"/>
        <v>/</v>
      </c>
      <c r="BN369" s="35" t="str">
        <f t="shared" si="101"/>
        <v>//</v>
      </c>
      <c r="BO369" s="35">
        <f t="shared" si="102"/>
        <v>1.5</v>
      </c>
      <c r="BP369" s="35" t="str">
        <f t="shared" si="103"/>
        <v>/</v>
      </c>
      <c r="BQ369" s="36" t="str">
        <f t="shared" si="104"/>
        <v>/</v>
      </c>
      <c r="BR369" s="36">
        <f t="shared" si="105"/>
        <v>296</v>
      </c>
      <c r="BS369" s="37">
        <f t="shared" si="106"/>
        <v>0</v>
      </c>
      <c r="BT369" s="38">
        <f t="shared" si="107"/>
        <v>0</v>
      </c>
      <c r="BU369" s="39">
        <f t="shared" si="108"/>
        <v>0</v>
      </c>
      <c r="BV369" s="40">
        <f t="shared" si="109"/>
        <v>0</v>
      </c>
      <c r="BW369" s="41">
        <f t="shared" si="110"/>
        <v>0</v>
      </c>
      <c r="BX369" s="42" t="str">
        <f t="shared" si="111"/>
        <v>2001.5296120</v>
      </c>
      <c r="BY369" s="35" t="str">
        <f t="shared" si="112"/>
        <v>/////</v>
      </c>
      <c r="BZ369" s="43" t="str">
        <f t="shared" si="113"/>
        <v/>
      </c>
    </row>
    <row r="370" spans="1:78" s="54" customFormat="1" ht="21.75" x14ac:dyDescent="0.2">
      <c r="A370" s="51">
        <v>361</v>
      </c>
      <c r="B370" s="52" t="s">
        <v>791</v>
      </c>
      <c r="C370" s="52"/>
      <c r="D370" s="52" t="s">
        <v>771</v>
      </c>
      <c r="E370" s="52" t="s">
        <v>771</v>
      </c>
      <c r="F370" s="52" t="s">
        <v>15</v>
      </c>
      <c r="G370" s="53">
        <v>3</v>
      </c>
      <c r="H370" s="52" t="s">
        <v>790</v>
      </c>
      <c r="I370" s="52"/>
      <c r="J370" s="52" t="s">
        <v>154</v>
      </c>
      <c r="K370" s="52"/>
      <c r="L370" s="52"/>
      <c r="M370" s="52"/>
      <c r="N370" s="52"/>
      <c r="O370" s="47">
        <v>200</v>
      </c>
      <c r="P370" s="47"/>
      <c r="Q370" s="47"/>
      <c r="R370" s="47"/>
      <c r="S370" s="52" t="s">
        <v>154</v>
      </c>
      <c r="T370" s="52"/>
      <c r="U370" s="52"/>
      <c r="V370" s="52" t="s">
        <v>154</v>
      </c>
      <c r="W370" s="52" t="s">
        <v>154</v>
      </c>
      <c r="X370" s="47">
        <v>1.5</v>
      </c>
      <c r="Y370" s="52">
        <v>282</v>
      </c>
      <c r="Z370" s="52" t="s">
        <v>154</v>
      </c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>
        <v>1</v>
      </c>
      <c r="AZ370" s="52">
        <v>200</v>
      </c>
      <c r="BA370" s="52"/>
      <c r="BB370" s="52"/>
      <c r="BC370" s="52"/>
      <c r="BD370" s="52"/>
      <c r="BE370" s="52"/>
      <c r="BF370" s="52"/>
      <c r="BG370" s="52"/>
      <c r="BH370" s="48" t="str">
        <f t="shared" si="95"/>
        <v>/</v>
      </c>
      <c r="BI370" s="49" t="str">
        <f t="shared" si="96"/>
        <v>/</v>
      </c>
      <c r="BJ370" s="49">
        <f t="shared" si="97"/>
        <v>0</v>
      </c>
      <c r="BK370" s="50" t="str">
        <f t="shared" si="98"/>
        <v>/</v>
      </c>
      <c r="BL370" s="35" t="str">
        <f t="shared" si="99"/>
        <v>200</v>
      </c>
      <c r="BM370" s="35" t="str">
        <f t="shared" si="100"/>
        <v>/</v>
      </c>
      <c r="BN370" s="35" t="str">
        <f t="shared" si="101"/>
        <v>//</v>
      </c>
      <c r="BO370" s="35">
        <f t="shared" si="102"/>
        <v>1.5</v>
      </c>
      <c r="BP370" s="35" t="str">
        <f t="shared" si="103"/>
        <v>/</v>
      </c>
      <c r="BQ370" s="36" t="str">
        <f t="shared" si="104"/>
        <v>/</v>
      </c>
      <c r="BR370" s="36">
        <f t="shared" si="105"/>
        <v>282</v>
      </c>
      <c r="BS370" s="37">
        <f t="shared" si="106"/>
        <v>0</v>
      </c>
      <c r="BT370" s="38">
        <f t="shared" si="107"/>
        <v>0</v>
      </c>
      <c r="BU370" s="39">
        <f t="shared" si="108"/>
        <v>0</v>
      </c>
      <c r="BV370" s="40">
        <f t="shared" si="109"/>
        <v>0</v>
      </c>
      <c r="BW370" s="41">
        <f t="shared" si="110"/>
        <v>0</v>
      </c>
      <c r="BX370" s="42" t="str">
        <f t="shared" si="111"/>
        <v>2001.52821200</v>
      </c>
      <c r="BY370" s="35" t="str">
        <f t="shared" si="112"/>
        <v>/////</v>
      </c>
      <c r="BZ370" s="43" t="str">
        <f t="shared" si="113"/>
        <v/>
      </c>
    </row>
    <row r="371" spans="1:78" s="54" customFormat="1" ht="21.75" x14ac:dyDescent="0.2">
      <c r="A371" s="51">
        <v>362</v>
      </c>
      <c r="B371" s="52" t="s">
        <v>792</v>
      </c>
      <c r="C371" s="52"/>
      <c r="D371" s="52" t="s">
        <v>771</v>
      </c>
      <c r="E371" s="52" t="s">
        <v>771</v>
      </c>
      <c r="F371" s="52" t="s">
        <v>15</v>
      </c>
      <c r="G371" s="53">
        <v>4</v>
      </c>
      <c r="H371" s="52" t="s">
        <v>790</v>
      </c>
      <c r="I371" s="52"/>
      <c r="J371" s="52" t="s">
        <v>154</v>
      </c>
      <c r="K371" s="52"/>
      <c r="L371" s="52"/>
      <c r="M371" s="52"/>
      <c r="N371" s="52"/>
      <c r="O371" s="47">
        <v>200</v>
      </c>
      <c r="P371" s="47"/>
      <c r="Q371" s="47"/>
      <c r="R371" s="47"/>
      <c r="S371" s="52" t="s">
        <v>154</v>
      </c>
      <c r="T371" s="52"/>
      <c r="U371" s="52"/>
      <c r="V371" s="52" t="s">
        <v>154</v>
      </c>
      <c r="W371" s="52" t="s">
        <v>154</v>
      </c>
      <c r="X371" s="47">
        <v>1.5</v>
      </c>
      <c r="Y371" s="52"/>
      <c r="Z371" s="52" t="s">
        <v>154</v>
      </c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48" t="str">
        <f t="shared" si="95"/>
        <v>/</v>
      </c>
      <c r="BI371" s="49" t="str">
        <f t="shared" si="96"/>
        <v>/</v>
      </c>
      <c r="BJ371" s="49">
        <f t="shared" si="97"/>
        <v>0</v>
      </c>
      <c r="BK371" s="50" t="str">
        <f t="shared" si="98"/>
        <v>/</v>
      </c>
      <c r="BL371" s="35" t="str">
        <f t="shared" si="99"/>
        <v>200</v>
      </c>
      <c r="BM371" s="35" t="str">
        <f t="shared" si="100"/>
        <v>/</v>
      </c>
      <c r="BN371" s="35" t="str">
        <f t="shared" si="101"/>
        <v>//</v>
      </c>
      <c r="BO371" s="35">
        <f t="shared" si="102"/>
        <v>1.5</v>
      </c>
      <c r="BP371" s="35" t="str">
        <f t="shared" si="103"/>
        <v>/</v>
      </c>
      <c r="BQ371" s="36" t="str">
        <f t="shared" si="104"/>
        <v>/</v>
      </c>
      <c r="BR371" s="36">
        <f t="shared" si="105"/>
        <v>0</v>
      </c>
      <c r="BS371" s="37">
        <f t="shared" si="106"/>
        <v>0</v>
      </c>
      <c r="BT371" s="38">
        <f t="shared" si="107"/>
        <v>0</v>
      </c>
      <c r="BU371" s="39">
        <f t="shared" si="108"/>
        <v>0</v>
      </c>
      <c r="BV371" s="40">
        <f t="shared" si="109"/>
        <v>0</v>
      </c>
      <c r="BW371" s="41">
        <f t="shared" si="110"/>
        <v>0</v>
      </c>
      <c r="BX371" s="42" t="str">
        <f t="shared" si="111"/>
        <v>2001.5</v>
      </c>
      <c r="BY371" s="35" t="str">
        <f t="shared" si="112"/>
        <v>/////</v>
      </c>
      <c r="BZ371" s="43" t="str">
        <f t="shared" si="113"/>
        <v/>
      </c>
    </row>
    <row r="372" spans="1:78" s="54" customFormat="1" ht="21.75" x14ac:dyDescent="0.2">
      <c r="A372" s="51">
        <v>363</v>
      </c>
      <c r="B372" s="52" t="s">
        <v>793</v>
      </c>
      <c r="C372" s="52"/>
      <c r="D372" s="52" t="s">
        <v>771</v>
      </c>
      <c r="E372" s="52" t="s">
        <v>771</v>
      </c>
      <c r="F372" s="52" t="s">
        <v>15</v>
      </c>
      <c r="G372" s="53">
        <v>7</v>
      </c>
      <c r="H372" s="52" t="s">
        <v>790</v>
      </c>
      <c r="I372" s="52"/>
      <c r="J372" s="52" t="s">
        <v>154</v>
      </c>
      <c r="K372" s="52"/>
      <c r="L372" s="52"/>
      <c r="M372" s="52"/>
      <c r="N372" s="52"/>
      <c r="O372" s="47">
        <v>200</v>
      </c>
      <c r="P372" s="47"/>
      <c r="Q372" s="47"/>
      <c r="R372" s="47"/>
      <c r="S372" s="52" t="s">
        <v>154</v>
      </c>
      <c r="T372" s="52"/>
      <c r="U372" s="52"/>
      <c r="V372" s="52" t="s">
        <v>154</v>
      </c>
      <c r="W372" s="52" t="s">
        <v>154</v>
      </c>
      <c r="X372" s="47">
        <v>1.5</v>
      </c>
      <c r="Y372" s="52"/>
      <c r="Z372" s="52" t="s">
        <v>154</v>
      </c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48" t="str">
        <f t="shared" si="95"/>
        <v>/</v>
      </c>
      <c r="BI372" s="49" t="str">
        <f t="shared" si="96"/>
        <v>/</v>
      </c>
      <c r="BJ372" s="49">
        <f t="shared" si="97"/>
        <v>0</v>
      </c>
      <c r="BK372" s="50" t="str">
        <f t="shared" si="98"/>
        <v>/</v>
      </c>
      <c r="BL372" s="35" t="str">
        <f t="shared" si="99"/>
        <v>200</v>
      </c>
      <c r="BM372" s="35" t="str">
        <f t="shared" si="100"/>
        <v>/</v>
      </c>
      <c r="BN372" s="35" t="str">
        <f t="shared" si="101"/>
        <v>//</v>
      </c>
      <c r="BO372" s="35">
        <f t="shared" si="102"/>
        <v>1.5</v>
      </c>
      <c r="BP372" s="35" t="str">
        <f t="shared" si="103"/>
        <v>/</v>
      </c>
      <c r="BQ372" s="36" t="str">
        <f t="shared" si="104"/>
        <v>/</v>
      </c>
      <c r="BR372" s="36">
        <f t="shared" si="105"/>
        <v>0</v>
      </c>
      <c r="BS372" s="37">
        <f t="shared" si="106"/>
        <v>0</v>
      </c>
      <c r="BT372" s="38">
        <f t="shared" si="107"/>
        <v>0</v>
      </c>
      <c r="BU372" s="39">
        <f t="shared" si="108"/>
        <v>0</v>
      </c>
      <c r="BV372" s="40">
        <f t="shared" si="109"/>
        <v>0</v>
      </c>
      <c r="BW372" s="41">
        <f t="shared" si="110"/>
        <v>0</v>
      </c>
      <c r="BX372" s="42" t="str">
        <f t="shared" si="111"/>
        <v>2001.5</v>
      </c>
      <c r="BY372" s="35" t="str">
        <f t="shared" si="112"/>
        <v>/////</v>
      </c>
      <c r="BZ372" s="43" t="str">
        <f t="shared" si="113"/>
        <v/>
      </c>
    </row>
    <row r="373" spans="1:78" s="54" customFormat="1" ht="21.75" x14ac:dyDescent="0.2">
      <c r="A373" s="51">
        <v>364</v>
      </c>
      <c r="B373" s="52" t="s">
        <v>794</v>
      </c>
      <c r="C373" s="52"/>
      <c r="D373" s="52" t="s">
        <v>771</v>
      </c>
      <c r="E373" s="52" t="s">
        <v>795</v>
      </c>
      <c r="F373" s="52" t="s">
        <v>15</v>
      </c>
      <c r="G373" s="53">
        <v>1</v>
      </c>
      <c r="H373" s="52" t="s">
        <v>796</v>
      </c>
      <c r="I373" s="52"/>
      <c r="J373" s="52" t="s">
        <v>154</v>
      </c>
      <c r="K373" s="52"/>
      <c r="L373" s="52"/>
      <c r="M373" s="52"/>
      <c r="N373" s="52"/>
      <c r="O373" s="47">
        <v>200</v>
      </c>
      <c r="P373" s="47"/>
      <c r="Q373" s="47"/>
      <c r="R373" s="47"/>
      <c r="S373" s="52" t="s">
        <v>154</v>
      </c>
      <c r="T373" s="52"/>
      <c r="U373" s="52"/>
      <c r="V373" s="52" t="s">
        <v>154</v>
      </c>
      <c r="W373" s="52" t="s">
        <v>154</v>
      </c>
      <c r="X373" s="47">
        <v>0.8</v>
      </c>
      <c r="Y373" s="52"/>
      <c r="Z373" s="52"/>
      <c r="AA373" s="52" t="s">
        <v>154</v>
      </c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>
        <v>1</v>
      </c>
      <c r="AZ373" s="52">
        <v>300</v>
      </c>
      <c r="BA373" s="52"/>
      <c r="BB373" s="52"/>
      <c r="BC373" s="52"/>
      <c r="BD373" s="52"/>
      <c r="BE373" s="52"/>
      <c r="BF373" s="52"/>
      <c r="BG373" s="52"/>
      <c r="BH373" s="48" t="str">
        <f t="shared" si="95"/>
        <v>/</v>
      </c>
      <c r="BI373" s="49" t="str">
        <f t="shared" si="96"/>
        <v>/</v>
      </c>
      <c r="BJ373" s="49">
        <f t="shared" si="97"/>
        <v>0</v>
      </c>
      <c r="BK373" s="50" t="str">
        <f t="shared" si="98"/>
        <v>/</v>
      </c>
      <c r="BL373" s="35" t="str">
        <f t="shared" si="99"/>
        <v>200</v>
      </c>
      <c r="BM373" s="35" t="str">
        <f t="shared" si="100"/>
        <v>/</v>
      </c>
      <c r="BN373" s="35" t="str">
        <f t="shared" si="101"/>
        <v>//</v>
      </c>
      <c r="BO373" s="35">
        <f t="shared" si="102"/>
        <v>0.8</v>
      </c>
      <c r="BP373" s="35" t="str">
        <f t="shared" si="103"/>
        <v>/</v>
      </c>
      <c r="BQ373" s="36" t="str">
        <f t="shared" si="104"/>
        <v>/</v>
      </c>
      <c r="BR373" s="36">
        <f t="shared" si="105"/>
        <v>0</v>
      </c>
      <c r="BS373" s="37">
        <f t="shared" si="106"/>
        <v>0</v>
      </c>
      <c r="BT373" s="38">
        <f t="shared" si="107"/>
        <v>0</v>
      </c>
      <c r="BU373" s="39">
        <f t="shared" si="108"/>
        <v>0</v>
      </c>
      <c r="BV373" s="40">
        <f t="shared" si="109"/>
        <v>0</v>
      </c>
      <c r="BW373" s="41">
        <f t="shared" si="110"/>
        <v>0</v>
      </c>
      <c r="BX373" s="42" t="str">
        <f t="shared" si="111"/>
        <v>2000.81300</v>
      </c>
      <c r="BY373" s="35" t="str">
        <f t="shared" si="112"/>
        <v>/////</v>
      </c>
      <c r="BZ373" s="43" t="str">
        <f t="shared" si="113"/>
        <v/>
      </c>
    </row>
    <row r="374" spans="1:78" s="54" customFormat="1" ht="21.75" x14ac:dyDescent="0.2">
      <c r="A374" s="51">
        <v>365</v>
      </c>
      <c r="B374" s="52" t="s">
        <v>797</v>
      </c>
      <c r="C374" s="52"/>
      <c r="D374" s="52" t="s">
        <v>771</v>
      </c>
      <c r="E374" s="52" t="s">
        <v>795</v>
      </c>
      <c r="F374" s="52" t="s">
        <v>15</v>
      </c>
      <c r="G374" s="53">
        <v>2</v>
      </c>
      <c r="H374" s="52" t="s">
        <v>796</v>
      </c>
      <c r="I374" s="52"/>
      <c r="J374" s="52" t="s">
        <v>154</v>
      </c>
      <c r="K374" s="52"/>
      <c r="L374" s="52"/>
      <c r="M374" s="52"/>
      <c r="N374" s="52"/>
      <c r="O374" s="47">
        <v>200</v>
      </c>
      <c r="P374" s="47"/>
      <c r="Q374" s="47"/>
      <c r="R374" s="47"/>
      <c r="S374" s="52" t="s">
        <v>154</v>
      </c>
      <c r="T374" s="52"/>
      <c r="U374" s="52"/>
      <c r="V374" s="52" t="s">
        <v>154</v>
      </c>
      <c r="W374" s="52" t="s">
        <v>154</v>
      </c>
      <c r="X374" s="47">
        <v>0.8</v>
      </c>
      <c r="Y374" s="52"/>
      <c r="Z374" s="52"/>
      <c r="AA374" s="52" t="s">
        <v>154</v>
      </c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>
        <v>1</v>
      </c>
      <c r="AZ374" s="52">
        <v>200</v>
      </c>
      <c r="BA374" s="52"/>
      <c r="BB374" s="52"/>
      <c r="BC374" s="52"/>
      <c r="BD374" s="52"/>
      <c r="BE374" s="52"/>
      <c r="BF374" s="52"/>
      <c r="BG374" s="52"/>
      <c r="BH374" s="48" t="str">
        <f t="shared" si="95"/>
        <v>/</v>
      </c>
      <c r="BI374" s="49" t="str">
        <f t="shared" si="96"/>
        <v>/</v>
      </c>
      <c r="BJ374" s="49">
        <f t="shared" si="97"/>
        <v>0</v>
      </c>
      <c r="BK374" s="50" t="str">
        <f t="shared" si="98"/>
        <v>/</v>
      </c>
      <c r="BL374" s="35" t="str">
        <f t="shared" si="99"/>
        <v>200</v>
      </c>
      <c r="BM374" s="35" t="str">
        <f t="shared" si="100"/>
        <v>/</v>
      </c>
      <c r="BN374" s="35" t="str">
        <f t="shared" si="101"/>
        <v>//</v>
      </c>
      <c r="BO374" s="35">
        <f t="shared" si="102"/>
        <v>0.8</v>
      </c>
      <c r="BP374" s="35" t="str">
        <f t="shared" si="103"/>
        <v>/</v>
      </c>
      <c r="BQ374" s="36" t="str">
        <f t="shared" si="104"/>
        <v>/</v>
      </c>
      <c r="BR374" s="36">
        <f t="shared" si="105"/>
        <v>0</v>
      </c>
      <c r="BS374" s="37">
        <f t="shared" si="106"/>
        <v>0</v>
      </c>
      <c r="BT374" s="38">
        <f t="shared" si="107"/>
        <v>0</v>
      </c>
      <c r="BU374" s="39">
        <f t="shared" si="108"/>
        <v>0</v>
      </c>
      <c r="BV374" s="40">
        <f t="shared" si="109"/>
        <v>0</v>
      </c>
      <c r="BW374" s="41">
        <f t="shared" si="110"/>
        <v>0</v>
      </c>
      <c r="BX374" s="42" t="str">
        <f t="shared" si="111"/>
        <v>2000.81200</v>
      </c>
      <c r="BY374" s="35" t="str">
        <f t="shared" si="112"/>
        <v>/////</v>
      </c>
      <c r="BZ374" s="43" t="str">
        <f t="shared" si="113"/>
        <v/>
      </c>
    </row>
    <row r="375" spans="1:78" s="54" customFormat="1" ht="21.75" x14ac:dyDescent="0.2">
      <c r="A375" s="51">
        <v>366</v>
      </c>
      <c r="B375" s="52" t="s">
        <v>798</v>
      </c>
      <c r="C375" s="52"/>
      <c r="D375" s="52" t="s">
        <v>771</v>
      </c>
      <c r="E375" s="52" t="s">
        <v>795</v>
      </c>
      <c r="F375" s="52" t="s">
        <v>15</v>
      </c>
      <c r="G375" s="53">
        <v>3</v>
      </c>
      <c r="H375" s="52" t="s">
        <v>796</v>
      </c>
      <c r="I375" s="52"/>
      <c r="J375" s="52" t="s">
        <v>154</v>
      </c>
      <c r="K375" s="52"/>
      <c r="L375" s="52"/>
      <c r="M375" s="52"/>
      <c r="N375" s="52"/>
      <c r="O375" s="47">
        <v>200</v>
      </c>
      <c r="P375" s="47"/>
      <c r="Q375" s="47"/>
      <c r="R375" s="47"/>
      <c r="S375" s="52" t="s">
        <v>154</v>
      </c>
      <c r="T375" s="52"/>
      <c r="U375" s="52"/>
      <c r="V375" s="52" t="s">
        <v>154</v>
      </c>
      <c r="W375" s="52" t="s">
        <v>154</v>
      </c>
      <c r="X375" s="47">
        <v>0.8</v>
      </c>
      <c r="Y375" s="52"/>
      <c r="Z375" s="52"/>
      <c r="AA375" s="52" t="s">
        <v>154</v>
      </c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>
        <v>1</v>
      </c>
      <c r="AZ375" s="52">
        <v>100</v>
      </c>
      <c r="BA375" s="52"/>
      <c r="BB375" s="52"/>
      <c r="BC375" s="52"/>
      <c r="BD375" s="52"/>
      <c r="BE375" s="52"/>
      <c r="BF375" s="52"/>
      <c r="BG375" s="52"/>
      <c r="BH375" s="48" t="str">
        <f t="shared" si="95"/>
        <v>/</v>
      </c>
      <c r="BI375" s="49" t="str">
        <f t="shared" si="96"/>
        <v>/</v>
      </c>
      <c r="BJ375" s="49">
        <f t="shared" si="97"/>
        <v>0</v>
      </c>
      <c r="BK375" s="50" t="str">
        <f t="shared" si="98"/>
        <v>/</v>
      </c>
      <c r="BL375" s="35" t="str">
        <f t="shared" si="99"/>
        <v>200</v>
      </c>
      <c r="BM375" s="35" t="str">
        <f t="shared" si="100"/>
        <v>/</v>
      </c>
      <c r="BN375" s="35" t="str">
        <f t="shared" si="101"/>
        <v>//</v>
      </c>
      <c r="BO375" s="35">
        <f t="shared" si="102"/>
        <v>0.8</v>
      </c>
      <c r="BP375" s="35" t="str">
        <f t="shared" si="103"/>
        <v>/</v>
      </c>
      <c r="BQ375" s="36" t="str">
        <f t="shared" si="104"/>
        <v>/</v>
      </c>
      <c r="BR375" s="36">
        <f t="shared" si="105"/>
        <v>0</v>
      </c>
      <c r="BS375" s="37">
        <f t="shared" si="106"/>
        <v>0</v>
      </c>
      <c r="BT375" s="38">
        <f t="shared" si="107"/>
        <v>0</v>
      </c>
      <c r="BU375" s="39">
        <f t="shared" si="108"/>
        <v>0</v>
      </c>
      <c r="BV375" s="40">
        <f t="shared" si="109"/>
        <v>0</v>
      </c>
      <c r="BW375" s="41">
        <f t="shared" si="110"/>
        <v>0</v>
      </c>
      <c r="BX375" s="42" t="str">
        <f t="shared" si="111"/>
        <v>2000.81100</v>
      </c>
      <c r="BY375" s="35" t="str">
        <f t="shared" si="112"/>
        <v>/////</v>
      </c>
      <c r="BZ375" s="43" t="str">
        <f t="shared" si="113"/>
        <v/>
      </c>
    </row>
    <row r="376" spans="1:78" s="54" customFormat="1" ht="21.75" x14ac:dyDescent="0.2">
      <c r="A376" s="51">
        <v>367</v>
      </c>
      <c r="B376" s="52" t="s">
        <v>799</v>
      </c>
      <c r="C376" s="52"/>
      <c r="D376" s="52" t="s">
        <v>771</v>
      </c>
      <c r="E376" s="52" t="s">
        <v>795</v>
      </c>
      <c r="F376" s="52" t="s">
        <v>15</v>
      </c>
      <c r="G376" s="53">
        <v>4</v>
      </c>
      <c r="H376" s="52" t="s">
        <v>796</v>
      </c>
      <c r="I376" s="52"/>
      <c r="J376" s="52" t="s">
        <v>154</v>
      </c>
      <c r="K376" s="52"/>
      <c r="L376" s="52"/>
      <c r="M376" s="52"/>
      <c r="N376" s="52"/>
      <c r="O376" s="47">
        <v>200</v>
      </c>
      <c r="P376" s="47"/>
      <c r="Q376" s="47"/>
      <c r="R376" s="47"/>
      <c r="S376" s="52" t="s">
        <v>154</v>
      </c>
      <c r="T376" s="52"/>
      <c r="U376" s="52"/>
      <c r="V376" s="52" t="s">
        <v>154</v>
      </c>
      <c r="W376" s="52" t="s">
        <v>154</v>
      </c>
      <c r="X376" s="47">
        <v>0.8</v>
      </c>
      <c r="Y376" s="52"/>
      <c r="Z376" s="52" t="s">
        <v>154</v>
      </c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>
        <v>1</v>
      </c>
      <c r="AZ376" s="52">
        <v>100</v>
      </c>
      <c r="BA376" s="52"/>
      <c r="BB376" s="52"/>
      <c r="BC376" s="52"/>
      <c r="BD376" s="52"/>
      <c r="BE376" s="52"/>
      <c r="BF376" s="52"/>
      <c r="BG376" s="52"/>
      <c r="BH376" s="48" t="str">
        <f t="shared" si="95"/>
        <v>/</v>
      </c>
      <c r="BI376" s="49" t="str">
        <f t="shared" si="96"/>
        <v>/</v>
      </c>
      <c r="BJ376" s="49">
        <f t="shared" si="97"/>
        <v>0</v>
      </c>
      <c r="BK376" s="50" t="str">
        <f t="shared" si="98"/>
        <v>/</v>
      </c>
      <c r="BL376" s="35" t="str">
        <f t="shared" si="99"/>
        <v>200</v>
      </c>
      <c r="BM376" s="35" t="str">
        <f t="shared" si="100"/>
        <v>/</v>
      </c>
      <c r="BN376" s="35" t="str">
        <f t="shared" si="101"/>
        <v>//</v>
      </c>
      <c r="BO376" s="35">
        <f t="shared" si="102"/>
        <v>0.8</v>
      </c>
      <c r="BP376" s="35" t="str">
        <f t="shared" si="103"/>
        <v>/</v>
      </c>
      <c r="BQ376" s="36" t="str">
        <f t="shared" si="104"/>
        <v>/</v>
      </c>
      <c r="BR376" s="36">
        <f t="shared" si="105"/>
        <v>0</v>
      </c>
      <c r="BS376" s="37">
        <f t="shared" si="106"/>
        <v>0</v>
      </c>
      <c r="BT376" s="38">
        <f t="shared" si="107"/>
        <v>0</v>
      </c>
      <c r="BU376" s="39">
        <f t="shared" si="108"/>
        <v>0</v>
      </c>
      <c r="BV376" s="40">
        <f t="shared" si="109"/>
        <v>0</v>
      </c>
      <c r="BW376" s="41">
        <f t="shared" si="110"/>
        <v>0</v>
      </c>
      <c r="BX376" s="42" t="str">
        <f t="shared" si="111"/>
        <v>2000.81100</v>
      </c>
      <c r="BY376" s="35" t="str">
        <f t="shared" si="112"/>
        <v>/////</v>
      </c>
      <c r="BZ376" s="43" t="str">
        <f t="shared" si="113"/>
        <v/>
      </c>
    </row>
    <row r="377" spans="1:78" s="54" customFormat="1" ht="21.75" x14ac:dyDescent="0.2">
      <c r="A377" s="51">
        <v>368</v>
      </c>
      <c r="B377" s="52" t="s">
        <v>800</v>
      </c>
      <c r="C377" s="52"/>
      <c r="D377" s="52" t="s">
        <v>771</v>
      </c>
      <c r="E377" s="52" t="s">
        <v>795</v>
      </c>
      <c r="F377" s="52" t="s">
        <v>15</v>
      </c>
      <c r="G377" s="53">
        <v>5</v>
      </c>
      <c r="H377" s="52" t="s">
        <v>796</v>
      </c>
      <c r="I377" s="52"/>
      <c r="J377" s="52" t="s">
        <v>154</v>
      </c>
      <c r="K377" s="52"/>
      <c r="L377" s="52"/>
      <c r="M377" s="52"/>
      <c r="N377" s="52"/>
      <c r="O377" s="47">
        <v>200</v>
      </c>
      <c r="P377" s="47"/>
      <c r="Q377" s="47"/>
      <c r="R377" s="47"/>
      <c r="S377" s="52" t="s">
        <v>154</v>
      </c>
      <c r="T377" s="52"/>
      <c r="U377" s="52"/>
      <c r="V377" s="52" t="s">
        <v>154</v>
      </c>
      <c r="W377" s="52" t="s">
        <v>154</v>
      </c>
      <c r="X377" s="47">
        <v>0.8</v>
      </c>
      <c r="Y377" s="52"/>
      <c r="Z377" s="52" t="s">
        <v>154</v>
      </c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48" t="str">
        <f t="shared" si="95"/>
        <v>/</v>
      </c>
      <c r="BI377" s="49" t="str">
        <f t="shared" si="96"/>
        <v>/</v>
      </c>
      <c r="BJ377" s="49">
        <f t="shared" si="97"/>
        <v>0</v>
      </c>
      <c r="BK377" s="50" t="str">
        <f t="shared" si="98"/>
        <v>/</v>
      </c>
      <c r="BL377" s="35" t="str">
        <f t="shared" si="99"/>
        <v>200</v>
      </c>
      <c r="BM377" s="35" t="str">
        <f t="shared" si="100"/>
        <v>/</v>
      </c>
      <c r="BN377" s="35" t="str">
        <f t="shared" si="101"/>
        <v>//</v>
      </c>
      <c r="BO377" s="35">
        <f t="shared" si="102"/>
        <v>0.8</v>
      </c>
      <c r="BP377" s="35" t="str">
        <f t="shared" si="103"/>
        <v>/</v>
      </c>
      <c r="BQ377" s="36" t="str">
        <f t="shared" si="104"/>
        <v>/</v>
      </c>
      <c r="BR377" s="36">
        <f t="shared" si="105"/>
        <v>0</v>
      </c>
      <c r="BS377" s="37">
        <f t="shared" si="106"/>
        <v>0</v>
      </c>
      <c r="BT377" s="38">
        <f t="shared" si="107"/>
        <v>0</v>
      </c>
      <c r="BU377" s="39">
        <f t="shared" si="108"/>
        <v>0</v>
      </c>
      <c r="BV377" s="40">
        <f t="shared" si="109"/>
        <v>0</v>
      </c>
      <c r="BW377" s="41">
        <f t="shared" si="110"/>
        <v>0</v>
      </c>
      <c r="BX377" s="42" t="str">
        <f t="shared" si="111"/>
        <v>2000.8</v>
      </c>
      <c r="BY377" s="35" t="str">
        <f t="shared" si="112"/>
        <v>/////</v>
      </c>
      <c r="BZ377" s="43" t="str">
        <f t="shared" si="113"/>
        <v/>
      </c>
    </row>
    <row r="378" spans="1:78" s="54" customFormat="1" ht="21.75" x14ac:dyDescent="0.2">
      <c r="A378" s="51">
        <v>369</v>
      </c>
      <c r="B378" s="52" t="s">
        <v>801</v>
      </c>
      <c r="C378" s="52"/>
      <c r="D378" s="52" t="s">
        <v>771</v>
      </c>
      <c r="E378" s="52" t="s">
        <v>795</v>
      </c>
      <c r="F378" s="52" t="s">
        <v>15</v>
      </c>
      <c r="G378" s="53">
        <v>6</v>
      </c>
      <c r="H378" s="52" t="s">
        <v>796</v>
      </c>
      <c r="I378" s="52"/>
      <c r="J378" s="52" t="s">
        <v>154</v>
      </c>
      <c r="K378" s="52"/>
      <c r="L378" s="52"/>
      <c r="M378" s="52"/>
      <c r="N378" s="52"/>
      <c r="O378" s="47">
        <v>200</v>
      </c>
      <c r="P378" s="47"/>
      <c r="Q378" s="47"/>
      <c r="R378" s="47"/>
      <c r="S378" s="52" t="s">
        <v>154</v>
      </c>
      <c r="T378" s="52"/>
      <c r="U378" s="52"/>
      <c r="V378" s="52" t="s">
        <v>154</v>
      </c>
      <c r="W378" s="52" t="s">
        <v>154</v>
      </c>
      <c r="X378" s="47">
        <v>0.8</v>
      </c>
      <c r="Y378" s="52"/>
      <c r="Z378" s="52" t="s">
        <v>154</v>
      </c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>
        <v>1</v>
      </c>
      <c r="AZ378" s="52">
        <v>100</v>
      </c>
      <c r="BA378" s="52"/>
      <c r="BB378" s="52"/>
      <c r="BC378" s="52"/>
      <c r="BD378" s="52"/>
      <c r="BE378" s="52"/>
      <c r="BF378" s="52"/>
      <c r="BG378" s="52"/>
      <c r="BH378" s="48" t="str">
        <f t="shared" si="95"/>
        <v>/</v>
      </c>
      <c r="BI378" s="49" t="str">
        <f t="shared" si="96"/>
        <v>/</v>
      </c>
      <c r="BJ378" s="49">
        <f t="shared" si="97"/>
        <v>0</v>
      </c>
      <c r="BK378" s="50" t="str">
        <f t="shared" si="98"/>
        <v>/</v>
      </c>
      <c r="BL378" s="35" t="str">
        <f t="shared" si="99"/>
        <v>200</v>
      </c>
      <c r="BM378" s="35" t="str">
        <f t="shared" si="100"/>
        <v>/</v>
      </c>
      <c r="BN378" s="35" t="str">
        <f t="shared" si="101"/>
        <v>//</v>
      </c>
      <c r="BO378" s="35">
        <f t="shared" si="102"/>
        <v>0.8</v>
      </c>
      <c r="BP378" s="35" t="str">
        <f t="shared" si="103"/>
        <v>/</v>
      </c>
      <c r="BQ378" s="36" t="str">
        <f t="shared" si="104"/>
        <v>/</v>
      </c>
      <c r="BR378" s="36">
        <f t="shared" si="105"/>
        <v>0</v>
      </c>
      <c r="BS378" s="37">
        <f t="shared" si="106"/>
        <v>0</v>
      </c>
      <c r="BT378" s="38">
        <f t="shared" si="107"/>
        <v>0</v>
      </c>
      <c r="BU378" s="39">
        <f t="shared" si="108"/>
        <v>0</v>
      </c>
      <c r="BV378" s="40">
        <f t="shared" si="109"/>
        <v>0</v>
      </c>
      <c r="BW378" s="41">
        <f t="shared" si="110"/>
        <v>0</v>
      </c>
      <c r="BX378" s="42" t="str">
        <f t="shared" si="111"/>
        <v>2000.81100</v>
      </c>
      <c r="BY378" s="35" t="str">
        <f t="shared" si="112"/>
        <v>/////</v>
      </c>
      <c r="BZ378" s="43" t="str">
        <f t="shared" si="113"/>
        <v/>
      </c>
    </row>
    <row r="379" spans="1:78" s="54" customFormat="1" ht="21.75" x14ac:dyDescent="0.2">
      <c r="A379" s="51">
        <v>370</v>
      </c>
      <c r="B379" s="52" t="s">
        <v>802</v>
      </c>
      <c r="C379" s="52"/>
      <c r="D379" s="52" t="s">
        <v>771</v>
      </c>
      <c r="E379" s="52" t="s">
        <v>795</v>
      </c>
      <c r="F379" s="52" t="s">
        <v>15</v>
      </c>
      <c r="G379" s="53">
        <v>7</v>
      </c>
      <c r="H379" s="52" t="s">
        <v>796</v>
      </c>
      <c r="I379" s="52"/>
      <c r="J379" s="52" t="s">
        <v>154</v>
      </c>
      <c r="K379" s="52"/>
      <c r="L379" s="52"/>
      <c r="M379" s="52"/>
      <c r="N379" s="52"/>
      <c r="O379" s="47">
        <v>200</v>
      </c>
      <c r="P379" s="47"/>
      <c r="Q379" s="47"/>
      <c r="R379" s="47"/>
      <c r="S379" s="52" t="s">
        <v>154</v>
      </c>
      <c r="T379" s="52"/>
      <c r="U379" s="52"/>
      <c r="V379" s="52" t="s">
        <v>154</v>
      </c>
      <c r="W379" s="52" t="s">
        <v>154</v>
      </c>
      <c r="X379" s="47">
        <v>0.8</v>
      </c>
      <c r="Y379" s="52"/>
      <c r="Z379" s="52" t="s">
        <v>154</v>
      </c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>
        <v>2</v>
      </c>
      <c r="AZ379" s="52">
        <v>300</v>
      </c>
      <c r="BA379" s="52"/>
      <c r="BB379" s="52"/>
      <c r="BC379" s="52"/>
      <c r="BD379" s="52"/>
      <c r="BE379" s="52"/>
      <c r="BF379" s="52"/>
      <c r="BG379" s="52"/>
      <c r="BH379" s="48" t="str">
        <f t="shared" si="95"/>
        <v>/</v>
      </c>
      <c r="BI379" s="49" t="str">
        <f t="shared" si="96"/>
        <v>/</v>
      </c>
      <c r="BJ379" s="49">
        <f t="shared" si="97"/>
        <v>0</v>
      </c>
      <c r="BK379" s="50" t="str">
        <f t="shared" si="98"/>
        <v>/</v>
      </c>
      <c r="BL379" s="35" t="str">
        <f t="shared" si="99"/>
        <v>200</v>
      </c>
      <c r="BM379" s="35" t="str">
        <f t="shared" si="100"/>
        <v>/</v>
      </c>
      <c r="BN379" s="35" t="str">
        <f t="shared" si="101"/>
        <v>//</v>
      </c>
      <c r="BO379" s="35">
        <f t="shared" si="102"/>
        <v>0.8</v>
      </c>
      <c r="BP379" s="35" t="str">
        <f t="shared" si="103"/>
        <v>/</v>
      </c>
      <c r="BQ379" s="36" t="str">
        <f t="shared" si="104"/>
        <v>/</v>
      </c>
      <c r="BR379" s="36">
        <f t="shared" si="105"/>
        <v>0</v>
      </c>
      <c r="BS379" s="37">
        <f t="shared" si="106"/>
        <v>0</v>
      </c>
      <c r="BT379" s="38">
        <f t="shared" si="107"/>
        <v>0</v>
      </c>
      <c r="BU379" s="39">
        <f t="shared" si="108"/>
        <v>0</v>
      </c>
      <c r="BV379" s="40">
        <f t="shared" si="109"/>
        <v>0</v>
      </c>
      <c r="BW379" s="41">
        <f t="shared" si="110"/>
        <v>0</v>
      </c>
      <c r="BX379" s="42" t="str">
        <f t="shared" si="111"/>
        <v>2000.82300</v>
      </c>
      <c r="BY379" s="35" t="str">
        <f t="shared" si="112"/>
        <v>/////</v>
      </c>
      <c r="BZ379" s="43" t="str">
        <f t="shared" si="113"/>
        <v/>
      </c>
    </row>
    <row r="380" spans="1:78" s="54" customFormat="1" ht="21.75" x14ac:dyDescent="0.2">
      <c r="A380" s="51">
        <v>371</v>
      </c>
      <c r="B380" s="52" t="s">
        <v>803</v>
      </c>
      <c r="C380" s="52"/>
      <c r="D380" s="52" t="s">
        <v>771</v>
      </c>
      <c r="E380" s="52" t="s">
        <v>804</v>
      </c>
      <c r="F380" s="52" t="s">
        <v>15</v>
      </c>
      <c r="G380" s="53">
        <v>1</v>
      </c>
      <c r="H380" s="52" t="s">
        <v>805</v>
      </c>
      <c r="I380" s="52"/>
      <c r="J380" s="52" t="s">
        <v>154</v>
      </c>
      <c r="K380" s="52"/>
      <c r="L380" s="52"/>
      <c r="M380" s="52"/>
      <c r="N380" s="52"/>
      <c r="O380" s="47">
        <v>200</v>
      </c>
      <c r="P380" s="47"/>
      <c r="Q380" s="47"/>
      <c r="R380" s="47"/>
      <c r="S380" s="52"/>
      <c r="T380" s="52" t="s">
        <v>154</v>
      </c>
      <c r="U380" s="52"/>
      <c r="V380" s="52" t="s">
        <v>154</v>
      </c>
      <c r="W380" s="52" t="s">
        <v>154</v>
      </c>
      <c r="X380" s="47">
        <v>0.8</v>
      </c>
      <c r="Y380" s="47">
        <v>52</v>
      </c>
      <c r="Z380" s="52"/>
      <c r="AA380" s="52"/>
      <c r="AB380" s="52" t="s">
        <v>154</v>
      </c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48" t="str">
        <f t="shared" si="95"/>
        <v>/</v>
      </c>
      <c r="BI380" s="49" t="str">
        <f t="shared" si="96"/>
        <v>/</v>
      </c>
      <c r="BJ380" s="49">
        <f t="shared" si="97"/>
        <v>0</v>
      </c>
      <c r="BK380" s="50" t="str">
        <f t="shared" si="98"/>
        <v>/</v>
      </c>
      <c r="BL380" s="35" t="str">
        <f t="shared" si="99"/>
        <v>200</v>
      </c>
      <c r="BM380" s="35" t="str">
        <f t="shared" si="100"/>
        <v>/</v>
      </c>
      <c r="BN380" s="35" t="str">
        <f t="shared" si="101"/>
        <v>//</v>
      </c>
      <c r="BO380" s="35">
        <f t="shared" si="102"/>
        <v>0.8</v>
      </c>
      <c r="BP380" s="35" t="str">
        <f t="shared" si="103"/>
        <v>/</v>
      </c>
      <c r="BQ380" s="36">
        <f t="shared" si="104"/>
        <v>0</v>
      </c>
      <c r="BR380" s="36">
        <f t="shared" si="105"/>
        <v>52</v>
      </c>
      <c r="BS380" s="37">
        <f t="shared" si="106"/>
        <v>0</v>
      </c>
      <c r="BT380" s="38">
        <f t="shared" si="107"/>
        <v>0</v>
      </c>
      <c r="BU380" s="39">
        <f t="shared" si="108"/>
        <v>0</v>
      </c>
      <c r="BV380" s="40">
        <f t="shared" si="109"/>
        <v>0</v>
      </c>
      <c r="BW380" s="41">
        <f t="shared" si="110"/>
        <v>0</v>
      </c>
      <c r="BX380" s="42" t="str">
        <f t="shared" si="111"/>
        <v>2000.852</v>
      </c>
      <c r="BY380" s="35" t="str">
        <f t="shared" si="112"/>
        <v>/////</v>
      </c>
      <c r="BZ380" s="43" t="str">
        <f t="shared" si="113"/>
        <v/>
      </c>
    </row>
    <row r="381" spans="1:78" ht="21.75" x14ac:dyDescent="0.2">
      <c r="A381" s="44">
        <v>372</v>
      </c>
      <c r="B381" s="45" t="s">
        <v>806</v>
      </c>
      <c r="C381" s="45"/>
      <c r="D381" s="45" t="s">
        <v>807</v>
      </c>
      <c r="E381" s="45" t="s">
        <v>808</v>
      </c>
      <c r="F381" s="45" t="s">
        <v>15</v>
      </c>
      <c r="G381" s="46">
        <v>2</v>
      </c>
      <c r="H381" s="45" t="s">
        <v>809</v>
      </c>
      <c r="I381" s="45"/>
      <c r="J381" s="45" t="s">
        <v>154</v>
      </c>
      <c r="K381" s="45" t="s">
        <v>154</v>
      </c>
      <c r="L381" s="45" t="s">
        <v>154</v>
      </c>
      <c r="M381" s="45"/>
      <c r="N381" s="45"/>
      <c r="O381" s="47">
        <v>150</v>
      </c>
      <c r="P381" s="47"/>
      <c r="Q381" s="47"/>
      <c r="R381" s="47"/>
      <c r="S381" s="45" t="s">
        <v>154</v>
      </c>
      <c r="T381" s="45"/>
      <c r="U381" s="45"/>
      <c r="V381" s="45" t="s">
        <v>154</v>
      </c>
      <c r="W381" s="45" t="s">
        <v>154</v>
      </c>
      <c r="X381" s="47">
        <v>0.4</v>
      </c>
      <c r="Y381" s="45"/>
      <c r="Z381" s="45" t="s">
        <v>154</v>
      </c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8" t="str">
        <f t="shared" si="95"/>
        <v>///</v>
      </c>
      <c r="BI381" s="49" t="str">
        <f t="shared" si="96"/>
        <v>///</v>
      </c>
      <c r="BJ381" s="49">
        <f t="shared" si="97"/>
        <v>0</v>
      </c>
      <c r="BK381" s="50" t="str">
        <f t="shared" si="98"/>
        <v>///</v>
      </c>
      <c r="BL381" s="35" t="str">
        <f t="shared" si="99"/>
        <v>150</v>
      </c>
      <c r="BM381" s="35" t="str">
        <f t="shared" si="100"/>
        <v>/</v>
      </c>
      <c r="BN381" s="35" t="str">
        <f t="shared" si="101"/>
        <v>//</v>
      </c>
      <c r="BO381" s="35">
        <f t="shared" si="102"/>
        <v>0.4</v>
      </c>
      <c r="BP381" s="35" t="str">
        <f t="shared" si="103"/>
        <v>/</v>
      </c>
      <c r="BQ381" s="36" t="str">
        <f t="shared" si="104"/>
        <v>/</v>
      </c>
      <c r="BR381" s="36">
        <f t="shared" si="105"/>
        <v>0</v>
      </c>
      <c r="BS381" s="37">
        <f t="shared" si="106"/>
        <v>0</v>
      </c>
      <c r="BT381" s="38">
        <f t="shared" si="107"/>
        <v>0</v>
      </c>
      <c r="BU381" s="39">
        <f t="shared" si="108"/>
        <v>0</v>
      </c>
      <c r="BV381" s="40">
        <f t="shared" si="109"/>
        <v>0</v>
      </c>
      <c r="BW381" s="41">
        <f t="shared" si="110"/>
        <v>0</v>
      </c>
      <c r="BX381" s="42" t="str">
        <f t="shared" si="111"/>
        <v>1500.4</v>
      </c>
      <c r="BY381" s="35" t="str">
        <f t="shared" si="112"/>
        <v>///////</v>
      </c>
      <c r="BZ381" s="43" t="str">
        <f t="shared" si="113"/>
        <v/>
      </c>
    </row>
    <row r="382" spans="1:78" ht="21.75" x14ac:dyDescent="0.2">
      <c r="A382" s="44">
        <v>373</v>
      </c>
      <c r="B382" s="45" t="s">
        <v>810</v>
      </c>
      <c r="C382" s="45"/>
      <c r="D382" s="45" t="s">
        <v>807</v>
      </c>
      <c r="E382" s="45" t="s">
        <v>808</v>
      </c>
      <c r="F382" s="45" t="s">
        <v>15</v>
      </c>
      <c r="G382" s="46">
        <v>5</v>
      </c>
      <c r="H382" s="45" t="s">
        <v>809</v>
      </c>
      <c r="I382" s="45"/>
      <c r="J382" s="45" t="s">
        <v>154</v>
      </c>
      <c r="K382" s="45"/>
      <c r="L382" s="45" t="s">
        <v>154</v>
      </c>
      <c r="M382" s="45"/>
      <c r="N382" s="45"/>
      <c r="O382" s="47">
        <v>150</v>
      </c>
      <c r="P382" s="47"/>
      <c r="Q382" s="47"/>
      <c r="R382" s="47"/>
      <c r="S382" s="45" t="s">
        <v>154</v>
      </c>
      <c r="T382" s="45"/>
      <c r="U382" s="45"/>
      <c r="V382" s="45" t="s">
        <v>154</v>
      </c>
      <c r="W382" s="45" t="s">
        <v>154</v>
      </c>
      <c r="X382" s="47">
        <v>0.4</v>
      </c>
      <c r="Y382" s="45"/>
      <c r="Z382" s="45" t="s">
        <v>154</v>
      </c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8" t="str">
        <f t="shared" si="95"/>
        <v>//</v>
      </c>
      <c r="BI382" s="49" t="str">
        <f t="shared" si="96"/>
        <v>//</v>
      </c>
      <c r="BJ382" s="49">
        <f t="shared" si="97"/>
        <v>0</v>
      </c>
      <c r="BK382" s="50" t="str">
        <f t="shared" si="98"/>
        <v>//</v>
      </c>
      <c r="BL382" s="35" t="str">
        <f t="shared" si="99"/>
        <v>150</v>
      </c>
      <c r="BM382" s="35" t="str">
        <f t="shared" si="100"/>
        <v>/</v>
      </c>
      <c r="BN382" s="35" t="str">
        <f t="shared" si="101"/>
        <v>//</v>
      </c>
      <c r="BO382" s="35">
        <f t="shared" si="102"/>
        <v>0.4</v>
      </c>
      <c r="BP382" s="35" t="str">
        <f t="shared" si="103"/>
        <v>/</v>
      </c>
      <c r="BQ382" s="36" t="str">
        <f t="shared" si="104"/>
        <v>/</v>
      </c>
      <c r="BR382" s="36">
        <f t="shared" si="105"/>
        <v>0</v>
      </c>
      <c r="BS382" s="37">
        <f t="shared" si="106"/>
        <v>0</v>
      </c>
      <c r="BT382" s="38">
        <f t="shared" si="107"/>
        <v>0</v>
      </c>
      <c r="BU382" s="39">
        <f t="shared" si="108"/>
        <v>0</v>
      </c>
      <c r="BV382" s="40">
        <f t="shared" si="109"/>
        <v>0</v>
      </c>
      <c r="BW382" s="41">
        <f t="shared" si="110"/>
        <v>0</v>
      </c>
      <c r="BX382" s="42" t="str">
        <f t="shared" si="111"/>
        <v>1500.4</v>
      </c>
      <c r="BY382" s="35" t="str">
        <f t="shared" si="112"/>
        <v>//////</v>
      </c>
      <c r="BZ382" s="43" t="str">
        <f t="shared" si="113"/>
        <v/>
      </c>
    </row>
    <row r="383" spans="1:78" ht="21.75" x14ac:dyDescent="0.2">
      <c r="A383" s="44">
        <v>374</v>
      </c>
      <c r="B383" s="45" t="s">
        <v>811</v>
      </c>
      <c r="C383" s="45"/>
      <c r="D383" s="45" t="s">
        <v>807</v>
      </c>
      <c r="E383" s="45" t="s">
        <v>808</v>
      </c>
      <c r="F383" s="45" t="s">
        <v>15</v>
      </c>
      <c r="G383" s="46">
        <v>6</v>
      </c>
      <c r="H383" s="45" t="s">
        <v>809</v>
      </c>
      <c r="I383" s="45"/>
      <c r="J383" s="45"/>
      <c r="K383" s="45" t="s">
        <v>154</v>
      </c>
      <c r="L383" s="45" t="s">
        <v>154</v>
      </c>
      <c r="M383" s="45"/>
      <c r="N383" s="45"/>
      <c r="O383" s="47">
        <v>150</v>
      </c>
      <c r="P383" s="47"/>
      <c r="Q383" s="47" t="s">
        <v>812</v>
      </c>
      <c r="R383" s="47"/>
      <c r="S383" s="45" t="s">
        <v>154</v>
      </c>
      <c r="T383" s="45"/>
      <c r="U383" s="45"/>
      <c r="V383" s="45" t="s">
        <v>154</v>
      </c>
      <c r="W383" s="45" t="s">
        <v>154</v>
      </c>
      <c r="X383" s="47">
        <v>0.4</v>
      </c>
      <c r="Y383" s="45"/>
      <c r="Z383" s="45" t="s">
        <v>154</v>
      </c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8" t="str">
        <f t="shared" si="95"/>
        <v>//</v>
      </c>
      <c r="BI383" s="49" t="str">
        <f t="shared" si="96"/>
        <v>//</v>
      </c>
      <c r="BJ383" s="49">
        <f t="shared" si="97"/>
        <v>0</v>
      </c>
      <c r="BK383" s="50" t="str">
        <f t="shared" si="98"/>
        <v>//</v>
      </c>
      <c r="BL383" s="35" t="str">
        <f t="shared" si="99"/>
        <v>150คลองรัตภูมิ</v>
      </c>
      <c r="BM383" s="35" t="str">
        <f t="shared" si="100"/>
        <v>/</v>
      </c>
      <c r="BN383" s="35" t="str">
        <f t="shared" si="101"/>
        <v>//</v>
      </c>
      <c r="BO383" s="35">
        <f t="shared" si="102"/>
        <v>0.4</v>
      </c>
      <c r="BP383" s="35" t="str">
        <f t="shared" si="103"/>
        <v>/</v>
      </c>
      <c r="BQ383" s="36" t="str">
        <f t="shared" si="104"/>
        <v>/</v>
      </c>
      <c r="BR383" s="36">
        <f t="shared" si="105"/>
        <v>0</v>
      </c>
      <c r="BS383" s="37">
        <f t="shared" si="106"/>
        <v>0</v>
      </c>
      <c r="BT383" s="38">
        <f t="shared" si="107"/>
        <v>0</v>
      </c>
      <c r="BU383" s="39">
        <f t="shared" si="108"/>
        <v>0</v>
      </c>
      <c r="BV383" s="40">
        <f t="shared" si="109"/>
        <v>0</v>
      </c>
      <c r="BW383" s="41">
        <f t="shared" si="110"/>
        <v>0</v>
      </c>
      <c r="BX383" s="42" t="str">
        <f t="shared" si="111"/>
        <v>1500.4</v>
      </c>
      <c r="BY383" s="35" t="str">
        <f t="shared" si="112"/>
        <v>//////</v>
      </c>
      <c r="BZ383" s="43" t="str">
        <f t="shared" si="113"/>
        <v>คลองรัตภูมิ</v>
      </c>
    </row>
    <row r="384" spans="1:78" ht="21.75" x14ac:dyDescent="0.2">
      <c r="A384" s="44">
        <v>375</v>
      </c>
      <c r="B384" s="45" t="s">
        <v>813</v>
      </c>
      <c r="C384" s="45"/>
      <c r="D384" s="45" t="s">
        <v>807</v>
      </c>
      <c r="E384" s="45" t="s">
        <v>808</v>
      </c>
      <c r="F384" s="45" t="s">
        <v>15</v>
      </c>
      <c r="G384" s="46">
        <v>8</v>
      </c>
      <c r="H384" s="45" t="s">
        <v>809</v>
      </c>
      <c r="I384" s="45"/>
      <c r="J384" s="45"/>
      <c r="K384" s="45" t="s">
        <v>154</v>
      </c>
      <c r="L384" s="45" t="s">
        <v>154</v>
      </c>
      <c r="M384" s="45"/>
      <c r="N384" s="45"/>
      <c r="O384" s="47">
        <v>150</v>
      </c>
      <c r="P384" s="47"/>
      <c r="Q384" s="47" t="s">
        <v>812</v>
      </c>
      <c r="R384" s="47"/>
      <c r="S384" s="45" t="s">
        <v>154</v>
      </c>
      <c r="T384" s="45"/>
      <c r="U384" s="45"/>
      <c r="V384" s="45" t="s">
        <v>154</v>
      </c>
      <c r="W384" s="45" t="s">
        <v>154</v>
      </c>
      <c r="X384" s="47">
        <v>0.4</v>
      </c>
      <c r="Y384" s="45"/>
      <c r="Z384" s="45" t="s">
        <v>154</v>
      </c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8" t="str">
        <f t="shared" si="95"/>
        <v>//</v>
      </c>
      <c r="BI384" s="49" t="str">
        <f t="shared" si="96"/>
        <v>//</v>
      </c>
      <c r="BJ384" s="49">
        <f t="shared" si="97"/>
        <v>0</v>
      </c>
      <c r="BK384" s="50" t="str">
        <f t="shared" si="98"/>
        <v>//</v>
      </c>
      <c r="BL384" s="35" t="str">
        <f t="shared" si="99"/>
        <v>150คลองรัตภูมิ</v>
      </c>
      <c r="BM384" s="35" t="str">
        <f t="shared" si="100"/>
        <v>/</v>
      </c>
      <c r="BN384" s="35" t="str">
        <f t="shared" si="101"/>
        <v>//</v>
      </c>
      <c r="BO384" s="35">
        <f t="shared" si="102"/>
        <v>0.4</v>
      </c>
      <c r="BP384" s="35" t="str">
        <f t="shared" si="103"/>
        <v>/</v>
      </c>
      <c r="BQ384" s="36" t="str">
        <f t="shared" si="104"/>
        <v>/</v>
      </c>
      <c r="BR384" s="36">
        <f t="shared" si="105"/>
        <v>0</v>
      </c>
      <c r="BS384" s="37">
        <f t="shared" si="106"/>
        <v>0</v>
      </c>
      <c r="BT384" s="38">
        <f t="shared" si="107"/>
        <v>0</v>
      </c>
      <c r="BU384" s="39">
        <f t="shared" si="108"/>
        <v>0</v>
      </c>
      <c r="BV384" s="40">
        <f t="shared" si="109"/>
        <v>0</v>
      </c>
      <c r="BW384" s="41">
        <f t="shared" si="110"/>
        <v>0</v>
      </c>
      <c r="BX384" s="42" t="str">
        <f t="shared" si="111"/>
        <v>1500.4</v>
      </c>
      <c r="BY384" s="35" t="str">
        <f t="shared" si="112"/>
        <v>//////</v>
      </c>
      <c r="BZ384" s="43" t="str">
        <f t="shared" si="113"/>
        <v>คลองรัตภูมิ</v>
      </c>
    </row>
    <row r="385" spans="1:78" ht="21.75" x14ac:dyDescent="0.2">
      <c r="A385" s="44">
        <v>376</v>
      </c>
      <c r="B385" s="45" t="s">
        <v>814</v>
      </c>
      <c r="C385" s="45"/>
      <c r="D385" s="45" t="s">
        <v>807</v>
      </c>
      <c r="E385" s="45" t="s">
        <v>815</v>
      </c>
      <c r="F385" s="45" t="s">
        <v>15</v>
      </c>
      <c r="G385" s="46">
        <v>13</v>
      </c>
      <c r="H385" s="45" t="s">
        <v>816</v>
      </c>
      <c r="I385" s="45"/>
      <c r="J385" s="45" t="s">
        <v>154</v>
      </c>
      <c r="K385" s="45" t="s">
        <v>154</v>
      </c>
      <c r="L385" s="45"/>
      <c r="M385" s="45"/>
      <c r="N385" s="45"/>
      <c r="O385" s="47">
        <v>150</v>
      </c>
      <c r="P385" s="47"/>
      <c r="Q385" s="47" t="s">
        <v>812</v>
      </c>
      <c r="R385" s="47"/>
      <c r="S385" s="45" t="s">
        <v>154</v>
      </c>
      <c r="T385" s="45"/>
      <c r="U385" s="45"/>
      <c r="V385" s="45" t="s">
        <v>154</v>
      </c>
      <c r="W385" s="45" t="s">
        <v>154</v>
      </c>
      <c r="X385" s="47">
        <v>0.4</v>
      </c>
      <c r="Y385" s="45"/>
      <c r="Z385" s="45"/>
      <c r="AA385" s="45" t="s">
        <v>154</v>
      </c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8" t="str">
        <f t="shared" si="95"/>
        <v>//</v>
      </c>
      <c r="BI385" s="49" t="str">
        <f t="shared" si="96"/>
        <v>//</v>
      </c>
      <c r="BJ385" s="49">
        <f t="shared" si="97"/>
        <v>0</v>
      </c>
      <c r="BK385" s="50" t="str">
        <f t="shared" si="98"/>
        <v>//</v>
      </c>
      <c r="BL385" s="35" t="str">
        <f t="shared" si="99"/>
        <v>150คลองรัตภูมิ</v>
      </c>
      <c r="BM385" s="35" t="str">
        <f t="shared" si="100"/>
        <v>/</v>
      </c>
      <c r="BN385" s="35" t="str">
        <f t="shared" si="101"/>
        <v>//</v>
      </c>
      <c r="BO385" s="35">
        <f t="shared" si="102"/>
        <v>0.4</v>
      </c>
      <c r="BP385" s="35" t="str">
        <f t="shared" si="103"/>
        <v>/</v>
      </c>
      <c r="BQ385" s="36" t="str">
        <f t="shared" si="104"/>
        <v>/</v>
      </c>
      <c r="BR385" s="36">
        <f t="shared" si="105"/>
        <v>0</v>
      </c>
      <c r="BS385" s="37">
        <f t="shared" si="106"/>
        <v>0</v>
      </c>
      <c r="BT385" s="38">
        <f t="shared" si="107"/>
        <v>0</v>
      </c>
      <c r="BU385" s="39">
        <f t="shared" si="108"/>
        <v>0</v>
      </c>
      <c r="BV385" s="40">
        <f t="shared" si="109"/>
        <v>0</v>
      </c>
      <c r="BW385" s="41">
        <f t="shared" si="110"/>
        <v>0</v>
      </c>
      <c r="BX385" s="42" t="str">
        <f t="shared" si="111"/>
        <v>1500.4</v>
      </c>
      <c r="BY385" s="35" t="str">
        <f t="shared" si="112"/>
        <v>//////</v>
      </c>
      <c r="BZ385" s="43" t="str">
        <f t="shared" si="113"/>
        <v>คลองรัตภูมิ</v>
      </c>
    </row>
    <row r="386" spans="1:78" s="54" customFormat="1" ht="21.75" x14ac:dyDescent="0.2">
      <c r="A386" s="51">
        <v>377</v>
      </c>
      <c r="B386" s="52" t="s">
        <v>817</v>
      </c>
      <c r="C386" s="52"/>
      <c r="D386" s="52" t="s">
        <v>391</v>
      </c>
      <c r="E386" s="52" t="s">
        <v>392</v>
      </c>
      <c r="F386" s="52" t="s">
        <v>15</v>
      </c>
      <c r="G386" s="53">
        <v>4</v>
      </c>
      <c r="H386" s="52" t="s">
        <v>393</v>
      </c>
      <c r="I386" s="52"/>
      <c r="J386" s="52" t="s">
        <v>154</v>
      </c>
      <c r="K386" s="52" t="s">
        <v>154</v>
      </c>
      <c r="L386" s="52"/>
      <c r="M386" s="52"/>
      <c r="N386" s="52"/>
      <c r="O386" s="47">
        <v>200</v>
      </c>
      <c r="P386" s="60"/>
      <c r="Q386" s="60"/>
      <c r="R386" s="52"/>
      <c r="S386" s="52"/>
      <c r="T386" s="52" t="s">
        <v>154</v>
      </c>
      <c r="U386" s="52"/>
      <c r="V386" s="52" t="s">
        <v>154</v>
      </c>
      <c r="W386" s="52" t="s">
        <v>154</v>
      </c>
      <c r="X386" s="47">
        <v>1.5</v>
      </c>
      <c r="Y386" s="47"/>
      <c r="Z386" s="52"/>
      <c r="AA386" s="52"/>
      <c r="AB386" s="52" t="s">
        <v>154</v>
      </c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48" t="str">
        <f t="shared" si="95"/>
        <v>//</v>
      </c>
      <c r="BI386" s="49" t="str">
        <f t="shared" si="96"/>
        <v>//</v>
      </c>
      <c r="BJ386" s="49">
        <f t="shared" si="97"/>
        <v>0</v>
      </c>
      <c r="BK386" s="50" t="str">
        <f t="shared" si="98"/>
        <v>//</v>
      </c>
      <c r="BL386" s="35" t="str">
        <f t="shared" si="99"/>
        <v>200</v>
      </c>
      <c r="BM386" s="35" t="str">
        <f t="shared" si="100"/>
        <v>/</v>
      </c>
      <c r="BN386" s="35" t="str">
        <f t="shared" si="101"/>
        <v>//</v>
      </c>
      <c r="BO386" s="35">
        <f t="shared" si="102"/>
        <v>1.5</v>
      </c>
      <c r="BP386" s="35" t="str">
        <f t="shared" si="103"/>
        <v>/</v>
      </c>
      <c r="BQ386" s="36">
        <f t="shared" si="104"/>
        <v>0</v>
      </c>
      <c r="BR386" s="36">
        <f t="shared" si="105"/>
        <v>0</v>
      </c>
      <c r="BS386" s="37">
        <f t="shared" si="106"/>
        <v>0</v>
      </c>
      <c r="BT386" s="38">
        <f t="shared" si="107"/>
        <v>0</v>
      </c>
      <c r="BU386" s="39">
        <f t="shared" si="108"/>
        <v>0</v>
      </c>
      <c r="BV386" s="40">
        <f t="shared" si="109"/>
        <v>0</v>
      </c>
      <c r="BW386" s="41">
        <f t="shared" si="110"/>
        <v>0</v>
      </c>
      <c r="BX386" s="42" t="str">
        <f t="shared" si="111"/>
        <v>2001.5</v>
      </c>
      <c r="BY386" s="35" t="str">
        <f t="shared" si="112"/>
        <v>//////</v>
      </c>
      <c r="BZ386" s="43" t="str">
        <f t="shared" si="113"/>
        <v/>
      </c>
    </row>
    <row r="387" spans="1:78" s="54" customFormat="1" ht="21.75" x14ac:dyDescent="0.2">
      <c r="A387" s="51">
        <v>378</v>
      </c>
      <c r="B387" s="52" t="s">
        <v>818</v>
      </c>
      <c r="C387" s="52"/>
      <c r="D387" s="52" t="s">
        <v>391</v>
      </c>
      <c r="E387" s="52" t="s">
        <v>819</v>
      </c>
      <c r="F387" s="52" t="s">
        <v>15</v>
      </c>
      <c r="G387" s="53">
        <v>5</v>
      </c>
      <c r="H387" s="52" t="s">
        <v>820</v>
      </c>
      <c r="I387" s="52"/>
      <c r="J387" s="52" t="s">
        <v>154</v>
      </c>
      <c r="K387" s="52" t="s">
        <v>154</v>
      </c>
      <c r="L387" s="52"/>
      <c r="M387" s="52"/>
      <c r="N387" s="52"/>
      <c r="O387" s="47">
        <v>200</v>
      </c>
      <c r="P387" s="60"/>
      <c r="Q387" s="60"/>
      <c r="R387" s="52"/>
      <c r="S387" s="52"/>
      <c r="T387" s="52" t="s">
        <v>154</v>
      </c>
      <c r="U387" s="52"/>
      <c r="V387" s="52" t="s">
        <v>154</v>
      </c>
      <c r="W387" s="52" t="s">
        <v>154</v>
      </c>
      <c r="X387" s="47">
        <v>1.7</v>
      </c>
      <c r="Y387" s="47">
        <v>114</v>
      </c>
      <c r="Z387" s="52"/>
      <c r="AA387" s="52" t="s">
        <v>154</v>
      </c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47">
        <v>1</v>
      </c>
      <c r="AN387" s="47">
        <v>1</v>
      </c>
      <c r="AO387" s="47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48" t="str">
        <f t="shared" si="95"/>
        <v>//</v>
      </c>
      <c r="BI387" s="49" t="str">
        <f t="shared" si="96"/>
        <v>//</v>
      </c>
      <c r="BJ387" s="49">
        <f t="shared" si="97"/>
        <v>0</v>
      </c>
      <c r="BK387" s="50" t="str">
        <f t="shared" si="98"/>
        <v>//</v>
      </c>
      <c r="BL387" s="35" t="str">
        <f t="shared" si="99"/>
        <v>200</v>
      </c>
      <c r="BM387" s="35" t="str">
        <f t="shared" si="100"/>
        <v>/</v>
      </c>
      <c r="BN387" s="35" t="str">
        <f t="shared" si="101"/>
        <v>//</v>
      </c>
      <c r="BO387" s="35">
        <f t="shared" si="102"/>
        <v>1.7</v>
      </c>
      <c r="BP387" s="35" t="str">
        <f t="shared" si="103"/>
        <v>/</v>
      </c>
      <c r="BQ387" s="36">
        <f t="shared" si="104"/>
        <v>0</v>
      </c>
      <c r="BR387" s="36">
        <f t="shared" si="105"/>
        <v>114</v>
      </c>
      <c r="BS387" s="37">
        <f t="shared" si="106"/>
        <v>0</v>
      </c>
      <c r="BT387" s="38">
        <f t="shared" si="107"/>
        <v>0</v>
      </c>
      <c r="BU387" s="39">
        <f t="shared" si="108"/>
        <v>0</v>
      </c>
      <c r="BV387" s="40">
        <f t="shared" si="109"/>
        <v>0</v>
      </c>
      <c r="BW387" s="41">
        <f t="shared" si="110"/>
        <v>0</v>
      </c>
      <c r="BX387" s="42" t="str">
        <f t="shared" si="111"/>
        <v>2001.711411</v>
      </c>
      <c r="BY387" s="35" t="str">
        <f t="shared" si="112"/>
        <v>//////</v>
      </c>
      <c r="BZ387" s="43" t="str">
        <f t="shared" si="113"/>
        <v/>
      </c>
    </row>
    <row r="388" spans="1:78" s="54" customFormat="1" ht="21.75" x14ac:dyDescent="0.2">
      <c r="A388" s="51">
        <v>379</v>
      </c>
      <c r="B388" s="52" t="s">
        <v>821</v>
      </c>
      <c r="C388" s="52"/>
      <c r="D388" s="52" t="s">
        <v>391</v>
      </c>
      <c r="E388" s="52" t="s">
        <v>819</v>
      </c>
      <c r="F388" s="52" t="s">
        <v>15</v>
      </c>
      <c r="G388" s="53">
        <v>6</v>
      </c>
      <c r="H388" s="52" t="s">
        <v>820</v>
      </c>
      <c r="I388" s="52"/>
      <c r="J388" s="52" t="s">
        <v>154</v>
      </c>
      <c r="K388" s="52" t="s">
        <v>154</v>
      </c>
      <c r="L388" s="52"/>
      <c r="M388" s="52"/>
      <c r="N388" s="52"/>
      <c r="O388" s="47">
        <v>200</v>
      </c>
      <c r="P388" s="60"/>
      <c r="Q388" s="60"/>
      <c r="R388" s="52"/>
      <c r="S388" s="52"/>
      <c r="T388" s="52" t="s">
        <v>154</v>
      </c>
      <c r="U388" s="52"/>
      <c r="V388" s="52" t="s">
        <v>154</v>
      </c>
      <c r="W388" s="52" t="s">
        <v>154</v>
      </c>
      <c r="X388" s="47">
        <v>1.7</v>
      </c>
      <c r="Y388" s="47">
        <v>90</v>
      </c>
      <c r="Z388" s="52"/>
      <c r="AA388" s="52" t="s">
        <v>154</v>
      </c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47">
        <v>1</v>
      </c>
      <c r="AN388" s="47">
        <v>1</v>
      </c>
      <c r="AO388" s="47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48" t="str">
        <f t="shared" si="95"/>
        <v>//</v>
      </c>
      <c r="BI388" s="49" t="str">
        <f t="shared" si="96"/>
        <v>//</v>
      </c>
      <c r="BJ388" s="49">
        <f t="shared" si="97"/>
        <v>0</v>
      </c>
      <c r="BK388" s="50" t="str">
        <f t="shared" si="98"/>
        <v>//</v>
      </c>
      <c r="BL388" s="35" t="str">
        <f t="shared" si="99"/>
        <v>200</v>
      </c>
      <c r="BM388" s="35" t="str">
        <f t="shared" si="100"/>
        <v>/</v>
      </c>
      <c r="BN388" s="35" t="str">
        <f t="shared" si="101"/>
        <v>//</v>
      </c>
      <c r="BO388" s="35">
        <f t="shared" si="102"/>
        <v>1.7</v>
      </c>
      <c r="BP388" s="35" t="str">
        <f t="shared" si="103"/>
        <v>/</v>
      </c>
      <c r="BQ388" s="36">
        <f t="shared" si="104"/>
        <v>0</v>
      </c>
      <c r="BR388" s="36">
        <f t="shared" si="105"/>
        <v>90</v>
      </c>
      <c r="BS388" s="37">
        <f t="shared" si="106"/>
        <v>0</v>
      </c>
      <c r="BT388" s="38">
        <f t="shared" si="107"/>
        <v>0</v>
      </c>
      <c r="BU388" s="39">
        <f t="shared" si="108"/>
        <v>0</v>
      </c>
      <c r="BV388" s="40">
        <f t="shared" si="109"/>
        <v>0</v>
      </c>
      <c r="BW388" s="41">
        <f t="shared" si="110"/>
        <v>0</v>
      </c>
      <c r="BX388" s="42" t="str">
        <f t="shared" si="111"/>
        <v>2001.79011</v>
      </c>
      <c r="BY388" s="35" t="str">
        <f t="shared" si="112"/>
        <v>//////</v>
      </c>
      <c r="BZ388" s="43" t="str">
        <f t="shared" si="113"/>
        <v/>
      </c>
    </row>
    <row r="389" spans="1:78" s="54" customFormat="1" ht="21.75" x14ac:dyDescent="0.2">
      <c r="A389" s="51">
        <v>380</v>
      </c>
      <c r="B389" s="52" t="s">
        <v>822</v>
      </c>
      <c r="C389" s="52"/>
      <c r="D389" s="52" t="s">
        <v>391</v>
      </c>
      <c r="E389" s="52" t="s">
        <v>823</v>
      </c>
      <c r="F389" s="52" t="s">
        <v>15</v>
      </c>
      <c r="G389" s="53">
        <v>1</v>
      </c>
      <c r="H389" s="52" t="s">
        <v>824</v>
      </c>
      <c r="I389" s="52"/>
      <c r="J389" s="52" t="s">
        <v>154</v>
      </c>
      <c r="K389" s="52"/>
      <c r="L389" s="52"/>
      <c r="M389" s="52"/>
      <c r="N389" s="52"/>
      <c r="O389" s="47">
        <v>200</v>
      </c>
      <c r="P389" s="47"/>
      <c r="Q389" s="47"/>
      <c r="R389" s="47"/>
      <c r="S389" s="52" t="s">
        <v>154</v>
      </c>
      <c r="T389" s="52"/>
      <c r="U389" s="52"/>
      <c r="V389" s="52" t="s">
        <v>154</v>
      </c>
      <c r="W389" s="52" t="s">
        <v>154</v>
      </c>
      <c r="X389" s="47">
        <v>0.8</v>
      </c>
      <c r="Y389" s="52">
        <v>198</v>
      </c>
      <c r="Z389" s="52"/>
      <c r="AA389" s="52"/>
      <c r="AB389" s="52" t="s">
        <v>154</v>
      </c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48" t="str">
        <f t="shared" si="95"/>
        <v>/</v>
      </c>
      <c r="BI389" s="49" t="str">
        <f t="shared" si="96"/>
        <v>/</v>
      </c>
      <c r="BJ389" s="49">
        <f t="shared" si="97"/>
        <v>0</v>
      </c>
      <c r="BK389" s="50" t="str">
        <f t="shared" si="98"/>
        <v>/</v>
      </c>
      <c r="BL389" s="35" t="str">
        <f t="shared" si="99"/>
        <v>200</v>
      </c>
      <c r="BM389" s="35" t="str">
        <f t="shared" si="100"/>
        <v>/</v>
      </c>
      <c r="BN389" s="35" t="str">
        <f t="shared" si="101"/>
        <v>//</v>
      </c>
      <c r="BO389" s="35">
        <f t="shared" si="102"/>
        <v>0.8</v>
      </c>
      <c r="BP389" s="35" t="str">
        <f t="shared" si="103"/>
        <v>/</v>
      </c>
      <c r="BQ389" s="36" t="str">
        <f t="shared" si="104"/>
        <v>/</v>
      </c>
      <c r="BR389" s="36">
        <f t="shared" si="105"/>
        <v>198</v>
      </c>
      <c r="BS389" s="37">
        <f t="shared" si="106"/>
        <v>0</v>
      </c>
      <c r="BT389" s="38">
        <f t="shared" si="107"/>
        <v>0</v>
      </c>
      <c r="BU389" s="39">
        <f t="shared" si="108"/>
        <v>0</v>
      </c>
      <c r="BV389" s="40">
        <f t="shared" si="109"/>
        <v>0</v>
      </c>
      <c r="BW389" s="41">
        <f t="shared" si="110"/>
        <v>0</v>
      </c>
      <c r="BX389" s="42" t="str">
        <f t="shared" si="111"/>
        <v>2000.8198</v>
      </c>
      <c r="BY389" s="35" t="str">
        <f t="shared" si="112"/>
        <v>/////</v>
      </c>
      <c r="BZ389" s="43" t="str">
        <f t="shared" si="113"/>
        <v/>
      </c>
    </row>
    <row r="390" spans="1:78" s="54" customFormat="1" ht="21.75" x14ac:dyDescent="0.2">
      <c r="A390" s="51">
        <v>381</v>
      </c>
      <c r="B390" s="52" t="s">
        <v>825</v>
      </c>
      <c r="C390" s="52"/>
      <c r="D390" s="52" t="s">
        <v>391</v>
      </c>
      <c r="E390" s="52" t="s">
        <v>823</v>
      </c>
      <c r="F390" s="52" t="s">
        <v>15</v>
      </c>
      <c r="G390" s="53">
        <v>2</v>
      </c>
      <c r="H390" s="52" t="s">
        <v>826</v>
      </c>
      <c r="I390" s="52"/>
      <c r="J390" s="52" t="s">
        <v>154</v>
      </c>
      <c r="K390" s="52"/>
      <c r="L390" s="52"/>
      <c r="M390" s="52"/>
      <c r="N390" s="52"/>
      <c r="O390" s="47">
        <v>200</v>
      </c>
      <c r="P390" s="47"/>
      <c r="Q390" s="47"/>
      <c r="R390" s="47"/>
      <c r="S390" s="52" t="s">
        <v>154</v>
      </c>
      <c r="T390" s="52"/>
      <c r="U390" s="52"/>
      <c r="V390" s="52" t="s">
        <v>154</v>
      </c>
      <c r="W390" s="52" t="s">
        <v>154</v>
      </c>
      <c r="X390" s="47">
        <v>0.8</v>
      </c>
      <c r="Y390" s="52">
        <v>156</v>
      </c>
      <c r="Z390" s="52"/>
      <c r="AA390" s="52"/>
      <c r="AB390" s="52" t="s">
        <v>154</v>
      </c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48" t="str">
        <f t="shared" si="95"/>
        <v>/</v>
      </c>
      <c r="BI390" s="49" t="str">
        <f t="shared" si="96"/>
        <v>/</v>
      </c>
      <c r="BJ390" s="49">
        <f t="shared" si="97"/>
        <v>0</v>
      </c>
      <c r="BK390" s="50" t="str">
        <f t="shared" si="98"/>
        <v>/</v>
      </c>
      <c r="BL390" s="35" t="str">
        <f t="shared" si="99"/>
        <v>200</v>
      </c>
      <c r="BM390" s="35" t="str">
        <f t="shared" si="100"/>
        <v>/</v>
      </c>
      <c r="BN390" s="35" t="str">
        <f t="shared" si="101"/>
        <v>//</v>
      </c>
      <c r="BO390" s="35">
        <f t="shared" si="102"/>
        <v>0.8</v>
      </c>
      <c r="BP390" s="35" t="str">
        <f t="shared" si="103"/>
        <v>/</v>
      </c>
      <c r="BQ390" s="36" t="str">
        <f t="shared" si="104"/>
        <v>/</v>
      </c>
      <c r="BR390" s="36">
        <f t="shared" si="105"/>
        <v>156</v>
      </c>
      <c r="BS390" s="37">
        <f t="shared" si="106"/>
        <v>0</v>
      </c>
      <c r="BT390" s="38">
        <f t="shared" si="107"/>
        <v>0</v>
      </c>
      <c r="BU390" s="39">
        <f t="shared" si="108"/>
        <v>0</v>
      </c>
      <c r="BV390" s="40">
        <f t="shared" si="109"/>
        <v>0</v>
      </c>
      <c r="BW390" s="41">
        <f t="shared" si="110"/>
        <v>0</v>
      </c>
      <c r="BX390" s="42" t="str">
        <f t="shared" si="111"/>
        <v>2000.8156</v>
      </c>
      <c r="BY390" s="35" t="str">
        <f t="shared" si="112"/>
        <v>/////</v>
      </c>
      <c r="BZ390" s="43" t="str">
        <f t="shared" si="113"/>
        <v/>
      </c>
    </row>
    <row r="391" spans="1:78" s="54" customFormat="1" ht="21.75" x14ac:dyDescent="0.2">
      <c r="A391" s="51">
        <v>382</v>
      </c>
      <c r="B391" s="52" t="s">
        <v>827</v>
      </c>
      <c r="C391" s="52"/>
      <c r="D391" s="52" t="s">
        <v>391</v>
      </c>
      <c r="E391" s="52" t="s">
        <v>823</v>
      </c>
      <c r="F391" s="52" t="s">
        <v>15</v>
      </c>
      <c r="G391" s="53">
        <v>3</v>
      </c>
      <c r="H391" s="52" t="s">
        <v>826</v>
      </c>
      <c r="I391" s="52"/>
      <c r="J391" s="52" t="s">
        <v>154</v>
      </c>
      <c r="K391" s="52"/>
      <c r="L391" s="52"/>
      <c r="M391" s="52"/>
      <c r="N391" s="52"/>
      <c r="O391" s="47">
        <v>200</v>
      </c>
      <c r="P391" s="47"/>
      <c r="Q391" s="47"/>
      <c r="R391" s="47"/>
      <c r="S391" s="52" t="s">
        <v>154</v>
      </c>
      <c r="T391" s="52"/>
      <c r="U391" s="52"/>
      <c r="V391" s="52" t="s">
        <v>154</v>
      </c>
      <c r="W391" s="52" t="s">
        <v>154</v>
      </c>
      <c r="X391" s="47">
        <v>0.8</v>
      </c>
      <c r="Y391" s="52"/>
      <c r="Z391" s="52"/>
      <c r="AA391" s="52"/>
      <c r="AB391" s="52" t="s">
        <v>154</v>
      </c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48" t="str">
        <f t="shared" si="95"/>
        <v>/</v>
      </c>
      <c r="BI391" s="49" t="str">
        <f t="shared" si="96"/>
        <v>/</v>
      </c>
      <c r="BJ391" s="49">
        <f t="shared" si="97"/>
        <v>0</v>
      </c>
      <c r="BK391" s="50" t="str">
        <f t="shared" si="98"/>
        <v>/</v>
      </c>
      <c r="BL391" s="35" t="str">
        <f t="shared" si="99"/>
        <v>200</v>
      </c>
      <c r="BM391" s="35" t="str">
        <f t="shared" si="100"/>
        <v>/</v>
      </c>
      <c r="BN391" s="35" t="str">
        <f t="shared" si="101"/>
        <v>//</v>
      </c>
      <c r="BO391" s="35">
        <f t="shared" si="102"/>
        <v>0.8</v>
      </c>
      <c r="BP391" s="35" t="str">
        <f t="shared" si="103"/>
        <v>/</v>
      </c>
      <c r="BQ391" s="36" t="str">
        <f t="shared" si="104"/>
        <v>/</v>
      </c>
      <c r="BR391" s="36">
        <f t="shared" si="105"/>
        <v>0</v>
      </c>
      <c r="BS391" s="37">
        <f t="shared" si="106"/>
        <v>0</v>
      </c>
      <c r="BT391" s="38">
        <f t="shared" si="107"/>
        <v>0</v>
      </c>
      <c r="BU391" s="39">
        <f t="shared" si="108"/>
        <v>0</v>
      </c>
      <c r="BV391" s="40">
        <f t="shared" si="109"/>
        <v>0</v>
      </c>
      <c r="BW391" s="41">
        <f t="shared" si="110"/>
        <v>0</v>
      </c>
      <c r="BX391" s="42" t="str">
        <f t="shared" si="111"/>
        <v>2000.8</v>
      </c>
      <c r="BY391" s="35" t="str">
        <f t="shared" si="112"/>
        <v>/////</v>
      </c>
      <c r="BZ391" s="43" t="str">
        <f t="shared" si="113"/>
        <v/>
      </c>
    </row>
    <row r="392" spans="1:78" s="54" customFormat="1" ht="21.75" x14ac:dyDescent="0.2">
      <c r="A392" s="51">
        <v>383</v>
      </c>
      <c r="B392" s="52" t="s">
        <v>828</v>
      </c>
      <c r="C392" s="52"/>
      <c r="D392" s="52" t="s">
        <v>391</v>
      </c>
      <c r="E392" s="52" t="s">
        <v>823</v>
      </c>
      <c r="F392" s="52" t="s">
        <v>15</v>
      </c>
      <c r="G392" s="53">
        <v>4</v>
      </c>
      <c r="H392" s="52" t="s">
        <v>826</v>
      </c>
      <c r="I392" s="52"/>
      <c r="J392" s="52" t="s">
        <v>154</v>
      </c>
      <c r="K392" s="52"/>
      <c r="L392" s="52"/>
      <c r="M392" s="52"/>
      <c r="N392" s="52"/>
      <c r="O392" s="47">
        <v>200</v>
      </c>
      <c r="P392" s="47"/>
      <c r="Q392" s="47"/>
      <c r="R392" s="47"/>
      <c r="S392" s="52" t="s">
        <v>154</v>
      </c>
      <c r="T392" s="52"/>
      <c r="U392" s="52"/>
      <c r="V392" s="52" t="s">
        <v>154</v>
      </c>
      <c r="W392" s="52" t="s">
        <v>154</v>
      </c>
      <c r="X392" s="47">
        <v>0.8</v>
      </c>
      <c r="Y392" s="52"/>
      <c r="Z392" s="52"/>
      <c r="AA392" s="52"/>
      <c r="AB392" s="52" t="s">
        <v>154</v>
      </c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48" t="str">
        <f t="shared" si="95"/>
        <v>/</v>
      </c>
      <c r="BI392" s="49" t="str">
        <f t="shared" si="96"/>
        <v>/</v>
      </c>
      <c r="BJ392" s="49">
        <f t="shared" si="97"/>
        <v>0</v>
      </c>
      <c r="BK392" s="50" t="str">
        <f t="shared" si="98"/>
        <v>/</v>
      </c>
      <c r="BL392" s="35" t="str">
        <f t="shared" si="99"/>
        <v>200</v>
      </c>
      <c r="BM392" s="35" t="str">
        <f t="shared" si="100"/>
        <v>/</v>
      </c>
      <c r="BN392" s="35" t="str">
        <f t="shared" si="101"/>
        <v>//</v>
      </c>
      <c r="BO392" s="35">
        <f t="shared" si="102"/>
        <v>0.8</v>
      </c>
      <c r="BP392" s="35" t="str">
        <f t="shared" si="103"/>
        <v>/</v>
      </c>
      <c r="BQ392" s="36" t="str">
        <f t="shared" si="104"/>
        <v>/</v>
      </c>
      <c r="BR392" s="36">
        <f t="shared" si="105"/>
        <v>0</v>
      </c>
      <c r="BS392" s="37">
        <f t="shared" si="106"/>
        <v>0</v>
      </c>
      <c r="BT392" s="38">
        <f t="shared" si="107"/>
        <v>0</v>
      </c>
      <c r="BU392" s="39">
        <f t="shared" si="108"/>
        <v>0</v>
      </c>
      <c r="BV392" s="40">
        <f t="shared" si="109"/>
        <v>0</v>
      </c>
      <c r="BW392" s="41">
        <f t="shared" si="110"/>
        <v>0</v>
      </c>
      <c r="BX392" s="42" t="str">
        <f t="shared" si="111"/>
        <v>2000.8</v>
      </c>
      <c r="BY392" s="35" t="str">
        <f t="shared" si="112"/>
        <v>/////</v>
      </c>
      <c r="BZ392" s="43" t="str">
        <f t="shared" si="113"/>
        <v/>
      </c>
    </row>
    <row r="393" spans="1:78" s="54" customFormat="1" ht="21.75" x14ac:dyDescent="0.2">
      <c r="A393" s="51">
        <v>384</v>
      </c>
      <c r="B393" s="52" t="s">
        <v>829</v>
      </c>
      <c r="C393" s="52"/>
      <c r="D393" s="52" t="s">
        <v>391</v>
      </c>
      <c r="E393" s="52" t="s">
        <v>823</v>
      </c>
      <c r="F393" s="52" t="s">
        <v>15</v>
      </c>
      <c r="G393" s="53">
        <v>5</v>
      </c>
      <c r="H393" s="52" t="s">
        <v>826</v>
      </c>
      <c r="I393" s="52"/>
      <c r="J393" s="52" t="s">
        <v>154</v>
      </c>
      <c r="K393" s="52"/>
      <c r="L393" s="52"/>
      <c r="M393" s="52"/>
      <c r="N393" s="52"/>
      <c r="O393" s="47">
        <v>200</v>
      </c>
      <c r="P393" s="47"/>
      <c r="Q393" s="47"/>
      <c r="R393" s="47"/>
      <c r="S393" s="52" t="s">
        <v>154</v>
      </c>
      <c r="T393" s="52"/>
      <c r="U393" s="52"/>
      <c r="V393" s="52" t="s">
        <v>154</v>
      </c>
      <c r="W393" s="52" t="s">
        <v>154</v>
      </c>
      <c r="X393" s="47">
        <v>0.8</v>
      </c>
      <c r="Y393" s="52"/>
      <c r="Z393" s="52"/>
      <c r="AA393" s="52"/>
      <c r="AB393" s="52" t="s">
        <v>154</v>
      </c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48" t="str">
        <f t="shared" si="95"/>
        <v>/</v>
      </c>
      <c r="BI393" s="49" t="str">
        <f t="shared" si="96"/>
        <v>/</v>
      </c>
      <c r="BJ393" s="49">
        <f t="shared" si="97"/>
        <v>0</v>
      </c>
      <c r="BK393" s="50" t="str">
        <f t="shared" si="98"/>
        <v>/</v>
      </c>
      <c r="BL393" s="35" t="str">
        <f t="shared" si="99"/>
        <v>200</v>
      </c>
      <c r="BM393" s="35" t="str">
        <f t="shared" si="100"/>
        <v>/</v>
      </c>
      <c r="BN393" s="35" t="str">
        <f t="shared" si="101"/>
        <v>//</v>
      </c>
      <c r="BO393" s="35">
        <f t="shared" si="102"/>
        <v>0.8</v>
      </c>
      <c r="BP393" s="35" t="str">
        <f t="shared" si="103"/>
        <v>/</v>
      </c>
      <c r="BQ393" s="36" t="str">
        <f t="shared" si="104"/>
        <v>/</v>
      </c>
      <c r="BR393" s="36">
        <f t="shared" si="105"/>
        <v>0</v>
      </c>
      <c r="BS393" s="37">
        <f t="shared" si="106"/>
        <v>0</v>
      </c>
      <c r="BT393" s="38">
        <f t="shared" si="107"/>
        <v>0</v>
      </c>
      <c r="BU393" s="39">
        <f t="shared" si="108"/>
        <v>0</v>
      </c>
      <c r="BV393" s="40">
        <f t="shared" si="109"/>
        <v>0</v>
      </c>
      <c r="BW393" s="41">
        <f t="shared" si="110"/>
        <v>0</v>
      </c>
      <c r="BX393" s="42" t="str">
        <f t="shared" si="111"/>
        <v>2000.8</v>
      </c>
      <c r="BY393" s="35" t="str">
        <f t="shared" si="112"/>
        <v>/////</v>
      </c>
      <c r="BZ393" s="43" t="str">
        <f t="shared" si="113"/>
        <v/>
      </c>
    </row>
    <row r="394" spans="1:78" s="54" customFormat="1" ht="21.75" x14ac:dyDescent="0.2">
      <c r="A394" s="51">
        <v>385</v>
      </c>
      <c r="B394" s="52" t="s">
        <v>830</v>
      </c>
      <c r="C394" s="52"/>
      <c r="D394" s="52" t="s">
        <v>391</v>
      </c>
      <c r="E394" s="52" t="s">
        <v>823</v>
      </c>
      <c r="F394" s="52" t="s">
        <v>15</v>
      </c>
      <c r="G394" s="53">
        <v>6</v>
      </c>
      <c r="H394" s="52" t="s">
        <v>824</v>
      </c>
      <c r="I394" s="52"/>
      <c r="J394" s="52" t="s">
        <v>154</v>
      </c>
      <c r="K394" s="52"/>
      <c r="L394" s="52"/>
      <c r="M394" s="52"/>
      <c r="N394" s="52"/>
      <c r="O394" s="47">
        <v>200</v>
      </c>
      <c r="P394" s="47"/>
      <c r="Q394" s="47"/>
      <c r="R394" s="47"/>
      <c r="S394" s="52" t="s">
        <v>154</v>
      </c>
      <c r="T394" s="52"/>
      <c r="U394" s="52"/>
      <c r="V394" s="52" t="s">
        <v>154</v>
      </c>
      <c r="W394" s="52" t="s">
        <v>154</v>
      </c>
      <c r="X394" s="47">
        <v>0.8</v>
      </c>
      <c r="Y394" s="52">
        <v>167</v>
      </c>
      <c r="Z394" s="52"/>
      <c r="AA394" s="52"/>
      <c r="AB394" s="52" t="s">
        <v>154</v>
      </c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48" t="str">
        <f t="shared" ref="BH394:BH457" si="114">J394&amp;K394&amp;L394&amp;M394&amp;N394</f>
        <v>/</v>
      </c>
      <c r="BI394" s="49" t="str">
        <f t="shared" ref="BI394:BI457" si="115">J394&amp;K394&amp;L394&amp;M394</f>
        <v>/</v>
      </c>
      <c r="BJ394" s="49">
        <f t="shared" ref="BJ394:BJ457" si="116">N394</f>
        <v>0</v>
      </c>
      <c r="BK394" s="50" t="str">
        <f t="shared" ref="BK394:BK457" si="117">J394&amp;K394&amp;L394&amp;M394</f>
        <v>/</v>
      </c>
      <c r="BL394" s="35" t="str">
        <f t="shared" ref="BL394:BL457" si="118">O394&amp;P394&amp;Q394&amp;R394</f>
        <v>200</v>
      </c>
      <c r="BM394" s="35" t="str">
        <f t="shared" ref="BM394:BM457" si="119">S394&amp;T394&amp;U394</f>
        <v>/</v>
      </c>
      <c r="BN394" s="35" t="str">
        <f t="shared" ref="BN394:BN457" si="120">V394&amp;W394</f>
        <v>//</v>
      </c>
      <c r="BO394" s="35">
        <f t="shared" ref="BO394:BO457" si="121">X394</f>
        <v>0.8</v>
      </c>
      <c r="BP394" s="35" t="str">
        <f t="shared" ref="BP394:BP457" si="122">Z394&amp;AA394&amp;AB394&amp;AC394&amp;AD394</f>
        <v>/</v>
      </c>
      <c r="BQ394" s="36" t="str">
        <f t="shared" ref="BQ394:BQ457" si="123">S394</f>
        <v>/</v>
      </c>
      <c r="BR394" s="36">
        <f t="shared" ref="BR394:BR457" si="124">Y394</f>
        <v>167</v>
      </c>
      <c r="BS394" s="37">
        <f t="shared" ref="BS394:BS457" si="125">AE394-(AF394+AG394)</f>
        <v>0</v>
      </c>
      <c r="BT394" s="38">
        <f t="shared" ref="BT394:BT457" si="126">AI394-(AJ394+AK394)</f>
        <v>0</v>
      </c>
      <c r="BU394" s="39">
        <f t="shared" ref="BU394:BU457" si="127">AM394-(AN394+AO394)</f>
        <v>0</v>
      </c>
      <c r="BV394" s="40">
        <f t="shared" ref="BV394:BV457" si="128">AQ394-(AR394+AS394)</f>
        <v>0</v>
      </c>
      <c r="BW394" s="41">
        <f t="shared" ref="BW394:BW457" si="129">AU394-(AV394+AW394)</f>
        <v>0</v>
      </c>
      <c r="BX394" s="42" t="str">
        <f t="shared" ref="BX394:BX457" si="130">O394&amp;R394&amp;X394&amp;Y394&amp;AE394&amp;AF394&amp;AG394&amp;AI394&amp;AJ394&amp;AK394&amp;AM394&amp;AN394&amp;AO394&amp;AQ394&amp;AR394&amp;AS394&amp;AU394&amp;AV394&amp;AW394&amp;AY394&amp;AZ394</f>
        <v>2000.8167</v>
      </c>
      <c r="BY394" s="35" t="str">
        <f t="shared" ref="BY394:BY457" si="131">J394&amp;K394&amp;L394&amp;M394&amp;N394&amp;S394&amp;T394&amp;U394&amp;V394&amp;W394&amp;Z394&amp;AA394&amp;AB394&amp;AC394&amp;AD394&amp;BA394&amp;BB394&amp;BC394&amp;BD394&amp;BE394</f>
        <v>/////</v>
      </c>
      <c r="BZ394" s="43" t="str">
        <f t="shared" ref="BZ394:BZ457" si="132">P394&amp;Q394&amp;AH394&amp;AL394&amp;AP394&amp;AT394&amp;AX394&amp;BF394&amp;BG394</f>
        <v/>
      </c>
    </row>
    <row r="395" spans="1:78" s="54" customFormat="1" ht="21.75" x14ac:dyDescent="0.2">
      <c r="A395" s="51">
        <v>386</v>
      </c>
      <c r="B395" s="52" t="s">
        <v>831</v>
      </c>
      <c r="C395" s="52"/>
      <c r="D395" s="52" t="s">
        <v>391</v>
      </c>
      <c r="E395" s="52" t="s">
        <v>832</v>
      </c>
      <c r="F395" s="52" t="s">
        <v>15</v>
      </c>
      <c r="G395" s="53">
        <v>2</v>
      </c>
      <c r="H395" s="52" t="s">
        <v>833</v>
      </c>
      <c r="I395" s="52"/>
      <c r="J395" s="52" t="s">
        <v>154</v>
      </c>
      <c r="K395" s="52"/>
      <c r="L395" s="52"/>
      <c r="M395" s="52"/>
      <c r="N395" s="52"/>
      <c r="O395" s="47">
        <v>200</v>
      </c>
      <c r="P395" s="47"/>
      <c r="Q395" s="47"/>
      <c r="R395" s="47"/>
      <c r="S395" s="52" t="s">
        <v>154</v>
      </c>
      <c r="T395" s="52"/>
      <c r="U395" s="52"/>
      <c r="V395" s="52" t="s">
        <v>154</v>
      </c>
      <c r="W395" s="52" t="s">
        <v>154</v>
      </c>
      <c r="X395" s="47">
        <v>0.5</v>
      </c>
      <c r="Y395" s="52"/>
      <c r="Z395" s="52"/>
      <c r="AA395" s="52"/>
      <c r="AB395" s="52" t="s">
        <v>154</v>
      </c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47">
        <v>1</v>
      </c>
      <c r="AN395" s="47">
        <v>1</v>
      </c>
      <c r="AO395" s="47"/>
      <c r="AP395" s="52" t="s">
        <v>271</v>
      </c>
      <c r="AQ395" s="52"/>
      <c r="AR395" s="52"/>
      <c r="AS395" s="52"/>
      <c r="AT395" s="52"/>
      <c r="AU395" s="52"/>
      <c r="AV395" s="52"/>
      <c r="AW395" s="52"/>
      <c r="AX395" s="52"/>
      <c r="AY395" s="52">
        <v>1</v>
      </c>
      <c r="AZ395" s="52">
        <v>300</v>
      </c>
      <c r="BA395" s="52"/>
      <c r="BB395" s="52"/>
      <c r="BC395" s="52"/>
      <c r="BD395" s="52"/>
      <c r="BE395" s="52"/>
      <c r="BF395" s="52"/>
      <c r="BG395" s="52"/>
      <c r="BH395" s="48" t="str">
        <f t="shared" si="114"/>
        <v>/</v>
      </c>
      <c r="BI395" s="49" t="str">
        <f t="shared" si="115"/>
        <v>/</v>
      </c>
      <c r="BJ395" s="49">
        <f t="shared" si="116"/>
        <v>0</v>
      </c>
      <c r="BK395" s="50" t="str">
        <f t="shared" si="117"/>
        <v>/</v>
      </c>
      <c r="BL395" s="35" t="str">
        <f t="shared" si="118"/>
        <v>200</v>
      </c>
      <c r="BM395" s="35" t="str">
        <f t="shared" si="119"/>
        <v>/</v>
      </c>
      <c r="BN395" s="35" t="str">
        <f t="shared" si="120"/>
        <v>//</v>
      </c>
      <c r="BO395" s="35">
        <f t="shared" si="121"/>
        <v>0.5</v>
      </c>
      <c r="BP395" s="35" t="str">
        <f t="shared" si="122"/>
        <v>/</v>
      </c>
      <c r="BQ395" s="36" t="str">
        <f t="shared" si="123"/>
        <v>/</v>
      </c>
      <c r="BR395" s="36">
        <f t="shared" si="124"/>
        <v>0</v>
      </c>
      <c r="BS395" s="37">
        <f t="shared" si="125"/>
        <v>0</v>
      </c>
      <c r="BT395" s="38">
        <f t="shared" si="126"/>
        <v>0</v>
      </c>
      <c r="BU395" s="39">
        <f t="shared" si="127"/>
        <v>0</v>
      </c>
      <c r="BV395" s="40">
        <f t="shared" si="128"/>
        <v>0</v>
      </c>
      <c r="BW395" s="41">
        <f t="shared" si="129"/>
        <v>0</v>
      </c>
      <c r="BX395" s="42" t="str">
        <f t="shared" si="130"/>
        <v>2000.5111300</v>
      </c>
      <c r="BY395" s="35" t="str">
        <f t="shared" si="131"/>
        <v>/////</v>
      </c>
      <c r="BZ395" s="43" t="str">
        <f t="shared" si="132"/>
        <v>อบต.</v>
      </c>
    </row>
    <row r="396" spans="1:78" s="54" customFormat="1" ht="21.75" x14ac:dyDescent="0.2">
      <c r="A396" s="51">
        <v>387</v>
      </c>
      <c r="B396" s="52" t="s">
        <v>834</v>
      </c>
      <c r="C396" s="52"/>
      <c r="D396" s="52" t="s">
        <v>391</v>
      </c>
      <c r="E396" s="52" t="s">
        <v>832</v>
      </c>
      <c r="F396" s="52" t="s">
        <v>15</v>
      </c>
      <c r="G396" s="53">
        <v>5</v>
      </c>
      <c r="H396" s="52" t="s">
        <v>833</v>
      </c>
      <c r="I396" s="52"/>
      <c r="J396" s="52" t="s">
        <v>154</v>
      </c>
      <c r="K396" s="52"/>
      <c r="L396" s="52"/>
      <c r="M396" s="52"/>
      <c r="N396" s="52"/>
      <c r="O396" s="47">
        <v>200</v>
      </c>
      <c r="P396" s="47"/>
      <c r="Q396" s="47"/>
      <c r="R396" s="47"/>
      <c r="S396" s="52" t="s">
        <v>154</v>
      </c>
      <c r="T396" s="52"/>
      <c r="U396" s="52"/>
      <c r="V396" s="52" t="s">
        <v>154</v>
      </c>
      <c r="W396" s="52" t="s">
        <v>154</v>
      </c>
      <c r="X396" s="47">
        <v>0.5</v>
      </c>
      <c r="Y396" s="52"/>
      <c r="Z396" s="52"/>
      <c r="AA396" s="52"/>
      <c r="AB396" s="52" t="s">
        <v>154</v>
      </c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47">
        <v>1</v>
      </c>
      <c r="AN396" s="47">
        <v>1</v>
      </c>
      <c r="AO396" s="47"/>
      <c r="AP396" s="52" t="s">
        <v>271</v>
      </c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48" t="str">
        <f t="shared" si="114"/>
        <v>/</v>
      </c>
      <c r="BI396" s="49" t="str">
        <f t="shared" si="115"/>
        <v>/</v>
      </c>
      <c r="BJ396" s="49">
        <f t="shared" si="116"/>
        <v>0</v>
      </c>
      <c r="BK396" s="50" t="str">
        <f t="shared" si="117"/>
        <v>/</v>
      </c>
      <c r="BL396" s="35" t="str">
        <f t="shared" si="118"/>
        <v>200</v>
      </c>
      <c r="BM396" s="35" t="str">
        <f t="shared" si="119"/>
        <v>/</v>
      </c>
      <c r="BN396" s="35" t="str">
        <f t="shared" si="120"/>
        <v>//</v>
      </c>
      <c r="BO396" s="35">
        <f t="shared" si="121"/>
        <v>0.5</v>
      </c>
      <c r="BP396" s="35" t="str">
        <f t="shared" si="122"/>
        <v>/</v>
      </c>
      <c r="BQ396" s="36" t="str">
        <f t="shared" si="123"/>
        <v>/</v>
      </c>
      <c r="BR396" s="36">
        <f t="shared" si="124"/>
        <v>0</v>
      </c>
      <c r="BS396" s="37">
        <f t="shared" si="125"/>
        <v>0</v>
      </c>
      <c r="BT396" s="38">
        <f t="shared" si="126"/>
        <v>0</v>
      </c>
      <c r="BU396" s="39">
        <f t="shared" si="127"/>
        <v>0</v>
      </c>
      <c r="BV396" s="40">
        <f t="shared" si="128"/>
        <v>0</v>
      </c>
      <c r="BW396" s="41">
        <f t="shared" si="129"/>
        <v>0</v>
      </c>
      <c r="BX396" s="42" t="str">
        <f t="shared" si="130"/>
        <v>2000.511</v>
      </c>
      <c r="BY396" s="35" t="str">
        <f t="shared" si="131"/>
        <v>/////</v>
      </c>
      <c r="BZ396" s="43" t="str">
        <f t="shared" si="132"/>
        <v>อบต.</v>
      </c>
    </row>
    <row r="397" spans="1:78" s="54" customFormat="1" ht="21.75" x14ac:dyDescent="0.2">
      <c r="A397" s="51">
        <v>388</v>
      </c>
      <c r="B397" s="52" t="s">
        <v>835</v>
      </c>
      <c r="C397" s="52"/>
      <c r="D397" s="52" t="s">
        <v>391</v>
      </c>
      <c r="E397" s="52" t="s">
        <v>832</v>
      </c>
      <c r="F397" s="52" t="s">
        <v>15</v>
      </c>
      <c r="G397" s="53">
        <v>6</v>
      </c>
      <c r="H397" s="52" t="s">
        <v>833</v>
      </c>
      <c r="I397" s="52"/>
      <c r="J397" s="52" t="s">
        <v>154</v>
      </c>
      <c r="K397" s="52"/>
      <c r="L397" s="52"/>
      <c r="M397" s="52"/>
      <c r="N397" s="52"/>
      <c r="O397" s="47">
        <v>200</v>
      </c>
      <c r="P397" s="47"/>
      <c r="Q397" s="47"/>
      <c r="R397" s="47"/>
      <c r="S397" s="52" t="s">
        <v>154</v>
      </c>
      <c r="T397" s="52"/>
      <c r="U397" s="52"/>
      <c r="V397" s="52" t="s">
        <v>154</v>
      </c>
      <c r="W397" s="52" t="s">
        <v>154</v>
      </c>
      <c r="X397" s="47">
        <v>0.5</v>
      </c>
      <c r="Y397" s="52"/>
      <c r="Z397" s="52"/>
      <c r="AA397" s="52"/>
      <c r="AB397" s="52" t="s">
        <v>154</v>
      </c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47">
        <v>1</v>
      </c>
      <c r="AN397" s="47">
        <v>1</v>
      </c>
      <c r="AO397" s="47"/>
      <c r="AP397" s="52" t="s">
        <v>271</v>
      </c>
      <c r="AQ397" s="52"/>
      <c r="AR397" s="52"/>
      <c r="AS397" s="52"/>
      <c r="AT397" s="52"/>
      <c r="AU397" s="52"/>
      <c r="AV397" s="52"/>
      <c r="AW397" s="52"/>
      <c r="AX397" s="52"/>
      <c r="AY397" s="52">
        <v>1</v>
      </c>
      <c r="AZ397" s="52">
        <v>300</v>
      </c>
      <c r="BA397" s="52"/>
      <c r="BB397" s="52"/>
      <c r="BC397" s="52"/>
      <c r="BD397" s="52"/>
      <c r="BE397" s="52"/>
      <c r="BF397" s="52"/>
      <c r="BG397" s="52"/>
      <c r="BH397" s="48" t="str">
        <f t="shared" si="114"/>
        <v>/</v>
      </c>
      <c r="BI397" s="49" t="str">
        <f t="shared" si="115"/>
        <v>/</v>
      </c>
      <c r="BJ397" s="49">
        <f t="shared" si="116"/>
        <v>0</v>
      </c>
      <c r="BK397" s="50" t="str">
        <f t="shared" si="117"/>
        <v>/</v>
      </c>
      <c r="BL397" s="35" t="str">
        <f t="shared" si="118"/>
        <v>200</v>
      </c>
      <c r="BM397" s="35" t="str">
        <f t="shared" si="119"/>
        <v>/</v>
      </c>
      <c r="BN397" s="35" t="str">
        <f t="shared" si="120"/>
        <v>//</v>
      </c>
      <c r="BO397" s="35">
        <f t="shared" si="121"/>
        <v>0.5</v>
      </c>
      <c r="BP397" s="35" t="str">
        <f t="shared" si="122"/>
        <v>/</v>
      </c>
      <c r="BQ397" s="36" t="str">
        <f t="shared" si="123"/>
        <v>/</v>
      </c>
      <c r="BR397" s="36">
        <f t="shared" si="124"/>
        <v>0</v>
      </c>
      <c r="BS397" s="37">
        <f t="shared" si="125"/>
        <v>0</v>
      </c>
      <c r="BT397" s="38">
        <f t="shared" si="126"/>
        <v>0</v>
      </c>
      <c r="BU397" s="39">
        <f t="shared" si="127"/>
        <v>0</v>
      </c>
      <c r="BV397" s="40">
        <f t="shared" si="128"/>
        <v>0</v>
      </c>
      <c r="BW397" s="41">
        <f t="shared" si="129"/>
        <v>0</v>
      </c>
      <c r="BX397" s="42" t="str">
        <f t="shared" si="130"/>
        <v>2000.5111300</v>
      </c>
      <c r="BY397" s="35" t="str">
        <f t="shared" si="131"/>
        <v>/////</v>
      </c>
      <c r="BZ397" s="43" t="str">
        <f t="shared" si="132"/>
        <v>อบต.</v>
      </c>
    </row>
    <row r="398" spans="1:78" s="54" customFormat="1" ht="21.75" x14ac:dyDescent="0.2">
      <c r="A398" s="51">
        <v>389</v>
      </c>
      <c r="B398" s="52" t="s">
        <v>836</v>
      </c>
      <c r="C398" s="52"/>
      <c r="D398" s="52" t="s">
        <v>391</v>
      </c>
      <c r="E398" s="52" t="s">
        <v>837</v>
      </c>
      <c r="F398" s="52" t="s">
        <v>15</v>
      </c>
      <c r="G398" s="53">
        <v>5</v>
      </c>
      <c r="H398" s="52" t="s">
        <v>838</v>
      </c>
      <c r="I398" s="52"/>
      <c r="J398" s="52"/>
      <c r="K398" s="52"/>
      <c r="L398" s="52"/>
      <c r="M398" s="52"/>
      <c r="N398" s="52" t="s">
        <v>154</v>
      </c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47">
        <v>1</v>
      </c>
      <c r="AN398" s="47">
        <v>1</v>
      </c>
      <c r="AO398" s="47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>
        <v>1</v>
      </c>
      <c r="AZ398" s="52">
        <v>200</v>
      </c>
      <c r="BA398" s="52"/>
      <c r="BB398" s="52"/>
      <c r="BC398" s="52"/>
      <c r="BD398" s="52"/>
      <c r="BE398" s="52"/>
      <c r="BF398" s="52"/>
      <c r="BG398" s="52"/>
      <c r="BH398" s="48" t="str">
        <f t="shared" si="114"/>
        <v>/</v>
      </c>
      <c r="BI398" s="49" t="str">
        <f t="shared" si="115"/>
        <v/>
      </c>
      <c r="BJ398" s="49" t="str">
        <f t="shared" si="116"/>
        <v>/</v>
      </c>
      <c r="BK398" s="50" t="str">
        <f t="shared" si="117"/>
        <v/>
      </c>
      <c r="BL398" s="35" t="str">
        <f t="shared" si="118"/>
        <v/>
      </c>
      <c r="BM398" s="35" t="str">
        <f t="shared" si="119"/>
        <v/>
      </c>
      <c r="BN398" s="35" t="str">
        <f t="shared" si="120"/>
        <v/>
      </c>
      <c r="BO398" s="35">
        <f t="shared" si="121"/>
        <v>0</v>
      </c>
      <c r="BP398" s="35" t="str">
        <f t="shared" si="122"/>
        <v/>
      </c>
      <c r="BQ398" s="36">
        <f t="shared" si="123"/>
        <v>0</v>
      </c>
      <c r="BR398" s="36">
        <f t="shared" si="124"/>
        <v>0</v>
      </c>
      <c r="BS398" s="37">
        <f t="shared" si="125"/>
        <v>0</v>
      </c>
      <c r="BT398" s="38">
        <f t="shared" si="126"/>
        <v>0</v>
      </c>
      <c r="BU398" s="39">
        <f t="shared" si="127"/>
        <v>0</v>
      </c>
      <c r="BV398" s="40">
        <f t="shared" si="128"/>
        <v>0</v>
      </c>
      <c r="BW398" s="41">
        <f t="shared" si="129"/>
        <v>0</v>
      </c>
      <c r="BX398" s="42" t="str">
        <f t="shared" si="130"/>
        <v>111200</v>
      </c>
      <c r="BY398" s="35" t="str">
        <f t="shared" si="131"/>
        <v>/</v>
      </c>
      <c r="BZ398" s="43" t="str">
        <f t="shared" si="132"/>
        <v/>
      </c>
    </row>
    <row r="399" spans="1:78" s="54" customFormat="1" ht="21.75" x14ac:dyDescent="0.2">
      <c r="A399" s="51">
        <v>390</v>
      </c>
      <c r="B399" s="52" t="s">
        <v>839</v>
      </c>
      <c r="C399" s="52"/>
      <c r="D399" s="52" t="s">
        <v>391</v>
      </c>
      <c r="E399" s="52" t="s">
        <v>837</v>
      </c>
      <c r="F399" s="52" t="s">
        <v>15</v>
      </c>
      <c r="G399" s="53">
        <v>6</v>
      </c>
      <c r="H399" s="52" t="s">
        <v>838</v>
      </c>
      <c r="I399" s="52"/>
      <c r="J399" s="52"/>
      <c r="K399" s="52"/>
      <c r="L399" s="52"/>
      <c r="M399" s="52"/>
      <c r="N399" s="52" t="s">
        <v>154</v>
      </c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47">
        <v>1</v>
      </c>
      <c r="AN399" s="47">
        <v>1</v>
      </c>
      <c r="AO399" s="47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>
        <v>1</v>
      </c>
      <c r="AZ399" s="52">
        <v>500</v>
      </c>
      <c r="BA399" s="52"/>
      <c r="BB399" s="52"/>
      <c r="BC399" s="52"/>
      <c r="BD399" s="52"/>
      <c r="BE399" s="52"/>
      <c r="BF399" s="52"/>
      <c r="BG399" s="52"/>
      <c r="BH399" s="48" t="str">
        <f t="shared" si="114"/>
        <v>/</v>
      </c>
      <c r="BI399" s="49" t="str">
        <f t="shared" si="115"/>
        <v/>
      </c>
      <c r="BJ399" s="49" t="str">
        <f t="shared" si="116"/>
        <v>/</v>
      </c>
      <c r="BK399" s="50" t="str">
        <f t="shared" si="117"/>
        <v/>
      </c>
      <c r="BL399" s="35" t="str">
        <f t="shared" si="118"/>
        <v/>
      </c>
      <c r="BM399" s="35" t="str">
        <f t="shared" si="119"/>
        <v/>
      </c>
      <c r="BN399" s="35" t="str">
        <f t="shared" si="120"/>
        <v/>
      </c>
      <c r="BO399" s="35">
        <f t="shared" si="121"/>
        <v>0</v>
      </c>
      <c r="BP399" s="35" t="str">
        <f t="shared" si="122"/>
        <v/>
      </c>
      <c r="BQ399" s="36">
        <f t="shared" si="123"/>
        <v>0</v>
      </c>
      <c r="BR399" s="36">
        <f t="shared" si="124"/>
        <v>0</v>
      </c>
      <c r="BS399" s="37">
        <f t="shared" si="125"/>
        <v>0</v>
      </c>
      <c r="BT399" s="38">
        <f t="shared" si="126"/>
        <v>0</v>
      </c>
      <c r="BU399" s="39">
        <f t="shared" si="127"/>
        <v>0</v>
      </c>
      <c r="BV399" s="40">
        <f t="shared" si="128"/>
        <v>0</v>
      </c>
      <c r="BW399" s="41">
        <f t="shared" si="129"/>
        <v>0</v>
      </c>
      <c r="BX399" s="42" t="str">
        <f t="shared" si="130"/>
        <v>111500</v>
      </c>
      <c r="BY399" s="35" t="str">
        <f t="shared" si="131"/>
        <v>/</v>
      </c>
      <c r="BZ399" s="43" t="str">
        <f t="shared" si="132"/>
        <v/>
      </c>
    </row>
    <row r="400" spans="1:78" s="54" customFormat="1" ht="21.75" x14ac:dyDescent="0.2">
      <c r="A400" s="51">
        <v>391</v>
      </c>
      <c r="B400" s="52" t="s">
        <v>840</v>
      </c>
      <c r="C400" s="52"/>
      <c r="D400" s="52" t="s">
        <v>391</v>
      </c>
      <c r="E400" s="52" t="s">
        <v>841</v>
      </c>
      <c r="F400" s="52" t="s">
        <v>15</v>
      </c>
      <c r="G400" s="53">
        <v>5</v>
      </c>
      <c r="H400" s="52" t="s">
        <v>842</v>
      </c>
      <c r="I400" s="52"/>
      <c r="J400" s="52" t="s">
        <v>154</v>
      </c>
      <c r="K400" s="52"/>
      <c r="L400" s="52"/>
      <c r="M400" s="52"/>
      <c r="N400" s="52"/>
      <c r="O400" s="47">
        <v>200</v>
      </c>
      <c r="P400" s="47"/>
      <c r="Q400" s="47"/>
      <c r="R400" s="47"/>
      <c r="S400" s="52"/>
      <c r="T400" s="52" t="s">
        <v>154</v>
      </c>
      <c r="U400" s="52"/>
      <c r="V400" s="52" t="s">
        <v>154</v>
      </c>
      <c r="W400" s="52" t="s">
        <v>154</v>
      </c>
      <c r="X400" s="47">
        <v>0.8</v>
      </c>
      <c r="Y400" s="47"/>
      <c r="Z400" s="52" t="s">
        <v>154</v>
      </c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>
        <v>1</v>
      </c>
      <c r="AZ400" s="52">
        <v>200</v>
      </c>
      <c r="BA400" s="52" t="s">
        <v>154</v>
      </c>
      <c r="BB400" s="52" t="s">
        <v>154</v>
      </c>
      <c r="BC400" s="52"/>
      <c r="BD400" s="52"/>
      <c r="BE400" s="52"/>
      <c r="BF400" s="52"/>
      <c r="BG400" s="52"/>
      <c r="BH400" s="48" t="str">
        <f t="shared" si="114"/>
        <v>/</v>
      </c>
      <c r="BI400" s="49" t="str">
        <f t="shared" si="115"/>
        <v>/</v>
      </c>
      <c r="BJ400" s="49">
        <f t="shared" si="116"/>
        <v>0</v>
      </c>
      <c r="BK400" s="50" t="str">
        <f t="shared" si="117"/>
        <v>/</v>
      </c>
      <c r="BL400" s="35" t="str">
        <f t="shared" si="118"/>
        <v>200</v>
      </c>
      <c r="BM400" s="35" t="str">
        <f t="shared" si="119"/>
        <v>/</v>
      </c>
      <c r="BN400" s="35" t="str">
        <f t="shared" si="120"/>
        <v>//</v>
      </c>
      <c r="BO400" s="35">
        <f t="shared" si="121"/>
        <v>0.8</v>
      </c>
      <c r="BP400" s="35" t="str">
        <f t="shared" si="122"/>
        <v>/</v>
      </c>
      <c r="BQ400" s="36">
        <f t="shared" si="123"/>
        <v>0</v>
      </c>
      <c r="BR400" s="36">
        <f t="shared" si="124"/>
        <v>0</v>
      </c>
      <c r="BS400" s="37">
        <f t="shared" si="125"/>
        <v>0</v>
      </c>
      <c r="BT400" s="38">
        <f t="shared" si="126"/>
        <v>0</v>
      </c>
      <c r="BU400" s="39">
        <f t="shared" si="127"/>
        <v>0</v>
      </c>
      <c r="BV400" s="40">
        <f t="shared" si="128"/>
        <v>0</v>
      </c>
      <c r="BW400" s="41">
        <f t="shared" si="129"/>
        <v>0</v>
      </c>
      <c r="BX400" s="42" t="str">
        <f t="shared" si="130"/>
        <v>2000.81200</v>
      </c>
      <c r="BY400" s="35" t="str">
        <f t="shared" si="131"/>
        <v>///////</v>
      </c>
      <c r="BZ400" s="43" t="str">
        <f t="shared" si="132"/>
        <v/>
      </c>
    </row>
    <row r="401" spans="1:78" s="54" customFormat="1" ht="21.75" x14ac:dyDescent="0.2">
      <c r="A401" s="51">
        <v>392</v>
      </c>
      <c r="B401" s="52" t="s">
        <v>843</v>
      </c>
      <c r="C401" s="52"/>
      <c r="D401" s="52" t="s">
        <v>391</v>
      </c>
      <c r="E401" s="52" t="s">
        <v>841</v>
      </c>
      <c r="F401" s="52" t="s">
        <v>15</v>
      </c>
      <c r="G401" s="53">
        <v>6</v>
      </c>
      <c r="H401" s="52" t="s">
        <v>842</v>
      </c>
      <c r="I401" s="52"/>
      <c r="J401" s="52" t="s">
        <v>154</v>
      </c>
      <c r="K401" s="52"/>
      <c r="L401" s="52"/>
      <c r="M401" s="52"/>
      <c r="N401" s="52"/>
      <c r="O401" s="47">
        <v>200</v>
      </c>
      <c r="P401" s="47"/>
      <c r="Q401" s="47"/>
      <c r="R401" s="47"/>
      <c r="S401" s="52"/>
      <c r="T401" s="52" t="s">
        <v>154</v>
      </c>
      <c r="U401" s="52"/>
      <c r="V401" s="52" t="s">
        <v>154</v>
      </c>
      <c r="W401" s="52" t="s">
        <v>154</v>
      </c>
      <c r="X401" s="47">
        <v>0.8</v>
      </c>
      <c r="Y401" s="47"/>
      <c r="Z401" s="52" t="s">
        <v>154</v>
      </c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>
        <v>1</v>
      </c>
      <c r="AZ401" s="52">
        <v>150</v>
      </c>
      <c r="BA401" s="52" t="s">
        <v>154</v>
      </c>
      <c r="BB401" s="52" t="s">
        <v>154</v>
      </c>
      <c r="BC401" s="52"/>
      <c r="BD401" s="52"/>
      <c r="BE401" s="52"/>
      <c r="BF401" s="52"/>
      <c r="BG401" s="52"/>
      <c r="BH401" s="48" t="str">
        <f t="shared" si="114"/>
        <v>/</v>
      </c>
      <c r="BI401" s="49" t="str">
        <f t="shared" si="115"/>
        <v>/</v>
      </c>
      <c r="BJ401" s="49">
        <f t="shared" si="116"/>
        <v>0</v>
      </c>
      <c r="BK401" s="50" t="str">
        <f t="shared" si="117"/>
        <v>/</v>
      </c>
      <c r="BL401" s="35" t="str">
        <f t="shared" si="118"/>
        <v>200</v>
      </c>
      <c r="BM401" s="35" t="str">
        <f t="shared" si="119"/>
        <v>/</v>
      </c>
      <c r="BN401" s="35" t="str">
        <f t="shared" si="120"/>
        <v>//</v>
      </c>
      <c r="BO401" s="35">
        <f t="shared" si="121"/>
        <v>0.8</v>
      </c>
      <c r="BP401" s="35" t="str">
        <f t="shared" si="122"/>
        <v>/</v>
      </c>
      <c r="BQ401" s="36">
        <f t="shared" si="123"/>
        <v>0</v>
      </c>
      <c r="BR401" s="36">
        <f t="shared" si="124"/>
        <v>0</v>
      </c>
      <c r="BS401" s="37">
        <f t="shared" si="125"/>
        <v>0</v>
      </c>
      <c r="BT401" s="38">
        <f t="shared" si="126"/>
        <v>0</v>
      </c>
      <c r="BU401" s="39">
        <f t="shared" si="127"/>
        <v>0</v>
      </c>
      <c r="BV401" s="40">
        <f t="shared" si="128"/>
        <v>0</v>
      </c>
      <c r="BW401" s="41">
        <f t="shared" si="129"/>
        <v>0</v>
      </c>
      <c r="BX401" s="42" t="str">
        <f t="shared" si="130"/>
        <v>2000.81150</v>
      </c>
      <c r="BY401" s="35" t="str">
        <f t="shared" si="131"/>
        <v>///////</v>
      </c>
      <c r="BZ401" s="43" t="str">
        <f t="shared" si="132"/>
        <v/>
      </c>
    </row>
    <row r="402" spans="1:78" s="54" customFormat="1" ht="21.75" x14ac:dyDescent="0.2">
      <c r="A402" s="51">
        <v>393</v>
      </c>
      <c r="B402" s="52" t="s">
        <v>844</v>
      </c>
      <c r="C402" s="52"/>
      <c r="D402" s="52" t="s">
        <v>391</v>
      </c>
      <c r="E402" s="52" t="s">
        <v>418</v>
      </c>
      <c r="F402" s="52" t="s">
        <v>15</v>
      </c>
      <c r="G402" s="53">
        <v>1</v>
      </c>
      <c r="H402" s="52" t="s">
        <v>419</v>
      </c>
      <c r="I402" s="52"/>
      <c r="J402" s="52" t="s">
        <v>154</v>
      </c>
      <c r="K402" s="52"/>
      <c r="L402" s="52"/>
      <c r="M402" s="52"/>
      <c r="N402" s="52"/>
      <c r="O402" s="47">
        <v>200</v>
      </c>
      <c r="P402" s="47"/>
      <c r="Q402" s="47"/>
      <c r="R402" s="47"/>
      <c r="S402" s="52"/>
      <c r="T402" s="52" t="s">
        <v>154</v>
      </c>
      <c r="U402" s="52"/>
      <c r="V402" s="52" t="s">
        <v>154</v>
      </c>
      <c r="W402" s="52" t="s">
        <v>154</v>
      </c>
      <c r="X402" s="47">
        <v>1</v>
      </c>
      <c r="Y402" s="47">
        <v>168</v>
      </c>
      <c r="Z402" s="52"/>
      <c r="AA402" s="52"/>
      <c r="AB402" s="52"/>
      <c r="AC402" s="52"/>
      <c r="AD402" s="52" t="s">
        <v>154</v>
      </c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48" t="str">
        <f t="shared" si="114"/>
        <v>/</v>
      </c>
      <c r="BI402" s="49" t="str">
        <f t="shared" si="115"/>
        <v>/</v>
      </c>
      <c r="BJ402" s="49">
        <f t="shared" si="116"/>
        <v>0</v>
      </c>
      <c r="BK402" s="50" t="str">
        <f t="shared" si="117"/>
        <v>/</v>
      </c>
      <c r="BL402" s="35" t="str">
        <f t="shared" si="118"/>
        <v>200</v>
      </c>
      <c r="BM402" s="35" t="str">
        <f t="shared" si="119"/>
        <v>/</v>
      </c>
      <c r="BN402" s="35" t="str">
        <f t="shared" si="120"/>
        <v>//</v>
      </c>
      <c r="BO402" s="35">
        <f t="shared" si="121"/>
        <v>1</v>
      </c>
      <c r="BP402" s="35" t="str">
        <f t="shared" si="122"/>
        <v>/</v>
      </c>
      <c r="BQ402" s="36">
        <f t="shared" si="123"/>
        <v>0</v>
      </c>
      <c r="BR402" s="36">
        <f t="shared" si="124"/>
        <v>168</v>
      </c>
      <c r="BS402" s="37">
        <f t="shared" si="125"/>
        <v>0</v>
      </c>
      <c r="BT402" s="38">
        <f t="shared" si="126"/>
        <v>0</v>
      </c>
      <c r="BU402" s="39">
        <f t="shared" si="127"/>
        <v>0</v>
      </c>
      <c r="BV402" s="40">
        <f t="shared" si="128"/>
        <v>0</v>
      </c>
      <c r="BW402" s="41">
        <f t="shared" si="129"/>
        <v>0</v>
      </c>
      <c r="BX402" s="42" t="str">
        <f t="shared" si="130"/>
        <v>2001168</v>
      </c>
      <c r="BY402" s="35" t="str">
        <f t="shared" si="131"/>
        <v>/////</v>
      </c>
      <c r="BZ402" s="43" t="str">
        <f t="shared" si="132"/>
        <v/>
      </c>
    </row>
    <row r="403" spans="1:78" s="54" customFormat="1" ht="21.75" x14ac:dyDescent="0.2">
      <c r="A403" s="51">
        <v>394</v>
      </c>
      <c r="B403" s="52" t="s">
        <v>845</v>
      </c>
      <c r="C403" s="52"/>
      <c r="D403" s="52" t="s">
        <v>424</v>
      </c>
      <c r="E403" s="52" t="s">
        <v>846</v>
      </c>
      <c r="F403" s="52" t="s">
        <v>15</v>
      </c>
      <c r="G403" s="53">
        <v>7</v>
      </c>
      <c r="H403" s="52" t="s">
        <v>847</v>
      </c>
      <c r="I403" s="52"/>
      <c r="J403" s="52"/>
      <c r="K403" s="52"/>
      <c r="L403" s="52" t="s">
        <v>154</v>
      </c>
      <c r="M403" s="52"/>
      <c r="N403" s="52"/>
      <c r="O403" s="47"/>
      <c r="P403" s="47"/>
      <c r="Q403" s="47" t="s">
        <v>261</v>
      </c>
      <c r="R403" s="47"/>
      <c r="S403" s="52"/>
      <c r="T403" s="52" t="s">
        <v>154</v>
      </c>
      <c r="U403" s="52"/>
      <c r="V403" s="52" t="s">
        <v>154</v>
      </c>
      <c r="W403" s="52" t="s">
        <v>154</v>
      </c>
      <c r="X403" s="47">
        <v>0.4</v>
      </c>
      <c r="Y403" s="47">
        <v>8</v>
      </c>
      <c r="Z403" s="52"/>
      <c r="AA403" s="52"/>
      <c r="AB403" s="52"/>
      <c r="AC403" s="52"/>
      <c r="AD403" s="52" t="s">
        <v>154</v>
      </c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>
        <v>1</v>
      </c>
      <c r="AZ403" s="52">
        <v>30</v>
      </c>
      <c r="BA403" s="52"/>
      <c r="BB403" s="52"/>
      <c r="BC403" s="52"/>
      <c r="BD403" s="52"/>
      <c r="BE403" s="52"/>
      <c r="BF403" s="52"/>
      <c r="BG403" s="52"/>
      <c r="BH403" s="48" t="str">
        <f t="shared" si="114"/>
        <v>/</v>
      </c>
      <c r="BI403" s="49" t="str">
        <f t="shared" si="115"/>
        <v>/</v>
      </c>
      <c r="BJ403" s="49">
        <f t="shared" si="116"/>
        <v>0</v>
      </c>
      <c r="BK403" s="50" t="str">
        <f t="shared" si="117"/>
        <v>/</v>
      </c>
      <c r="BL403" s="35" t="str">
        <f t="shared" si="118"/>
        <v>คลองอู่ตะเภา</v>
      </c>
      <c r="BM403" s="35" t="str">
        <f t="shared" si="119"/>
        <v>/</v>
      </c>
      <c r="BN403" s="35" t="str">
        <f t="shared" si="120"/>
        <v>//</v>
      </c>
      <c r="BO403" s="35">
        <f t="shared" si="121"/>
        <v>0.4</v>
      </c>
      <c r="BP403" s="35" t="str">
        <f t="shared" si="122"/>
        <v>/</v>
      </c>
      <c r="BQ403" s="36">
        <f t="shared" si="123"/>
        <v>0</v>
      </c>
      <c r="BR403" s="36">
        <f t="shared" si="124"/>
        <v>8</v>
      </c>
      <c r="BS403" s="37">
        <f t="shared" si="125"/>
        <v>0</v>
      </c>
      <c r="BT403" s="38">
        <f t="shared" si="126"/>
        <v>0</v>
      </c>
      <c r="BU403" s="39">
        <f t="shared" si="127"/>
        <v>0</v>
      </c>
      <c r="BV403" s="40">
        <f t="shared" si="128"/>
        <v>0</v>
      </c>
      <c r="BW403" s="41">
        <f t="shared" si="129"/>
        <v>0</v>
      </c>
      <c r="BX403" s="42" t="str">
        <f t="shared" si="130"/>
        <v>0.48130</v>
      </c>
      <c r="BY403" s="35" t="str">
        <f t="shared" si="131"/>
        <v>/////</v>
      </c>
      <c r="BZ403" s="43" t="str">
        <f t="shared" si="132"/>
        <v>คลองอู่ตะเภา</v>
      </c>
    </row>
    <row r="404" spans="1:78" s="54" customFormat="1" ht="21.75" x14ac:dyDescent="0.2">
      <c r="A404" s="51">
        <v>395</v>
      </c>
      <c r="B404" s="52" t="s">
        <v>848</v>
      </c>
      <c r="C404" s="52"/>
      <c r="D404" s="52" t="s">
        <v>424</v>
      </c>
      <c r="E404" s="52" t="s">
        <v>425</v>
      </c>
      <c r="F404" s="52" t="s">
        <v>15</v>
      </c>
      <c r="G404" s="53">
        <v>1</v>
      </c>
      <c r="H404" s="52" t="s">
        <v>426</v>
      </c>
      <c r="I404" s="52" t="s">
        <v>779</v>
      </c>
      <c r="J404" s="52" t="s">
        <v>154</v>
      </c>
      <c r="K404" s="52"/>
      <c r="L404" s="52" t="s">
        <v>154</v>
      </c>
      <c r="M404" s="52"/>
      <c r="N404" s="52"/>
      <c r="O404" s="47">
        <v>150</v>
      </c>
      <c r="P404" s="47"/>
      <c r="Q404" s="47" t="s">
        <v>261</v>
      </c>
      <c r="R404" s="47"/>
      <c r="S404" s="52" t="s">
        <v>154</v>
      </c>
      <c r="T404" s="52"/>
      <c r="U404" s="52"/>
      <c r="V404" s="52" t="s">
        <v>154</v>
      </c>
      <c r="W404" s="52" t="s">
        <v>154</v>
      </c>
      <c r="X404" s="47">
        <v>0.4</v>
      </c>
      <c r="Y404" s="52"/>
      <c r="Z404" s="52"/>
      <c r="AA404" s="52" t="s">
        <v>154</v>
      </c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48" t="str">
        <f t="shared" si="114"/>
        <v>//</v>
      </c>
      <c r="BI404" s="49" t="str">
        <f t="shared" si="115"/>
        <v>//</v>
      </c>
      <c r="BJ404" s="49">
        <f t="shared" si="116"/>
        <v>0</v>
      </c>
      <c r="BK404" s="50" t="str">
        <f t="shared" si="117"/>
        <v>//</v>
      </c>
      <c r="BL404" s="35" t="str">
        <f t="shared" si="118"/>
        <v>150คลองอู่ตะเภา</v>
      </c>
      <c r="BM404" s="35" t="str">
        <f t="shared" si="119"/>
        <v>/</v>
      </c>
      <c r="BN404" s="35" t="str">
        <f t="shared" si="120"/>
        <v>//</v>
      </c>
      <c r="BO404" s="35">
        <f t="shared" si="121"/>
        <v>0.4</v>
      </c>
      <c r="BP404" s="35" t="str">
        <f t="shared" si="122"/>
        <v>/</v>
      </c>
      <c r="BQ404" s="36" t="str">
        <f t="shared" si="123"/>
        <v>/</v>
      </c>
      <c r="BR404" s="36">
        <f t="shared" si="124"/>
        <v>0</v>
      </c>
      <c r="BS404" s="37">
        <f t="shared" si="125"/>
        <v>0</v>
      </c>
      <c r="BT404" s="38">
        <f t="shared" si="126"/>
        <v>0</v>
      </c>
      <c r="BU404" s="39">
        <f t="shared" si="127"/>
        <v>0</v>
      </c>
      <c r="BV404" s="40">
        <f t="shared" si="128"/>
        <v>0</v>
      </c>
      <c r="BW404" s="41">
        <f t="shared" si="129"/>
        <v>0</v>
      </c>
      <c r="BX404" s="42" t="str">
        <f t="shared" si="130"/>
        <v>1500.4</v>
      </c>
      <c r="BY404" s="35" t="str">
        <f t="shared" si="131"/>
        <v>//////</v>
      </c>
      <c r="BZ404" s="43" t="str">
        <f t="shared" si="132"/>
        <v>คลองอู่ตะเภา</v>
      </c>
    </row>
    <row r="405" spans="1:78" s="54" customFormat="1" ht="21.75" x14ac:dyDescent="0.2">
      <c r="A405" s="51">
        <v>396</v>
      </c>
      <c r="B405" s="52" t="s">
        <v>849</v>
      </c>
      <c r="C405" s="52"/>
      <c r="D405" s="52" t="s">
        <v>424</v>
      </c>
      <c r="E405" s="52" t="s">
        <v>425</v>
      </c>
      <c r="F405" s="52" t="s">
        <v>15</v>
      </c>
      <c r="G405" s="53">
        <v>3</v>
      </c>
      <c r="H405" s="52" t="s">
        <v>426</v>
      </c>
      <c r="I405" s="52" t="s">
        <v>850</v>
      </c>
      <c r="J405" s="52" t="s">
        <v>154</v>
      </c>
      <c r="K405" s="52" t="s">
        <v>154</v>
      </c>
      <c r="L405" s="52" t="s">
        <v>154</v>
      </c>
      <c r="M405" s="52"/>
      <c r="N405" s="52"/>
      <c r="O405" s="47">
        <v>150</v>
      </c>
      <c r="P405" s="47"/>
      <c r="Q405" s="47" t="s">
        <v>261</v>
      </c>
      <c r="R405" s="47"/>
      <c r="S405" s="52" t="s">
        <v>154</v>
      </c>
      <c r="T405" s="52"/>
      <c r="U405" s="52"/>
      <c r="V405" s="52" t="s">
        <v>154</v>
      </c>
      <c r="W405" s="52" t="s">
        <v>154</v>
      </c>
      <c r="X405" s="47">
        <v>0.4</v>
      </c>
      <c r="Y405" s="52"/>
      <c r="Z405" s="52"/>
      <c r="AA405" s="52" t="s">
        <v>154</v>
      </c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48" t="str">
        <f t="shared" si="114"/>
        <v>///</v>
      </c>
      <c r="BI405" s="49" t="str">
        <f t="shared" si="115"/>
        <v>///</v>
      </c>
      <c r="BJ405" s="49">
        <f t="shared" si="116"/>
        <v>0</v>
      </c>
      <c r="BK405" s="50" t="str">
        <f t="shared" si="117"/>
        <v>///</v>
      </c>
      <c r="BL405" s="35" t="str">
        <f t="shared" si="118"/>
        <v>150คลองอู่ตะเภา</v>
      </c>
      <c r="BM405" s="35" t="str">
        <f t="shared" si="119"/>
        <v>/</v>
      </c>
      <c r="BN405" s="35" t="str">
        <f t="shared" si="120"/>
        <v>//</v>
      </c>
      <c r="BO405" s="35">
        <f t="shared" si="121"/>
        <v>0.4</v>
      </c>
      <c r="BP405" s="35" t="str">
        <f t="shared" si="122"/>
        <v>/</v>
      </c>
      <c r="BQ405" s="36" t="str">
        <f t="shared" si="123"/>
        <v>/</v>
      </c>
      <c r="BR405" s="36">
        <f t="shared" si="124"/>
        <v>0</v>
      </c>
      <c r="BS405" s="37">
        <f t="shared" si="125"/>
        <v>0</v>
      </c>
      <c r="BT405" s="38">
        <f t="shared" si="126"/>
        <v>0</v>
      </c>
      <c r="BU405" s="39">
        <f t="shared" si="127"/>
        <v>0</v>
      </c>
      <c r="BV405" s="40">
        <f t="shared" si="128"/>
        <v>0</v>
      </c>
      <c r="BW405" s="41">
        <f t="shared" si="129"/>
        <v>0</v>
      </c>
      <c r="BX405" s="42" t="str">
        <f t="shared" si="130"/>
        <v>1500.4</v>
      </c>
      <c r="BY405" s="35" t="str">
        <f t="shared" si="131"/>
        <v>///////</v>
      </c>
      <c r="BZ405" s="43" t="str">
        <f t="shared" si="132"/>
        <v>คลองอู่ตะเภา</v>
      </c>
    </row>
    <row r="406" spans="1:78" s="54" customFormat="1" ht="21.75" x14ac:dyDescent="0.2">
      <c r="A406" s="51">
        <v>397</v>
      </c>
      <c r="B406" s="52" t="s">
        <v>851</v>
      </c>
      <c r="C406" s="52"/>
      <c r="D406" s="52" t="s">
        <v>424</v>
      </c>
      <c r="E406" s="52" t="s">
        <v>425</v>
      </c>
      <c r="F406" s="52" t="s">
        <v>15</v>
      </c>
      <c r="G406" s="53">
        <v>7</v>
      </c>
      <c r="H406" s="52" t="s">
        <v>426</v>
      </c>
      <c r="I406" s="52" t="s">
        <v>852</v>
      </c>
      <c r="J406" s="52"/>
      <c r="K406" s="52"/>
      <c r="L406" s="52" t="s">
        <v>154</v>
      </c>
      <c r="M406" s="52"/>
      <c r="N406" s="52"/>
      <c r="O406" s="47"/>
      <c r="P406" s="47"/>
      <c r="Q406" s="47" t="s">
        <v>261</v>
      </c>
      <c r="R406" s="47"/>
      <c r="S406" s="52"/>
      <c r="T406" s="52" t="s">
        <v>154</v>
      </c>
      <c r="U406" s="52"/>
      <c r="V406" s="52" t="s">
        <v>154</v>
      </c>
      <c r="W406" s="52" t="s">
        <v>154</v>
      </c>
      <c r="X406" s="47">
        <v>0.4</v>
      </c>
      <c r="Y406" s="47">
        <v>12</v>
      </c>
      <c r="Z406" s="52"/>
      <c r="AA406" s="52"/>
      <c r="AB406" s="52"/>
      <c r="AC406" s="52"/>
      <c r="AD406" s="52" t="s">
        <v>154</v>
      </c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48" t="str">
        <f t="shared" si="114"/>
        <v>/</v>
      </c>
      <c r="BI406" s="49" t="str">
        <f t="shared" si="115"/>
        <v>/</v>
      </c>
      <c r="BJ406" s="49">
        <f t="shared" si="116"/>
        <v>0</v>
      </c>
      <c r="BK406" s="50" t="str">
        <f t="shared" si="117"/>
        <v>/</v>
      </c>
      <c r="BL406" s="35" t="str">
        <f t="shared" si="118"/>
        <v>คลองอู่ตะเภา</v>
      </c>
      <c r="BM406" s="35" t="str">
        <f t="shared" si="119"/>
        <v>/</v>
      </c>
      <c r="BN406" s="35" t="str">
        <f t="shared" si="120"/>
        <v>//</v>
      </c>
      <c r="BO406" s="35">
        <f t="shared" si="121"/>
        <v>0.4</v>
      </c>
      <c r="BP406" s="35" t="str">
        <f t="shared" si="122"/>
        <v>/</v>
      </c>
      <c r="BQ406" s="36">
        <f t="shared" si="123"/>
        <v>0</v>
      </c>
      <c r="BR406" s="36">
        <f t="shared" si="124"/>
        <v>12</v>
      </c>
      <c r="BS406" s="37">
        <f t="shared" si="125"/>
        <v>0</v>
      </c>
      <c r="BT406" s="38">
        <f t="shared" si="126"/>
        <v>0</v>
      </c>
      <c r="BU406" s="39">
        <f t="shared" si="127"/>
        <v>0</v>
      </c>
      <c r="BV406" s="40">
        <f t="shared" si="128"/>
        <v>0</v>
      </c>
      <c r="BW406" s="41">
        <f t="shared" si="129"/>
        <v>0</v>
      </c>
      <c r="BX406" s="42" t="str">
        <f t="shared" si="130"/>
        <v>0.412</v>
      </c>
      <c r="BY406" s="35" t="str">
        <f t="shared" si="131"/>
        <v>/////</v>
      </c>
      <c r="BZ406" s="43" t="str">
        <f t="shared" si="132"/>
        <v>คลองอู่ตะเภา</v>
      </c>
    </row>
    <row r="407" spans="1:78" s="54" customFormat="1" ht="21.75" x14ac:dyDescent="0.2">
      <c r="A407" s="51">
        <v>398</v>
      </c>
      <c r="B407" s="52" t="s">
        <v>853</v>
      </c>
      <c r="C407" s="52"/>
      <c r="D407" s="52" t="s">
        <v>424</v>
      </c>
      <c r="E407" s="52" t="s">
        <v>425</v>
      </c>
      <c r="F407" s="52" t="s">
        <v>15</v>
      </c>
      <c r="G407" s="53">
        <v>8</v>
      </c>
      <c r="H407" s="52" t="s">
        <v>426</v>
      </c>
      <c r="I407" s="52" t="s">
        <v>854</v>
      </c>
      <c r="J407" s="52" t="s">
        <v>154</v>
      </c>
      <c r="K407" s="52" t="s">
        <v>154</v>
      </c>
      <c r="L407" s="52" t="s">
        <v>154</v>
      </c>
      <c r="M407" s="52"/>
      <c r="N407" s="52"/>
      <c r="O407" s="47">
        <v>150</v>
      </c>
      <c r="P407" s="47"/>
      <c r="Q407" s="47" t="s">
        <v>261</v>
      </c>
      <c r="R407" s="47"/>
      <c r="S407" s="52" t="s">
        <v>154</v>
      </c>
      <c r="T407" s="52"/>
      <c r="U407" s="52"/>
      <c r="V407" s="52" t="s">
        <v>154</v>
      </c>
      <c r="W407" s="52" t="s">
        <v>154</v>
      </c>
      <c r="X407" s="47">
        <v>0.4</v>
      </c>
      <c r="Y407" s="52"/>
      <c r="Z407" s="52" t="s">
        <v>154</v>
      </c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48" t="str">
        <f t="shared" si="114"/>
        <v>///</v>
      </c>
      <c r="BI407" s="49" t="str">
        <f t="shared" si="115"/>
        <v>///</v>
      </c>
      <c r="BJ407" s="49">
        <f t="shared" si="116"/>
        <v>0</v>
      </c>
      <c r="BK407" s="50" t="str">
        <f t="shared" si="117"/>
        <v>///</v>
      </c>
      <c r="BL407" s="35" t="str">
        <f t="shared" si="118"/>
        <v>150คลองอู่ตะเภา</v>
      </c>
      <c r="BM407" s="35" t="str">
        <f t="shared" si="119"/>
        <v>/</v>
      </c>
      <c r="BN407" s="35" t="str">
        <f t="shared" si="120"/>
        <v>//</v>
      </c>
      <c r="BO407" s="35">
        <f t="shared" si="121"/>
        <v>0.4</v>
      </c>
      <c r="BP407" s="35" t="str">
        <f t="shared" si="122"/>
        <v>/</v>
      </c>
      <c r="BQ407" s="36" t="str">
        <f t="shared" si="123"/>
        <v>/</v>
      </c>
      <c r="BR407" s="36">
        <f t="shared" si="124"/>
        <v>0</v>
      </c>
      <c r="BS407" s="37">
        <f t="shared" si="125"/>
        <v>0</v>
      </c>
      <c r="BT407" s="38">
        <f t="shared" si="126"/>
        <v>0</v>
      </c>
      <c r="BU407" s="39">
        <f t="shared" si="127"/>
        <v>0</v>
      </c>
      <c r="BV407" s="40">
        <f t="shared" si="128"/>
        <v>0</v>
      </c>
      <c r="BW407" s="41">
        <f t="shared" si="129"/>
        <v>0</v>
      </c>
      <c r="BX407" s="42" t="str">
        <f t="shared" si="130"/>
        <v>1500.4</v>
      </c>
      <c r="BY407" s="35" t="str">
        <f t="shared" si="131"/>
        <v>///////</v>
      </c>
      <c r="BZ407" s="43" t="str">
        <f t="shared" si="132"/>
        <v>คลองอู่ตะเภา</v>
      </c>
    </row>
    <row r="408" spans="1:78" s="54" customFormat="1" ht="21.75" x14ac:dyDescent="0.2">
      <c r="A408" s="51">
        <v>399</v>
      </c>
      <c r="B408" s="52" t="s">
        <v>855</v>
      </c>
      <c r="C408" s="52"/>
      <c r="D408" s="52" t="s">
        <v>424</v>
      </c>
      <c r="E408" s="52" t="s">
        <v>424</v>
      </c>
      <c r="F408" s="52" t="s">
        <v>311</v>
      </c>
      <c r="G408" s="53"/>
      <c r="H408" s="52" t="s">
        <v>430</v>
      </c>
      <c r="I408" s="52" t="s">
        <v>856</v>
      </c>
      <c r="J408" s="52"/>
      <c r="K408" s="52" t="s">
        <v>154</v>
      </c>
      <c r="L408" s="52"/>
      <c r="M408" s="52"/>
      <c r="N408" s="52"/>
      <c r="O408" s="47"/>
      <c r="P408" s="47"/>
      <c r="Q408" s="47" t="s">
        <v>857</v>
      </c>
      <c r="R408" s="47"/>
      <c r="S408" s="52"/>
      <c r="T408" s="52" t="s">
        <v>154</v>
      </c>
      <c r="U408" s="52"/>
      <c r="V408" s="52" t="s">
        <v>154</v>
      </c>
      <c r="W408" s="52" t="s">
        <v>154</v>
      </c>
      <c r="X408" s="47">
        <v>0.4</v>
      </c>
      <c r="Y408" s="47">
        <v>8</v>
      </c>
      <c r="Z408" s="52"/>
      <c r="AA408" s="52" t="s">
        <v>154</v>
      </c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>
        <v>1</v>
      </c>
      <c r="AZ408" s="52">
        <v>50</v>
      </c>
      <c r="BA408" s="52" t="s">
        <v>154</v>
      </c>
      <c r="BB408" s="52" t="s">
        <v>154</v>
      </c>
      <c r="BC408" s="52"/>
      <c r="BD408" s="52"/>
      <c r="BE408" s="52"/>
      <c r="BF408" s="52"/>
      <c r="BG408" s="52"/>
      <c r="BH408" s="48" t="str">
        <f t="shared" si="114"/>
        <v>/</v>
      </c>
      <c r="BI408" s="49" t="str">
        <f t="shared" si="115"/>
        <v>/</v>
      </c>
      <c r="BJ408" s="49">
        <f t="shared" si="116"/>
        <v>0</v>
      </c>
      <c r="BK408" s="50" t="str">
        <f t="shared" si="117"/>
        <v>/</v>
      </c>
      <c r="BL408" s="35" t="str">
        <f t="shared" si="118"/>
        <v>คลองสะเดา</v>
      </c>
      <c r="BM408" s="35" t="str">
        <f t="shared" si="119"/>
        <v>/</v>
      </c>
      <c r="BN408" s="35" t="str">
        <f t="shared" si="120"/>
        <v>//</v>
      </c>
      <c r="BO408" s="35">
        <f t="shared" si="121"/>
        <v>0.4</v>
      </c>
      <c r="BP408" s="35" t="str">
        <f t="shared" si="122"/>
        <v>/</v>
      </c>
      <c r="BQ408" s="36">
        <f t="shared" si="123"/>
        <v>0</v>
      </c>
      <c r="BR408" s="36">
        <f t="shared" si="124"/>
        <v>8</v>
      </c>
      <c r="BS408" s="37">
        <f t="shared" si="125"/>
        <v>0</v>
      </c>
      <c r="BT408" s="38">
        <f t="shared" si="126"/>
        <v>0</v>
      </c>
      <c r="BU408" s="39">
        <f t="shared" si="127"/>
        <v>0</v>
      </c>
      <c r="BV408" s="40">
        <f t="shared" si="128"/>
        <v>0</v>
      </c>
      <c r="BW408" s="41">
        <f t="shared" si="129"/>
        <v>0</v>
      </c>
      <c r="BX408" s="42" t="str">
        <f t="shared" si="130"/>
        <v>0.48150</v>
      </c>
      <c r="BY408" s="35" t="str">
        <f t="shared" si="131"/>
        <v>///////</v>
      </c>
      <c r="BZ408" s="43" t="str">
        <f t="shared" si="132"/>
        <v>คลองสะเดา</v>
      </c>
    </row>
    <row r="409" spans="1:78" s="54" customFormat="1" ht="21.75" x14ac:dyDescent="0.2">
      <c r="A409" s="51">
        <v>400</v>
      </c>
      <c r="B409" s="52" t="s">
        <v>858</v>
      </c>
      <c r="C409" s="52"/>
      <c r="D409" s="52" t="s">
        <v>424</v>
      </c>
      <c r="E409" s="52" t="s">
        <v>424</v>
      </c>
      <c r="F409" s="52" t="s">
        <v>311</v>
      </c>
      <c r="G409" s="53"/>
      <c r="H409" s="52" t="s">
        <v>430</v>
      </c>
      <c r="I409" s="52" t="s">
        <v>859</v>
      </c>
      <c r="J409" s="52"/>
      <c r="K409" s="52" t="s">
        <v>154</v>
      </c>
      <c r="L409" s="52"/>
      <c r="M409" s="52"/>
      <c r="N409" s="52"/>
      <c r="O409" s="47"/>
      <c r="P409" s="47"/>
      <c r="Q409" s="47" t="s">
        <v>857</v>
      </c>
      <c r="R409" s="47"/>
      <c r="S409" s="52" t="s">
        <v>154</v>
      </c>
      <c r="T409" s="52"/>
      <c r="U409" s="52"/>
      <c r="V409" s="52" t="s">
        <v>154</v>
      </c>
      <c r="W409" s="52" t="s">
        <v>154</v>
      </c>
      <c r="X409" s="47">
        <v>0.4</v>
      </c>
      <c r="Y409" s="52"/>
      <c r="Z409" s="52"/>
      <c r="AA409" s="52"/>
      <c r="AB409" s="52" t="s">
        <v>154</v>
      </c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 t="s">
        <v>154</v>
      </c>
      <c r="BB409" s="52" t="s">
        <v>154</v>
      </c>
      <c r="BC409" s="52"/>
      <c r="BD409" s="52"/>
      <c r="BE409" s="52"/>
      <c r="BF409" s="52"/>
      <c r="BG409" s="52"/>
      <c r="BH409" s="48" t="str">
        <f t="shared" si="114"/>
        <v>/</v>
      </c>
      <c r="BI409" s="49" t="str">
        <f t="shared" si="115"/>
        <v>/</v>
      </c>
      <c r="BJ409" s="49">
        <f t="shared" si="116"/>
        <v>0</v>
      </c>
      <c r="BK409" s="50" t="str">
        <f t="shared" si="117"/>
        <v>/</v>
      </c>
      <c r="BL409" s="35" t="str">
        <f t="shared" si="118"/>
        <v>คลองสะเดา</v>
      </c>
      <c r="BM409" s="35" t="str">
        <f t="shared" si="119"/>
        <v>/</v>
      </c>
      <c r="BN409" s="35" t="str">
        <f t="shared" si="120"/>
        <v>//</v>
      </c>
      <c r="BO409" s="35">
        <f t="shared" si="121"/>
        <v>0.4</v>
      </c>
      <c r="BP409" s="35" t="str">
        <f t="shared" si="122"/>
        <v>/</v>
      </c>
      <c r="BQ409" s="36" t="str">
        <f t="shared" si="123"/>
        <v>/</v>
      </c>
      <c r="BR409" s="36">
        <f t="shared" si="124"/>
        <v>0</v>
      </c>
      <c r="BS409" s="37">
        <f t="shared" si="125"/>
        <v>0</v>
      </c>
      <c r="BT409" s="38">
        <f t="shared" si="126"/>
        <v>0</v>
      </c>
      <c r="BU409" s="39">
        <f t="shared" si="127"/>
        <v>0</v>
      </c>
      <c r="BV409" s="40">
        <f t="shared" si="128"/>
        <v>0</v>
      </c>
      <c r="BW409" s="41">
        <f t="shared" si="129"/>
        <v>0</v>
      </c>
      <c r="BX409" s="42" t="str">
        <f t="shared" si="130"/>
        <v>0.4</v>
      </c>
      <c r="BY409" s="35" t="str">
        <f t="shared" si="131"/>
        <v>///////</v>
      </c>
      <c r="BZ409" s="43" t="str">
        <f t="shared" si="132"/>
        <v>คลองสะเดา</v>
      </c>
    </row>
    <row r="410" spans="1:78" s="54" customFormat="1" ht="21.75" x14ac:dyDescent="0.2">
      <c r="A410" s="51">
        <v>401</v>
      </c>
      <c r="B410" s="52" t="s">
        <v>860</v>
      </c>
      <c r="C410" s="52"/>
      <c r="D410" s="52" t="s">
        <v>424</v>
      </c>
      <c r="E410" s="52" t="s">
        <v>424</v>
      </c>
      <c r="F410" s="52" t="s">
        <v>311</v>
      </c>
      <c r="G410" s="53"/>
      <c r="H410" s="52" t="s">
        <v>430</v>
      </c>
      <c r="I410" s="52" t="s">
        <v>861</v>
      </c>
      <c r="J410" s="52"/>
      <c r="K410" s="52" t="s">
        <v>154</v>
      </c>
      <c r="L410" s="52"/>
      <c r="M410" s="52"/>
      <c r="N410" s="52"/>
      <c r="O410" s="47"/>
      <c r="P410" s="47"/>
      <c r="Q410" s="47" t="s">
        <v>857</v>
      </c>
      <c r="R410" s="47"/>
      <c r="S410" s="52"/>
      <c r="T410" s="52"/>
      <c r="U410" s="52" t="s">
        <v>154</v>
      </c>
      <c r="V410" s="52" t="s">
        <v>154</v>
      </c>
      <c r="W410" s="52" t="s">
        <v>154</v>
      </c>
      <c r="X410" s="47">
        <v>0.4</v>
      </c>
      <c r="Y410" s="47">
        <v>10</v>
      </c>
      <c r="Z410" s="52"/>
      <c r="AA410" s="52"/>
      <c r="AB410" s="52"/>
      <c r="AC410" s="52"/>
      <c r="AD410" s="52" t="s">
        <v>154</v>
      </c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 t="s">
        <v>154</v>
      </c>
      <c r="BB410" s="52" t="s">
        <v>154</v>
      </c>
      <c r="BC410" s="52"/>
      <c r="BD410" s="52"/>
      <c r="BE410" s="52"/>
      <c r="BF410" s="52"/>
      <c r="BG410" s="52"/>
      <c r="BH410" s="48" t="str">
        <f t="shared" si="114"/>
        <v>/</v>
      </c>
      <c r="BI410" s="49" t="str">
        <f t="shared" si="115"/>
        <v>/</v>
      </c>
      <c r="BJ410" s="49">
        <f t="shared" si="116"/>
        <v>0</v>
      </c>
      <c r="BK410" s="50" t="str">
        <f t="shared" si="117"/>
        <v>/</v>
      </c>
      <c r="BL410" s="35" t="str">
        <f t="shared" si="118"/>
        <v>คลองสะเดา</v>
      </c>
      <c r="BM410" s="35" t="str">
        <f t="shared" si="119"/>
        <v>/</v>
      </c>
      <c r="BN410" s="35" t="str">
        <f t="shared" si="120"/>
        <v>//</v>
      </c>
      <c r="BO410" s="35">
        <f t="shared" si="121"/>
        <v>0.4</v>
      </c>
      <c r="BP410" s="35" t="str">
        <f t="shared" si="122"/>
        <v>/</v>
      </c>
      <c r="BQ410" s="36">
        <f t="shared" si="123"/>
        <v>0</v>
      </c>
      <c r="BR410" s="36">
        <f t="shared" si="124"/>
        <v>10</v>
      </c>
      <c r="BS410" s="37">
        <f t="shared" si="125"/>
        <v>0</v>
      </c>
      <c r="BT410" s="38">
        <f t="shared" si="126"/>
        <v>0</v>
      </c>
      <c r="BU410" s="39">
        <f t="shared" si="127"/>
        <v>0</v>
      </c>
      <c r="BV410" s="40">
        <f t="shared" si="128"/>
        <v>0</v>
      </c>
      <c r="BW410" s="41">
        <f t="shared" si="129"/>
        <v>0</v>
      </c>
      <c r="BX410" s="42" t="str">
        <f t="shared" si="130"/>
        <v>0.410</v>
      </c>
      <c r="BY410" s="35" t="str">
        <f t="shared" si="131"/>
        <v>///////</v>
      </c>
      <c r="BZ410" s="43" t="str">
        <f t="shared" si="132"/>
        <v>คลองสะเดา</v>
      </c>
    </row>
    <row r="411" spans="1:78" s="54" customFormat="1" ht="21.75" x14ac:dyDescent="0.2">
      <c r="A411" s="51">
        <v>402</v>
      </c>
      <c r="B411" s="52" t="s">
        <v>862</v>
      </c>
      <c r="C411" s="52"/>
      <c r="D411" s="52" t="s">
        <v>436</v>
      </c>
      <c r="E411" s="52" t="s">
        <v>863</v>
      </c>
      <c r="F411" s="52" t="s">
        <v>15</v>
      </c>
      <c r="G411" s="53">
        <v>1</v>
      </c>
      <c r="H411" s="52" t="s">
        <v>864</v>
      </c>
      <c r="I411" s="52"/>
      <c r="J411" s="52"/>
      <c r="K411" s="52"/>
      <c r="L411" s="52" t="s">
        <v>154</v>
      </c>
      <c r="M411" s="52"/>
      <c r="N411" s="52"/>
      <c r="O411" s="47">
        <v>120</v>
      </c>
      <c r="P411" s="47"/>
      <c r="Q411" s="47" t="s">
        <v>165</v>
      </c>
      <c r="R411" s="47"/>
      <c r="S411" s="52" t="s">
        <v>154</v>
      </c>
      <c r="T411" s="52"/>
      <c r="U411" s="52"/>
      <c r="V411" s="52" t="s">
        <v>154</v>
      </c>
      <c r="W411" s="52" t="s">
        <v>154</v>
      </c>
      <c r="X411" s="47">
        <v>0.7</v>
      </c>
      <c r="Y411" s="52"/>
      <c r="Z411" s="52"/>
      <c r="AA411" s="52"/>
      <c r="AB411" s="52" t="s">
        <v>154</v>
      </c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48" t="str">
        <f t="shared" si="114"/>
        <v>/</v>
      </c>
      <c r="BI411" s="49" t="str">
        <f t="shared" si="115"/>
        <v>/</v>
      </c>
      <c r="BJ411" s="49">
        <f t="shared" si="116"/>
        <v>0</v>
      </c>
      <c r="BK411" s="50" t="str">
        <f t="shared" si="117"/>
        <v>/</v>
      </c>
      <c r="BL411" s="35" t="str">
        <f t="shared" si="118"/>
        <v>120ที่ลุ่มต่ำ</v>
      </c>
      <c r="BM411" s="35" t="str">
        <f t="shared" si="119"/>
        <v>/</v>
      </c>
      <c r="BN411" s="35" t="str">
        <f t="shared" si="120"/>
        <v>//</v>
      </c>
      <c r="BO411" s="35">
        <f t="shared" si="121"/>
        <v>0.7</v>
      </c>
      <c r="BP411" s="35" t="str">
        <f t="shared" si="122"/>
        <v>/</v>
      </c>
      <c r="BQ411" s="36" t="str">
        <f t="shared" si="123"/>
        <v>/</v>
      </c>
      <c r="BR411" s="36">
        <f t="shared" si="124"/>
        <v>0</v>
      </c>
      <c r="BS411" s="37">
        <f t="shared" si="125"/>
        <v>0</v>
      </c>
      <c r="BT411" s="38">
        <f t="shared" si="126"/>
        <v>0</v>
      </c>
      <c r="BU411" s="39">
        <f t="shared" si="127"/>
        <v>0</v>
      </c>
      <c r="BV411" s="40">
        <f t="shared" si="128"/>
        <v>0</v>
      </c>
      <c r="BW411" s="41">
        <f t="shared" si="129"/>
        <v>0</v>
      </c>
      <c r="BX411" s="42" t="str">
        <f t="shared" si="130"/>
        <v>1200.7</v>
      </c>
      <c r="BY411" s="35" t="str">
        <f t="shared" si="131"/>
        <v>/////</v>
      </c>
      <c r="BZ411" s="43" t="str">
        <f t="shared" si="132"/>
        <v>ที่ลุ่มต่ำ</v>
      </c>
    </row>
    <row r="412" spans="1:78" s="54" customFormat="1" ht="21.75" x14ac:dyDescent="0.2">
      <c r="A412" s="51">
        <v>403</v>
      </c>
      <c r="B412" s="52" t="s">
        <v>865</v>
      </c>
      <c r="C412" s="52"/>
      <c r="D412" s="52" t="s">
        <v>436</v>
      </c>
      <c r="E412" s="52" t="s">
        <v>863</v>
      </c>
      <c r="F412" s="52" t="s">
        <v>15</v>
      </c>
      <c r="G412" s="53">
        <v>3</v>
      </c>
      <c r="H412" s="52" t="s">
        <v>864</v>
      </c>
      <c r="I412" s="52"/>
      <c r="J412" s="52" t="s">
        <v>154</v>
      </c>
      <c r="K412" s="52"/>
      <c r="L412" s="52"/>
      <c r="M412" s="52"/>
      <c r="N412" s="52"/>
      <c r="O412" s="47">
        <v>120</v>
      </c>
      <c r="P412" s="47"/>
      <c r="Q412" s="47" t="s">
        <v>866</v>
      </c>
      <c r="R412" s="47"/>
      <c r="S412" s="52" t="s">
        <v>154</v>
      </c>
      <c r="T412" s="52"/>
      <c r="U412" s="52"/>
      <c r="V412" s="52" t="s">
        <v>154</v>
      </c>
      <c r="W412" s="52" t="s">
        <v>154</v>
      </c>
      <c r="X412" s="47">
        <v>2</v>
      </c>
      <c r="Y412" s="52"/>
      <c r="Z412" s="47"/>
      <c r="AA412" s="47"/>
      <c r="AB412" s="47"/>
      <c r="AC412" s="47" t="s">
        <v>154</v>
      </c>
      <c r="AD412" s="47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48" t="str">
        <f t="shared" si="114"/>
        <v>/</v>
      </c>
      <c r="BI412" s="49" t="str">
        <f t="shared" si="115"/>
        <v>/</v>
      </c>
      <c r="BJ412" s="49">
        <f t="shared" si="116"/>
        <v>0</v>
      </c>
      <c r="BK412" s="50" t="str">
        <f t="shared" si="117"/>
        <v>/</v>
      </c>
      <c r="BL412" s="35" t="str">
        <f t="shared" si="118"/>
        <v>120คลองลำทับ</v>
      </c>
      <c r="BM412" s="35" t="str">
        <f t="shared" si="119"/>
        <v>/</v>
      </c>
      <c r="BN412" s="35" t="str">
        <f t="shared" si="120"/>
        <v>//</v>
      </c>
      <c r="BO412" s="35">
        <f t="shared" si="121"/>
        <v>2</v>
      </c>
      <c r="BP412" s="35" t="str">
        <f t="shared" si="122"/>
        <v>/</v>
      </c>
      <c r="BQ412" s="36" t="str">
        <f t="shared" si="123"/>
        <v>/</v>
      </c>
      <c r="BR412" s="36">
        <f t="shared" si="124"/>
        <v>0</v>
      </c>
      <c r="BS412" s="37">
        <f t="shared" si="125"/>
        <v>0</v>
      </c>
      <c r="BT412" s="38">
        <f t="shared" si="126"/>
        <v>0</v>
      </c>
      <c r="BU412" s="39">
        <f t="shared" si="127"/>
        <v>0</v>
      </c>
      <c r="BV412" s="40">
        <f t="shared" si="128"/>
        <v>0</v>
      </c>
      <c r="BW412" s="41">
        <f t="shared" si="129"/>
        <v>0</v>
      </c>
      <c r="BX412" s="42" t="str">
        <f t="shared" si="130"/>
        <v>1202</v>
      </c>
      <c r="BY412" s="35" t="str">
        <f t="shared" si="131"/>
        <v>/////</v>
      </c>
      <c r="BZ412" s="43" t="str">
        <f t="shared" si="132"/>
        <v>คลองลำทับ</v>
      </c>
    </row>
    <row r="413" spans="1:78" s="54" customFormat="1" ht="21.75" x14ac:dyDescent="0.2">
      <c r="A413" s="51">
        <v>404</v>
      </c>
      <c r="B413" s="52" t="s">
        <v>867</v>
      </c>
      <c r="C413" s="52"/>
      <c r="D413" s="52" t="s">
        <v>436</v>
      </c>
      <c r="E413" s="52" t="s">
        <v>437</v>
      </c>
      <c r="F413" s="52" t="s">
        <v>15</v>
      </c>
      <c r="G413" s="53">
        <v>1</v>
      </c>
      <c r="H413" s="52" t="s">
        <v>438</v>
      </c>
      <c r="I413" s="52"/>
      <c r="J413" s="52"/>
      <c r="K413" s="52" t="s">
        <v>154</v>
      </c>
      <c r="L413" s="52" t="s">
        <v>154</v>
      </c>
      <c r="M413" s="52"/>
      <c r="N413" s="52"/>
      <c r="O413" s="47">
        <v>120</v>
      </c>
      <c r="P413" s="47"/>
      <c r="Q413" s="47" t="s">
        <v>866</v>
      </c>
      <c r="R413" s="47"/>
      <c r="S413" s="47"/>
      <c r="T413" s="47"/>
      <c r="U413" s="47"/>
      <c r="V413" s="47" t="s">
        <v>154</v>
      </c>
      <c r="W413" s="47"/>
      <c r="X413" s="47">
        <v>1.5</v>
      </c>
      <c r="Y413" s="47">
        <v>77</v>
      </c>
      <c r="Z413" s="47"/>
      <c r="AA413" s="47"/>
      <c r="AB413" s="47"/>
      <c r="AC413" s="47" t="s">
        <v>154</v>
      </c>
      <c r="AD413" s="47"/>
      <c r="AE413" s="52"/>
      <c r="AF413" s="52"/>
      <c r="AG413" s="52"/>
      <c r="AH413" s="52"/>
      <c r="AI413" s="52"/>
      <c r="AJ413" s="52"/>
      <c r="AK413" s="52"/>
      <c r="AL413" s="52"/>
      <c r="AM413" s="47">
        <v>1</v>
      </c>
      <c r="AN413" s="47">
        <v>1</v>
      </c>
      <c r="AO413" s="47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>
        <v>1</v>
      </c>
      <c r="AZ413" s="52">
        <v>100</v>
      </c>
      <c r="BA413" s="52" t="s">
        <v>154</v>
      </c>
      <c r="BB413" s="52"/>
      <c r="BC413" s="52"/>
      <c r="BD413" s="52"/>
      <c r="BE413" s="52"/>
      <c r="BF413" s="52"/>
      <c r="BG413" s="52"/>
      <c r="BH413" s="48" t="str">
        <f t="shared" si="114"/>
        <v>//</v>
      </c>
      <c r="BI413" s="49" t="str">
        <f t="shared" si="115"/>
        <v>//</v>
      </c>
      <c r="BJ413" s="49">
        <f t="shared" si="116"/>
        <v>0</v>
      </c>
      <c r="BK413" s="50" t="str">
        <f t="shared" si="117"/>
        <v>//</v>
      </c>
      <c r="BL413" s="35" t="str">
        <f t="shared" si="118"/>
        <v>120คลองลำทับ</v>
      </c>
      <c r="BM413" s="35" t="str">
        <f t="shared" si="119"/>
        <v/>
      </c>
      <c r="BN413" s="35" t="str">
        <f t="shared" si="120"/>
        <v>/</v>
      </c>
      <c r="BO413" s="35">
        <f t="shared" si="121"/>
        <v>1.5</v>
      </c>
      <c r="BP413" s="35" t="str">
        <f t="shared" si="122"/>
        <v>/</v>
      </c>
      <c r="BQ413" s="36">
        <f t="shared" si="123"/>
        <v>0</v>
      </c>
      <c r="BR413" s="36">
        <f t="shared" si="124"/>
        <v>77</v>
      </c>
      <c r="BS413" s="37">
        <f t="shared" si="125"/>
        <v>0</v>
      </c>
      <c r="BT413" s="38">
        <f t="shared" si="126"/>
        <v>0</v>
      </c>
      <c r="BU413" s="39">
        <f t="shared" si="127"/>
        <v>0</v>
      </c>
      <c r="BV413" s="40">
        <f t="shared" si="128"/>
        <v>0</v>
      </c>
      <c r="BW413" s="41">
        <f t="shared" si="129"/>
        <v>0</v>
      </c>
      <c r="BX413" s="42" t="str">
        <f t="shared" si="130"/>
        <v>1201.577111100</v>
      </c>
      <c r="BY413" s="35" t="str">
        <f t="shared" si="131"/>
        <v>/////</v>
      </c>
      <c r="BZ413" s="43" t="str">
        <f t="shared" si="132"/>
        <v>คลองลำทับ</v>
      </c>
    </row>
    <row r="414" spans="1:78" s="54" customFormat="1" ht="21.75" x14ac:dyDescent="0.2">
      <c r="A414" s="51">
        <v>405</v>
      </c>
      <c r="B414" s="52" t="s">
        <v>868</v>
      </c>
      <c r="C414" s="52"/>
      <c r="D414" s="52" t="s">
        <v>436</v>
      </c>
      <c r="E414" s="52" t="s">
        <v>437</v>
      </c>
      <c r="F414" s="52" t="s">
        <v>15</v>
      </c>
      <c r="G414" s="53">
        <v>2</v>
      </c>
      <c r="H414" s="52" t="s">
        <v>438</v>
      </c>
      <c r="I414" s="52"/>
      <c r="J414" s="52"/>
      <c r="K414" s="52" t="s">
        <v>154</v>
      </c>
      <c r="L414" s="52" t="s">
        <v>154</v>
      </c>
      <c r="M414" s="52"/>
      <c r="N414" s="52"/>
      <c r="O414" s="47">
        <v>120</v>
      </c>
      <c r="P414" s="47"/>
      <c r="Q414" s="47" t="s">
        <v>866</v>
      </c>
      <c r="R414" s="47"/>
      <c r="S414" s="52" t="s">
        <v>154</v>
      </c>
      <c r="T414" s="52"/>
      <c r="U414" s="52"/>
      <c r="V414" s="52" t="s">
        <v>154</v>
      </c>
      <c r="W414" s="52"/>
      <c r="X414" s="52">
        <v>3</v>
      </c>
      <c r="Y414" s="52"/>
      <c r="Z414" s="52"/>
      <c r="AA414" s="52" t="s">
        <v>154</v>
      </c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47">
        <v>1</v>
      </c>
      <c r="AN414" s="47">
        <v>1</v>
      </c>
      <c r="AO414" s="47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>
        <v>1</v>
      </c>
      <c r="AZ414" s="52">
        <v>100</v>
      </c>
      <c r="BA414" s="52" t="s">
        <v>154</v>
      </c>
      <c r="BB414" s="52"/>
      <c r="BC414" s="52"/>
      <c r="BD414" s="52"/>
      <c r="BE414" s="52"/>
      <c r="BF414" s="52"/>
      <c r="BG414" s="52"/>
      <c r="BH414" s="48" t="str">
        <f t="shared" si="114"/>
        <v>//</v>
      </c>
      <c r="BI414" s="49" t="str">
        <f t="shared" si="115"/>
        <v>//</v>
      </c>
      <c r="BJ414" s="49">
        <f t="shared" si="116"/>
        <v>0</v>
      </c>
      <c r="BK414" s="50" t="str">
        <f t="shared" si="117"/>
        <v>//</v>
      </c>
      <c r="BL414" s="35" t="str">
        <f t="shared" si="118"/>
        <v>120คลองลำทับ</v>
      </c>
      <c r="BM414" s="35" t="str">
        <f t="shared" si="119"/>
        <v>/</v>
      </c>
      <c r="BN414" s="35" t="str">
        <f t="shared" si="120"/>
        <v>/</v>
      </c>
      <c r="BO414" s="35">
        <f t="shared" si="121"/>
        <v>3</v>
      </c>
      <c r="BP414" s="35" t="str">
        <f t="shared" si="122"/>
        <v>/</v>
      </c>
      <c r="BQ414" s="36" t="str">
        <f t="shared" si="123"/>
        <v>/</v>
      </c>
      <c r="BR414" s="36">
        <f t="shared" si="124"/>
        <v>0</v>
      </c>
      <c r="BS414" s="37">
        <f t="shared" si="125"/>
        <v>0</v>
      </c>
      <c r="BT414" s="38">
        <f t="shared" si="126"/>
        <v>0</v>
      </c>
      <c r="BU414" s="39">
        <f t="shared" si="127"/>
        <v>0</v>
      </c>
      <c r="BV414" s="40">
        <f t="shared" si="128"/>
        <v>0</v>
      </c>
      <c r="BW414" s="41">
        <f t="shared" si="129"/>
        <v>0</v>
      </c>
      <c r="BX414" s="42" t="str">
        <f t="shared" si="130"/>
        <v>1203111100</v>
      </c>
      <c r="BY414" s="35" t="str">
        <f t="shared" si="131"/>
        <v>//////</v>
      </c>
      <c r="BZ414" s="43" t="str">
        <f t="shared" si="132"/>
        <v>คลองลำทับ</v>
      </c>
    </row>
    <row r="415" spans="1:78" s="54" customFormat="1" ht="21.75" x14ac:dyDescent="0.2">
      <c r="A415" s="51">
        <v>406</v>
      </c>
      <c r="B415" s="52" t="s">
        <v>869</v>
      </c>
      <c r="C415" s="52"/>
      <c r="D415" s="52" t="s">
        <v>436</v>
      </c>
      <c r="E415" s="52" t="s">
        <v>437</v>
      </c>
      <c r="F415" s="52" t="s">
        <v>15</v>
      </c>
      <c r="G415" s="53">
        <v>7</v>
      </c>
      <c r="H415" s="52" t="s">
        <v>438</v>
      </c>
      <c r="I415" s="52"/>
      <c r="J415" s="52"/>
      <c r="K415" s="52" t="s">
        <v>154</v>
      </c>
      <c r="L415" s="52" t="s">
        <v>154</v>
      </c>
      <c r="M415" s="52" t="s">
        <v>154</v>
      </c>
      <c r="N415" s="52"/>
      <c r="O415" s="47">
        <v>120</v>
      </c>
      <c r="P415" s="47"/>
      <c r="Q415" s="47" t="s">
        <v>866</v>
      </c>
      <c r="R415" s="47"/>
      <c r="S415" s="52" t="s">
        <v>154</v>
      </c>
      <c r="T415" s="52"/>
      <c r="U415" s="52"/>
      <c r="V415" s="52" t="s">
        <v>154</v>
      </c>
      <c r="W415" s="52"/>
      <c r="X415" s="47">
        <v>0.9</v>
      </c>
      <c r="Y415" s="52"/>
      <c r="Z415" s="47"/>
      <c r="AA415" s="47"/>
      <c r="AB415" s="47" t="s">
        <v>154</v>
      </c>
      <c r="AC415" s="47"/>
      <c r="AD415" s="47"/>
      <c r="AE415" s="52"/>
      <c r="AF415" s="52"/>
      <c r="AG415" s="52"/>
      <c r="AH415" s="52"/>
      <c r="AI415" s="52"/>
      <c r="AJ415" s="52"/>
      <c r="AK415" s="52"/>
      <c r="AL415" s="52"/>
      <c r="AM415" s="47">
        <v>1</v>
      </c>
      <c r="AN415" s="47">
        <v>1</v>
      </c>
      <c r="AO415" s="47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>
        <v>1</v>
      </c>
      <c r="AZ415" s="52">
        <v>100</v>
      </c>
      <c r="BA415" s="52" t="s">
        <v>154</v>
      </c>
      <c r="BB415" s="52"/>
      <c r="BC415" s="52"/>
      <c r="BD415" s="52"/>
      <c r="BE415" s="52"/>
      <c r="BF415" s="52"/>
      <c r="BG415" s="52"/>
      <c r="BH415" s="48" t="str">
        <f t="shared" si="114"/>
        <v>///</v>
      </c>
      <c r="BI415" s="49" t="str">
        <f t="shared" si="115"/>
        <v>///</v>
      </c>
      <c r="BJ415" s="49">
        <f t="shared" si="116"/>
        <v>0</v>
      </c>
      <c r="BK415" s="50" t="str">
        <f t="shared" si="117"/>
        <v>///</v>
      </c>
      <c r="BL415" s="35" t="str">
        <f t="shared" si="118"/>
        <v>120คลองลำทับ</v>
      </c>
      <c r="BM415" s="35" t="str">
        <f t="shared" si="119"/>
        <v>/</v>
      </c>
      <c r="BN415" s="35" t="str">
        <f t="shared" si="120"/>
        <v>/</v>
      </c>
      <c r="BO415" s="35">
        <f t="shared" si="121"/>
        <v>0.9</v>
      </c>
      <c r="BP415" s="35" t="str">
        <f t="shared" si="122"/>
        <v>/</v>
      </c>
      <c r="BQ415" s="36" t="str">
        <f t="shared" si="123"/>
        <v>/</v>
      </c>
      <c r="BR415" s="36">
        <f t="shared" si="124"/>
        <v>0</v>
      </c>
      <c r="BS415" s="37">
        <f t="shared" si="125"/>
        <v>0</v>
      </c>
      <c r="BT415" s="38">
        <f t="shared" si="126"/>
        <v>0</v>
      </c>
      <c r="BU415" s="39">
        <f t="shared" si="127"/>
        <v>0</v>
      </c>
      <c r="BV415" s="40">
        <f t="shared" si="128"/>
        <v>0</v>
      </c>
      <c r="BW415" s="41">
        <f t="shared" si="129"/>
        <v>0</v>
      </c>
      <c r="BX415" s="42" t="str">
        <f t="shared" si="130"/>
        <v>1200.9111100</v>
      </c>
      <c r="BY415" s="35" t="str">
        <f t="shared" si="131"/>
        <v>///////</v>
      </c>
      <c r="BZ415" s="43" t="str">
        <f t="shared" si="132"/>
        <v>คลองลำทับ</v>
      </c>
    </row>
    <row r="416" spans="1:78" s="54" customFormat="1" ht="21.75" x14ac:dyDescent="0.2">
      <c r="A416" s="51">
        <v>407</v>
      </c>
      <c r="B416" s="52" t="s">
        <v>870</v>
      </c>
      <c r="C416" s="52"/>
      <c r="D416" s="52" t="s">
        <v>436</v>
      </c>
      <c r="E416" s="52" t="s">
        <v>437</v>
      </c>
      <c r="F416" s="52" t="s">
        <v>15</v>
      </c>
      <c r="G416" s="53">
        <v>8</v>
      </c>
      <c r="H416" s="52" t="s">
        <v>438</v>
      </c>
      <c r="I416" s="52"/>
      <c r="J416" s="52"/>
      <c r="K416" s="52"/>
      <c r="L416" s="52" t="s">
        <v>154</v>
      </c>
      <c r="M416" s="52" t="s">
        <v>154</v>
      </c>
      <c r="N416" s="52"/>
      <c r="O416" s="47">
        <v>120</v>
      </c>
      <c r="P416" s="47"/>
      <c r="Q416" s="47" t="s">
        <v>866</v>
      </c>
      <c r="R416" s="47"/>
      <c r="S416" s="52" t="s">
        <v>154</v>
      </c>
      <c r="T416" s="52"/>
      <c r="U416" s="52"/>
      <c r="V416" s="52" t="s">
        <v>154</v>
      </c>
      <c r="W416" s="52" t="s">
        <v>154</v>
      </c>
      <c r="X416" s="47">
        <v>0.9</v>
      </c>
      <c r="Y416" s="52"/>
      <c r="Z416" s="52"/>
      <c r="AA416" s="52"/>
      <c r="AB416" s="52" t="s">
        <v>154</v>
      </c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47">
        <v>1</v>
      </c>
      <c r="AV416" s="47">
        <v>1</v>
      </c>
      <c r="AW416" s="47"/>
      <c r="AX416" s="52"/>
      <c r="AY416" s="52">
        <v>1</v>
      </c>
      <c r="AZ416" s="52">
        <v>100</v>
      </c>
      <c r="BA416" s="52" t="s">
        <v>154</v>
      </c>
      <c r="BB416" s="52"/>
      <c r="BC416" s="52"/>
      <c r="BD416" s="52"/>
      <c r="BE416" s="52"/>
      <c r="BF416" s="52"/>
      <c r="BG416" s="52"/>
      <c r="BH416" s="48" t="str">
        <f t="shared" si="114"/>
        <v>//</v>
      </c>
      <c r="BI416" s="49" t="str">
        <f t="shared" si="115"/>
        <v>//</v>
      </c>
      <c r="BJ416" s="49">
        <f t="shared" si="116"/>
        <v>0</v>
      </c>
      <c r="BK416" s="50" t="str">
        <f t="shared" si="117"/>
        <v>//</v>
      </c>
      <c r="BL416" s="35" t="str">
        <f t="shared" si="118"/>
        <v>120คลองลำทับ</v>
      </c>
      <c r="BM416" s="35" t="str">
        <f t="shared" si="119"/>
        <v>/</v>
      </c>
      <c r="BN416" s="35" t="str">
        <f t="shared" si="120"/>
        <v>//</v>
      </c>
      <c r="BO416" s="35">
        <f t="shared" si="121"/>
        <v>0.9</v>
      </c>
      <c r="BP416" s="35" t="str">
        <f t="shared" si="122"/>
        <v>/</v>
      </c>
      <c r="BQ416" s="36" t="str">
        <f t="shared" si="123"/>
        <v>/</v>
      </c>
      <c r="BR416" s="36">
        <f t="shared" si="124"/>
        <v>0</v>
      </c>
      <c r="BS416" s="37">
        <f t="shared" si="125"/>
        <v>0</v>
      </c>
      <c r="BT416" s="38">
        <f t="shared" si="126"/>
        <v>0</v>
      </c>
      <c r="BU416" s="39">
        <f t="shared" si="127"/>
        <v>0</v>
      </c>
      <c r="BV416" s="40">
        <f t="shared" si="128"/>
        <v>0</v>
      </c>
      <c r="BW416" s="41">
        <f t="shared" si="129"/>
        <v>0</v>
      </c>
      <c r="BX416" s="42" t="str">
        <f t="shared" si="130"/>
        <v>1200.9111100</v>
      </c>
      <c r="BY416" s="35" t="str">
        <f t="shared" si="131"/>
        <v>///////</v>
      </c>
      <c r="BZ416" s="43" t="str">
        <f t="shared" si="132"/>
        <v>คลองลำทับ</v>
      </c>
    </row>
    <row r="417" spans="1:78" s="54" customFormat="1" ht="21.75" x14ac:dyDescent="0.2">
      <c r="A417" s="51">
        <v>408</v>
      </c>
      <c r="B417" s="52" t="s">
        <v>871</v>
      </c>
      <c r="C417" s="52"/>
      <c r="D417" s="52" t="s">
        <v>436</v>
      </c>
      <c r="E417" s="52" t="s">
        <v>872</v>
      </c>
      <c r="F417" s="52" t="s">
        <v>15</v>
      </c>
      <c r="G417" s="53">
        <v>1</v>
      </c>
      <c r="H417" s="52" t="s">
        <v>873</v>
      </c>
      <c r="I417" s="52"/>
      <c r="J417" s="52"/>
      <c r="K417" s="52"/>
      <c r="L417" s="52"/>
      <c r="M417" s="52"/>
      <c r="N417" s="52" t="s">
        <v>154</v>
      </c>
      <c r="O417" s="47">
        <v>120</v>
      </c>
      <c r="P417" s="47"/>
      <c r="Q417" s="47" t="s">
        <v>874</v>
      </c>
      <c r="R417" s="47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>
        <v>1</v>
      </c>
      <c r="AZ417" s="52"/>
      <c r="BA417" s="52"/>
      <c r="BB417" s="52"/>
      <c r="BC417" s="52"/>
      <c r="BD417" s="52"/>
      <c r="BE417" s="52"/>
      <c r="BF417" s="52"/>
      <c r="BG417" s="52"/>
      <c r="BH417" s="48" t="str">
        <f t="shared" si="114"/>
        <v>/</v>
      </c>
      <c r="BI417" s="49" t="str">
        <f t="shared" si="115"/>
        <v/>
      </c>
      <c r="BJ417" s="49" t="str">
        <f t="shared" si="116"/>
        <v>/</v>
      </c>
      <c r="BK417" s="50" t="str">
        <f t="shared" si="117"/>
        <v/>
      </c>
      <c r="BL417" s="35" t="str">
        <f t="shared" si="118"/>
        <v>120คลองน้ำขุ่น</v>
      </c>
      <c r="BM417" s="35" t="str">
        <f t="shared" si="119"/>
        <v/>
      </c>
      <c r="BN417" s="35" t="str">
        <f t="shared" si="120"/>
        <v/>
      </c>
      <c r="BO417" s="35">
        <f t="shared" si="121"/>
        <v>0</v>
      </c>
      <c r="BP417" s="35" t="str">
        <f t="shared" si="122"/>
        <v/>
      </c>
      <c r="BQ417" s="36">
        <f t="shared" si="123"/>
        <v>0</v>
      </c>
      <c r="BR417" s="36">
        <f t="shared" si="124"/>
        <v>0</v>
      </c>
      <c r="BS417" s="37">
        <f t="shared" si="125"/>
        <v>0</v>
      </c>
      <c r="BT417" s="38">
        <f t="shared" si="126"/>
        <v>0</v>
      </c>
      <c r="BU417" s="39">
        <f t="shared" si="127"/>
        <v>0</v>
      </c>
      <c r="BV417" s="40">
        <f t="shared" si="128"/>
        <v>0</v>
      </c>
      <c r="BW417" s="41">
        <f t="shared" si="129"/>
        <v>0</v>
      </c>
      <c r="BX417" s="42" t="str">
        <f t="shared" si="130"/>
        <v>1201</v>
      </c>
      <c r="BY417" s="35" t="str">
        <f t="shared" si="131"/>
        <v>/</v>
      </c>
      <c r="BZ417" s="43" t="str">
        <f t="shared" si="132"/>
        <v>คลองน้ำขุ่น</v>
      </c>
    </row>
    <row r="418" spans="1:78" s="54" customFormat="1" ht="21.75" x14ac:dyDescent="0.2">
      <c r="A418" s="51">
        <v>409</v>
      </c>
      <c r="B418" s="52" t="s">
        <v>875</v>
      </c>
      <c r="C418" s="52"/>
      <c r="D418" s="52" t="s">
        <v>436</v>
      </c>
      <c r="E418" s="52" t="s">
        <v>872</v>
      </c>
      <c r="F418" s="52" t="s">
        <v>15</v>
      </c>
      <c r="G418" s="53">
        <v>3</v>
      </c>
      <c r="H418" s="52" t="s">
        <v>873</v>
      </c>
      <c r="I418" s="52"/>
      <c r="J418" s="52"/>
      <c r="K418" s="52" t="s">
        <v>154</v>
      </c>
      <c r="L418" s="52" t="s">
        <v>154</v>
      </c>
      <c r="M418" s="52"/>
      <c r="N418" s="52"/>
      <c r="O418" s="47">
        <v>120</v>
      </c>
      <c r="P418" s="47"/>
      <c r="Q418" s="47" t="s">
        <v>186</v>
      </c>
      <c r="R418" s="47"/>
      <c r="S418" s="52"/>
      <c r="T418" s="52" t="s">
        <v>154</v>
      </c>
      <c r="U418" s="52" t="s">
        <v>154</v>
      </c>
      <c r="V418" s="52" t="s">
        <v>154</v>
      </c>
      <c r="W418" s="52" t="s">
        <v>154</v>
      </c>
      <c r="X418" s="47">
        <v>0.8</v>
      </c>
      <c r="Y418" s="52">
        <v>6</v>
      </c>
      <c r="Z418" s="47"/>
      <c r="AA418" s="47"/>
      <c r="AB418" s="47" t="s">
        <v>154</v>
      </c>
      <c r="AC418" s="47"/>
      <c r="AD418" s="47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 t="s">
        <v>154</v>
      </c>
      <c r="BB418" s="52"/>
      <c r="BC418" s="52"/>
      <c r="BD418" s="52"/>
      <c r="BE418" s="52"/>
      <c r="BF418" s="52"/>
      <c r="BG418" s="52"/>
      <c r="BH418" s="48" t="str">
        <f t="shared" si="114"/>
        <v>//</v>
      </c>
      <c r="BI418" s="49" t="str">
        <f t="shared" si="115"/>
        <v>//</v>
      </c>
      <c r="BJ418" s="49">
        <f t="shared" si="116"/>
        <v>0</v>
      </c>
      <c r="BK418" s="50" t="str">
        <f t="shared" si="117"/>
        <v>//</v>
      </c>
      <c r="BL418" s="35" t="str">
        <f t="shared" si="118"/>
        <v>120คลองเทพา</v>
      </c>
      <c r="BM418" s="35" t="str">
        <f t="shared" si="119"/>
        <v>//</v>
      </c>
      <c r="BN418" s="35" t="str">
        <f t="shared" si="120"/>
        <v>//</v>
      </c>
      <c r="BO418" s="35">
        <f t="shared" si="121"/>
        <v>0.8</v>
      </c>
      <c r="BP418" s="35" t="str">
        <f t="shared" si="122"/>
        <v>/</v>
      </c>
      <c r="BQ418" s="36">
        <f t="shared" si="123"/>
        <v>0</v>
      </c>
      <c r="BR418" s="36">
        <f t="shared" si="124"/>
        <v>6</v>
      </c>
      <c r="BS418" s="37">
        <f t="shared" si="125"/>
        <v>0</v>
      </c>
      <c r="BT418" s="38">
        <f t="shared" si="126"/>
        <v>0</v>
      </c>
      <c r="BU418" s="39">
        <f t="shared" si="127"/>
        <v>0</v>
      </c>
      <c r="BV418" s="40">
        <f t="shared" si="128"/>
        <v>0</v>
      </c>
      <c r="BW418" s="41">
        <f t="shared" si="129"/>
        <v>0</v>
      </c>
      <c r="BX418" s="42" t="str">
        <f t="shared" si="130"/>
        <v>1200.86</v>
      </c>
      <c r="BY418" s="35" t="str">
        <f t="shared" si="131"/>
        <v>////////</v>
      </c>
      <c r="BZ418" s="43" t="str">
        <f t="shared" si="132"/>
        <v>คลองเทพา</v>
      </c>
    </row>
    <row r="419" spans="1:78" s="54" customFormat="1" ht="21.75" x14ac:dyDescent="0.2">
      <c r="A419" s="51">
        <v>410</v>
      </c>
      <c r="B419" s="52" t="s">
        <v>876</v>
      </c>
      <c r="C419" s="52"/>
      <c r="D419" s="52" t="s">
        <v>436</v>
      </c>
      <c r="E419" s="52" t="s">
        <v>443</v>
      </c>
      <c r="F419" s="52" t="s">
        <v>15</v>
      </c>
      <c r="G419" s="53">
        <v>2</v>
      </c>
      <c r="H419" s="52" t="s">
        <v>444</v>
      </c>
      <c r="I419" s="52"/>
      <c r="J419" s="52"/>
      <c r="K419" s="52"/>
      <c r="L419" s="52"/>
      <c r="M419" s="52"/>
      <c r="N419" s="52" t="s">
        <v>154</v>
      </c>
      <c r="O419" s="47">
        <v>120</v>
      </c>
      <c r="P419" s="52"/>
      <c r="Q419" s="47" t="s">
        <v>186</v>
      </c>
      <c r="R419" s="47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48" t="str">
        <f t="shared" si="114"/>
        <v>/</v>
      </c>
      <c r="BI419" s="49" t="str">
        <f t="shared" si="115"/>
        <v/>
      </c>
      <c r="BJ419" s="49" t="str">
        <f t="shared" si="116"/>
        <v>/</v>
      </c>
      <c r="BK419" s="50" t="str">
        <f t="shared" si="117"/>
        <v/>
      </c>
      <c r="BL419" s="35" t="str">
        <f t="shared" si="118"/>
        <v>120คลองเทพา</v>
      </c>
      <c r="BM419" s="35" t="str">
        <f t="shared" si="119"/>
        <v/>
      </c>
      <c r="BN419" s="35" t="str">
        <f t="shared" si="120"/>
        <v/>
      </c>
      <c r="BO419" s="35">
        <f t="shared" si="121"/>
        <v>0</v>
      </c>
      <c r="BP419" s="35" t="str">
        <f t="shared" si="122"/>
        <v/>
      </c>
      <c r="BQ419" s="36">
        <f t="shared" si="123"/>
        <v>0</v>
      </c>
      <c r="BR419" s="36">
        <f t="shared" si="124"/>
        <v>0</v>
      </c>
      <c r="BS419" s="37">
        <f t="shared" si="125"/>
        <v>0</v>
      </c>
      <c r="BT419" s="38">
        <f t="shared" si="126"/>
        <v>0</v>
      </c>
      <c r="BU419" s="39">
        <f t="shared" si="127"/>
        <v>0</v>
      </c>
      <c r="BV419" s="40">
        <f t="shared" si="128"/>
        <v>0</v>
      </c>
      <c r="BW419" s="41">
        <f t="shared" si="129"/>
        <v>0</v>
      </c>
      <c r="BX419" s="42" t="str">
        <f t="shared" si="130"/>
        <v>120</v>
      </c>
      <c r="BY419" s="35" t="str">
        <f t="shared" si="131"/>
        <v>/</v>
      </c>
      <c r="BZ419" s="43" t="str">
        <f t="shared" si="132"/>
        <v>คลองเทพา</v>
      </c>
    </row>
    <row r="420" spans="1:78" s="54" customFormat="1" ht="21.75" x14ac:dyDescent="0.2">
      <c r="A420" s="51">
        <v>411</v>
      </c>
      <c r="B420" s="52" t="s">
        <v>877</v>
      </c>
      <c r="C420" s="52"/>
      <c r="D420" s="52" t="s">
        <v>436</v>
      </c>
      <c r="E420" s="52" t="s">
        <v>443</v>
      </c>
      <c r="F420" s="52" t="s">
        <v>15</v>
      </c>
      <c r="G420" s="53">
        <v>5</v>
      </c>
      <c r="H420" s="52" t="s">
        <v>444</v>
      </c>
      <c r="I420" s="52"/>
      <c r="J420" s="52"/>
      <c r="K420" s="52"/>
      <c r="L420" s="52"/>
      <c r="M420" s="52"/>
      <c r="N420" s="52" t="s">
        <v>154</v>
      </c>
      <c r="O420" s="47">
        <v>120</v>
      </c>
      <c r="P420" s="52"/>
      <c r="Q420" s="47" t="s">
        <v>186</v>
      </c>
      <c r="R420" s="47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48" t="str">
        <f t="shared" si="114"/>
        <v>/</v>
      </c>
      <c r="BI420" s="49" t="str">
        <f t="shared" si="115"/>
        <v/>
      </c>
      <c r="BJ420" s="49" t="str">
        <f t="shared" si="116"/>
        <v>/</v>
      </c>
      <c r="BK420" s="50" t="str">
        <f t="shared" si="117"/>
        <v/>
      </c>
      <c r="BL420" s="35" t="str">
        <f t="shared" si="118"/>
        <v>120คลองเทพา</v>
      </c>
      <c r="BM420" s="35" t="str">
        <f t="shared" si="119"/>
        <v/>
      </c>
      <c r="BN420" s="35" t="str">
        <f t="shared" si="120"/>
        <v/>
      </c>
      <c r="BO420" s="35">
        <f t="shared" si="121"/>
        <v>0</v>
      </c>
      <c r="BP420" s="35" t="str">
        <f t="shared" si="122"/>
        <v/>
      </c>
      <c r="BQ420" s="36">
        <f t="shared" si="123"/>
        <v>0</v>
      </c>
      <c r="BR420" s="36">
        <f t="shared" si="124"/>
        <v>0</v>
      </c>
      <c r="BS420" s="37">
        <f t="shared" si="125"/>
        <v>0</v>
      </c>
      <c r="BT420" s="38">
        <f t="shared" si="126"/>
        <v>0</v>
      </c>
      <c r="BU420" s="39">
        <f t="shared" si="127"/>
        <v>0</v>
      </c>
      <c r="BV420" s="40">
        <f t="shared" si="128"/>
        <v>0</v>
      </c>
      <c r="BW420" s="41">
        <f t="shared" si="129"/>
        <v>0</v>
      </c>
      <c r="BX420" s="42" t="str">
        <f t="shared" si="130"/>
        <v>120</v>
      </c>
      <c r="BY420" s="35" t="str">
        <f t="shared" si="131"/>
        <v>/</v>
      </c>
      <c r="BZ420" s="43" t="str">
        <f t="shared" si="132"/>
        <v>คลองเทพา</v>
      </c>
    </row>
    <row r="421" spans="1:78" s="54" customFormat="1" ht="21.75" x14ac:dyDescent="0.2">
      <c r="A421" s="51">
        <v>412</v>
      </c>
      <c r="B421" s="52" t="s">
        <v>878</v>
      </c>
      <c r="C421" s="52"/>
      <c r="D421" s="52" t="s">
        <v>436</v>
      </c>
      <c r="E421" s="52" t="s">
        <v>443</v>
      </c>
      <c r="F421" s="52" t="s">
        <v>15</v>
      </c>
      <c r="G421" s="53">
        <v>6</v>
      </c>
      <c r="H421" s="52" t="s">
        <v>444</v>
      </c>
      <c r="I421" s="52"/>
      <c r="J421" s="52"/>
      <c r="K421" s="52"/>
      <c r="L421" s="52" t="s">
        <v>154</v>
      </c>
      <c r="M421" s="52"/>
      <c r="N421" s="52"/>
      <c r="O421" s="47">
        <v>150</v>
      </c>
      <c r="P421" s="47"/>
      <c r="Q421" s="47" t="s">
        <v>165</v>
      </c>
      <c r="R421" s="47"/>
      <c r="S421" s="47" t="s">
        <v>154</v>
      </c>
      <c r="T421" s="47"/>
      <c r="U421" s="47"/>
      <c r="V421" s="52" t="s">
        <v>154</v>
      </c>
      <c r="W421" s="52"/>
      <c r="X421" s="47">
        <v>0.8</v>
      </c>
      <c r="Y421" s="47">
        <v>68</v>
      </c>
      <c r="Z421" s="52" t="s">
        <v>154</v>
      </c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48" t="str">
        <f t="shared" si="114"/>
        <v>/</v>
      </c>
      <c r="BI421" s="49" t="str">
        <f t="shared" si="115"/>
        <v>/</v>
      </c>
      <c r="BJ421" s="49">
        <f t="shared" si="116"/>
        <v>0</v>
      </c>
      <c r="BK421" s="50" t="str">
        <f t="shared" si="117"/>
        <v>/</v>
      </c>
      <c r="BL421" s="35" t="str">
        <f t="shared" si="118"/>
        <v>150ที่ลุ่มต่ำ</v>
      </c>
      <c r="BM421" s="35" t="str">
        <f t="shared" si="119"/>
        <v>/</v>
      </c>
      <c r="BN421" s="35" t="str">
        <f t="shared" si="120"/>
        <v>/</v>
      </c>
      <c r="BO421" s="35">
        <f t="shared" si="121"/>
        <v>0.8</v>
      </c>
      <c r="BP421" s="35" t="str">
        <f t="shared" si="122"/>
        <v>/</v>
      </c>
      <c r="BQ421" s="36" t="str">
        <f t="shared" si="123"/>
        <v>/</v>
      </c>
      <c r="BR421" s="36">
        <f t="shared" si="124"/>
        <v>68</v>
      </c>
      <c r="BS421" s="37">
        <f t="shared" si="125"/>
        <v>0</v>
      </c>
      <c r="BT421" s="38">
        <f t="shared" si="126"/>
        <v>0</v>
      </c>
      <c r="BU421" s="39">
        <f t="shared" si="127"/>
        <v>0</v>
      </c>
      <c r="BV421" s="40">
        <f t="shared" si="128"/>
        <v>0</v>
      </c>
      <c r="BW421" s="41">
        <f t="shared" si="129"/>
        <v>0</v>
      </c>
      <c r="BX421" s="42" t="str">
        <f t="shared" si="130"/>
        <v>1500.868</v>
      </c>
      <c r="BY421" s="35" t="str">
        <f t="shared" si="131"/>
        <v>////</v>
      </c>
      <c r="BZ421" s="43" t="str">
        <f t="shared" si="132"/>
        <v>ที่ลุ่มต่ำ</v>
      </c>
    </row>
    <row r="422" spans="1:78" s="54" customFormat="1" ht="21.75" x14ac:dyDescent="0.2">
      <c r="A422" s="51">
        <v>413</v>
      </c>
      <c r="B422" s="52" t="s">
        <v>879</v>
      </c>
      <c r="C422" s="52"/>
      <c r="D422" s="52" t="s">
        <v>436</v>
      </c>
      <c r="E422" s="52" t="s">
        <v>880</v>
      </c>
      <c r="F422" s="52" t="s">
        <v>15</v>
      </c>
      <c r="G422" s="53">
        <v>1</v>
      </c>
      <c r="H422" s="52" t="s">
        <v>881</v>
      </c>
      <c r="I422" s="52"/>
      <c r="J422" s="52" t="s">
        <v>154</v>
      </c>
      <c r="K422" s="52"/>
      <c r="L422" s="52"/>
      <c r="M422" s="52"/>
      <c r="N422" s="52"/>
      <c r="O422" s="47">
        <v>150</v>
      </c>
      <c r="P422" s="47"/>
      <c r="Q422" s="47" t="s">
        <v>165</v>
      </c>
      <c r="R422" s="47"/>
      <c r="S422" s="47" t="s">
        <v>154</v>
      </c>
      <c r="T422" s="47"/>
      <c r="U422" s="47"/>
      <c r="V422" s="52" t="s">
        <v>154</v>
      </c>
      <c r="W422" s="52"/>
      <c r="X422" s="47">
        <v>0.8</v>
      </c>
      <c r="Y422" s="47">
        <v>50</v>
      </c>
      <c r="Z422" s="52" t="s">
        <v>154</v>
      </c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>
        <v>1</v>
      </c>
      <c r="AZ422" s="52"/>
      <c r="BA422" s="52"/>
      <c r="BB422" s="52"/>
      <c r="BC422" s="52"/>
      <c r="BD422" s="52"/>
      <c r="BE422" s="52"/>
      <c r="BF422" s="52"/>
      <c r="BG422" s="52"/>
      <c r="BH422" s="48" t="str">
        <f t="shared" si="114"/>
        <v>/</v>
      </c>
      <c r="BI422" s="49" t="str">
        <f t="shared" si="115"/>
        <v>/</v>
      </c>
      <c r="BJ422" s="49">
        <f t="shared" si="116"/>
        <v>0</v>
      </c>
      <c r="BK422" s="50" t="str">
        <f t="shared" si="117"/>
        <v>/</v>
      </c>
      <c r="BL422" s="35" t="str">
        <f t="shared" si="118"/>
        <v>150ที่ลุ่มต่ำ</v>
      </c>
      <c r="BM422" s="35" t="str">
        <f t="shared" si="119"/>
        <v>/</v>
      </c>
      <c r="BN422" s="35" t="str">
        <f t="shared" si="120"/>
        <v>/</v>
      </c>
      <c r="BO422" s="35">
        <f t="shared" si="121"/>
        <v>0.8</v>
      </c>
      <c r="BP422" s="35" t="str">
        <f t="shared" si="122"/>
        <v>/</v>
      </c>
      <c r="BQ422" s="36" t="str">
        <f t="shared" si="123"/>
        <v>/</v>
      </c>
      <c r="BR422" s="36">
        <f t="shared" si="124"/>
        <v>50</v>
      </c>
      <c r="BS422" s="37">
        <f t="shared" si="125"/>
        <v>0</v>
      </c>
      <c r="BT422" s="38">
        <f t="shared" si="126"/>
        <v>0</v>
      </c>
      <c r="BU422" s="39">
        <f t="shared" si="127"/>
        <v>0</v>
      </c>
      <c r="BV422" s="40">
        <f t="shared" si="128"/>
        <v>0</v>
      </c>
      <c r="BW422" s="41">
        <f t="shared" si="129"/>
        <v>0</v>
      </c>
      <c r="BX422" s="42" t="str">
        <f t="shared" si="130"/>
        <v>1500.8501</v>
      </c>
      <c r="BY422" s="35" t="str">
        <f t="shared" si="131"/>
        <v>////</v>
      </c>
      <c r="BZ422" s="43" t="str">
        <f t="shared" si="132"/>
        <v>ที่ลุ่มต่ำ</v>
      </c>
    </row>
    <row r="423" spans="1:78" s="54" customFormat="1" ht="21.75" x14ac:dyDescent="0.2">
      <c r="A423" s="51">
        <v>414</v>
      </c>
      <c r="B423" s="52" t="s">
        <v>882</v>
      </c>
      <c r="C423" s="52"/>
      <c r="D423" s="52" t="s">
        <v>436</v>
      </c>
      <c r="E423" s="52" t="s">
        <v>880</v>
      </c>
      <c r="F423" s="52" t="s">
        <v>15</v>
      </c>
      <c r="G423" s="53">
        <v>2</v>
      </c>
      <c r="H423" s="52" t="s">
        <v>881</v>
      </c>
      <c r="I423" s="52"/>
      <c r="J423" s="52"/>
      <c r="K423" s="52"/>
      <c r="L423" s="52"/>
      <c r="M423" s="52"/>
      <c r="N423" s="52" t="s">
        <v>154</v>
      </c>
      <c r="O423" s="47">
        <v>150</v>
      </c>
      <c r="P423" s="52"/>
      <c r="Q423" s="47" t="s">
        <v>165</v>
      </c>
      <c r="R423" s="47"/>
      <c r="S423" s="52"/>
      <c r="T423" s="52"/>
      <c r="U423" s="52"/>
      <c r="V423" s="52" t="s">
        <v>154</v>
      </c>
      <c r="W423" s="52"/>
      <c r="X423" s="52"/>
      <c r="Y423" s="52"/>
      <c r="Z423" s="52" t="s">
        <v>154</v>
      </c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>
        <v>1</v>
      </c>
      <c r="AZ423" s="52"/>
      <c r="BA423" s="52"/>
      <c r="BB423" s="52"/>
      <c r="BC423" s="52"/>
      <c r="BD423" s="52"/>
      <c r="BE423" s="52"/>
      <c r="BF423" s="52"/>
      <c r="BG423" s="52"/>
      <c r="BH423" s="48" t="str">
        <f t="shared" si="114"/>
        <v>/</v>
      </c>
      <c r="BI423" s="49" t="str">
        <f t="shared" si="115"/>
        <v/>
      </c>
      <c r="BJ423" s="49" t="str">
        <f t="shared" si="116"/>
        <v>/</v>
      </c>
      <c r="BK423" s="50" t="str">
        <f t="shared" si="117"/>
        <v/>
      </c>
      <c r="BL423" s="35" t="str">
        <f t="shared" si="118"/>
        <v>150ที่ลุ่มต่ำ</v>
      </c>
      <c r="BM423" s="35" t="str">
        <f t="shared" si="119"/>
        <v/>
      </c>
      <c r="BN423" s="35" t="str">
        <f t="shared" si="120"/>
        <v>/</v>
      </c>
      <c r="BO423" s="35">
        <f t="shared" si="121"/>
        <v>0</v>
      </c>
      <c r="BP423" s="35" t="str">
        <f t="shared" si="122"/>
        <v>/</v>
      </c>
      <c r="BQ423" s="36">
        <f t="shared" si="123"/>
        <v>0</v>
      </c>
      <c r="BR423" s="36">
        <f t="shared" si="124"/>
        <v>0</v>
      </c>
      <c r="BS423" s="37">
        <f t="shared" si="125"/>
        <v>0</v>
      </c>
      <c r="BT423" s="38">
        <f t="shared" si="126"/>
        <v>0</v>
      </c>
      <c r="BU423" s="39">
        <f t="shared" si="127"/>
        <v>0</v>
      </c>
      <c r="BV423" s="40">
        <f t="shared" si="128"/>
        <v>0</v>
      </c>
      <c r="BW423" s="41">
        <f t="shared" si="129"/>
        <v>0</v>
      </c>
      <c r="BX423" s="42" t="str">
        <f t="shared" si="130"/>
        <v>1501</v>
      </c>
      <c r="BY423" s="35" t="str">
        <f t="shared" si="131"/>
        <v>///</v>
      </c>
      <c r="BZ423" s="43" t="str">
        <f t="shared" si="132"/>
        <v>ที่ลุ่มต่ำ</v>
      </c>
    </row>
    <row r="424" spans="1:78" s="54" customFormat="1" ht="21.75" x14ac:dyDescent="0.2">
      <c r="A424" s="51">
        <v>415</v>
      </c>
      <c r="B424" s="52" t="s">
        <v>883</v>
      </c>
      <c r="C424" s="52"/>
      <c r="D424" s="52" t="s">
        <v>436</v>
      </c>
      <c r="E424" s="52" t="s">
        <v>880</v>
      </c>
      <c r="F424" s="52" t="s">
        <v>15</v>
      </c>
      <c r="G424" s="53">
        <v>3</v>
      </c>
      <c r="H424" s="52" t="s">
        <v>881</v>
      </c>
      <c r="I424" s="52"/>
      <c r="J424" s="52" t="s">
        <v>154</v>
      </c>
      <c r="K424" s="52"/>
      <c r="L424" s="52"/>
      <c r="M424" s="52"/>
      <c r="N424" s="52"/>
      <c r="O424" s="47">
        <v>150</v>
      </c>
      <c r="P424" s="47"/>
      <c r="Q424" s="47" t="s">
        <v>165</v>
      </c>
      <c r="R424" s="47"/>
      <c r="S424" s="47" t="s">
        <v>154</v>
      </c>
      <c r="T424" s="47"/>
      <c r="U424" s="47"/>
      <c r="V424" s="52" t="s">
        <v>154</v>
      </c>
      <c r="W424" s="52"/>
      <c r="X424" s="47">
        <v>0.9</v>
      </c>
      <c r="Y424" s="47">
        <v>58</v>
      </c>
      <c r="Z424" s="52" t="s">
        <v>154</v>
      </c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>
        <v>1</v>
      </c>
      <c r="AZ424" s="52"/>
      <c r="BA424" s="52"/>
      <c r="BB424" s="52"/>
      <c r="BC424" s="52"/>
      <c r="BD424" s="52"/>
      <c r="BE424" s="52"/>
      <c r="BF424" s="52"/>
      <c r="BG424" s="52"/>
      <c r="BH424" s="48" t="str">
        <f t="shared" si="114"/>
        <v>/</v>
      </c>
      <c r="BI424" s="49" t="str">
        <f t="shared" si="115"/>
        <v>/</v>
      </c>
      <c r="BJ424" s="49">
        <f t="shared" si="116"/>
        <v>0</v>
      </c>
      <c r="BK424" s="50" t="str">
        <f t="shared" si="117"/>
        <v>/</v>
      </c>
      <c r="BL424" s="35" t="str">
        <f t="shared" si="118"/>
        <v>150ที่ลุ่มต่ำ</v>
      </c>
      <c r="BM424" s="35" t="str">
        <f t="shared" si="119"/>
        <v>/</v>
      </c>
      <c r="BN424" s="35" t="str">
        <f t="shared" si="120"/>
        <v>/</v>
      </c>
      <c r="BO424" s="35">
        <f t="shared" si="121"/>
        <v>0.9</v>
      </c>
      <c r="BP424" s="35" t="str">
        <f t="shared" si="122"/>
        <v>/</v>
      </c>
      <c r="BQ424" s="36" t="str">
        <f t="shared" si="123"/>
        <v>/</v>
      </c>
      <c r="BR424" s="36">
        <f t="shared" si="124"/>
        <v>58</v>
      </c>
      <c r="BS424" s="37">
        <f t="shared" si="125"/>
        <v>0</v>
      </c>
      <c r="BT424" s="38">
        <f t="shared" si="126"/>
        <v>0</v>
      </c>
      <c r="BU424" s="39">
        <f t="shared" si="127"/>
        <v>0</v>
      </c>
      <c r="BV424" s="40">
        <f t="shared" si="128"/>
        <v>0</v>
      </c>
      <c r="BW424" s="41">
        <f t="shared" si="129"/>
        <v>0</v>
      </c>
      <c r="BX424" s="42" t="str">
        <f t="shared" si="130"/>
        <v>1500.9581</v>
      </c>
      <c r="BY424" s="35" t="str">
        <f t="shared" si="131"/>
        <v>////</v>
      </c>
      <c r="BZ424" s="43" t="str">
        <f t="shared" si="132"/>
        <v>ที่ลุ่มต่ำ</v>
      </c>
    </row>
    <row r="425" spans="1:78" s="54" customFormat="1" ht="21.75" x14ac:dyDescent="0.2">
      <c r="A425" s="51">
        <v>416</v>
      </c>
      <c r="B425" s="52" t="s">
        <v>884</v>
      </c>
      <c r="C425" s="52"/>
      <c r="D425" s="52" t="s">
        <v>436</v>
      </c>
      <c r="E425" s="52" t="s">
        <v>880</v>
      </c>
      <c r="F425" s="52" t="s">
        <v>15</v>
      </c>
      <c r="G425" s="53">
        <v>4</v>
      </c>
      <c r="H425" s="52" t="s">
        <v>881</v>
      </c>
      <c r="I425" s="52"/>
      <c r="J425" s="52" t="s">
        <v>154</v>
      </c>
      <c r="K425" s="52"/>
      <c r="L425" s="52"/>
      <c r="M425" s="52"/>
      <c r="N425" s="52"/>
      <c r="O425" s="47">
        <v>150</v>
      </c>
      <c r="P425" s="47"/>
      <c r="Q425" s="47" t="s">
        <v>165</v>
      </c>
      <c r="R425" s="47"/>
      <c r="S425" s="47" t="s">
        <v>154</v>
      </c>
      <c r="T425" s="47"/>
      <c r="U425" s="47"/>
      <c r="V425" s="52" t="s">
        <v>154</v>
      </c>
      <c r="W425" s="52"/>
      <c r="X425" s="47">
        <v>0.9</v>
      </c>
      <c r="Y425" s="47">
        <v>67</v>
      </c>
      <c r="Z425" s="52" t="s">
        <v>154</v>
      </c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>
        <v>1</v>
      </c>
      <c r="AZ425" s="52"/>
      <c r="BA425" s="52"/>
      <c r="BB425" s="52"/>
      <c r="BC425" s="52"/>
      <c r="BD425" s="52"/>
      <c r="BE425" s="52"/>
      <c r="BF425" s="52"/>
      <c r="BG425" s="52"/>
      <c r="BH425" s="48" t="str">
        <f t="shared" si="114"/>
        <v>/</v>
      </c>
      <c r="BI425" s="49" t="str">
        <f t="shared" si="115"/>
        <v>/</v>
      </c>
      <c r="BJ425" s="49">
        <f t="shared" si="116"/>
        <v>0</v>
      </c>
      <c r="BK425" s="50" t="str">
        <f t="shared" si="117"/>
        <v>/</v>
      </c>
      <c r="BL425" s="35" t="str">
        <f t="shared" si="118"/>
        <v>150ที่ลุ่มต่ำ</v>
      </c>
      <c r="BM425" s="35" t="str">
        <f t="shared" si="119"/>
        <v>/</v>
      </c>
      <c r="BN425" s="35" t="str">
        <f t="shared" si="120"/>
        <v>/</v>
      </c>
      <c r="BO425" s="35">
        <f t="shared" si="121"/>
        <v>0.9</v>
      </c>
      <c r="BP425" s="35" t="str">
        <f t="shared" si="122"/>
        <v>/</v>
      </c>
      <c r="BQ425" s="36" t="str">
        <f t="shared" si="123"/>
        <v>/</v>
      </c>
      <c r="BR425" s="36">
        <f t="shared" si="124"/>
        <v>67</v>
      </c>
      <c r="BS425" s="37">
        <f t="shared" si="125"/>
        <v>0</v>
      </c>
      <c r="BT425" s="38">
        <f t="shared" si="126"/>
        <v>0</v>
      </c>
      <c r="BU425" s="39">
        <f t="shared" si="127"/>
        <v>0</v>
      </c>
      <c r="BV425" s="40">
        <f t="shared" si="128"/>
        <v>0</v>
      </c>
      <c r="BW425" s="41">
        <f t="shared" si="129"/>
        <v>0</v>
      </c>
      <c r="BX425" s="42" t="str">
        <f t="shared" si="130"/>
        <v>1500.9671</v>
      </c>
      <c r="BY425" s="35" t="str">
        <f t="shared" si="131"/>
        <v>////</v>
      </c>
      <c r="BZ425" s="43" t="str">
        <f t="shared" si="132"/>
        <v>ที่ลุ่มต่ำ</v>
      </c>
    </row>
    <row r="426" spans="1:78" s="54" customFormat="1" ht="21.75" x14ac:dyDescent="0.2">
      <c r="A426" s="51">
        <v>417</v>
      </c>
      <c r="B426" s="52" t="s">
        <v>885</v>
      </c>
      <c r="C426" s="52"/>
      <c r="D426" s="52" t="s">
        <v>436</v>
      </c>
      <c r="E426" s="52" t="s">
        <v>880</v>
      </c>
      <c r="F426" s="52" t="s">
        <v>15</v>
      </c>
      <c r="G426" s="53">
        <v>5</v>
      </c>
      <c r="H426" s="52" t="s">
        <v>881</v>
      </c>
      <c r="I426" s="52"/>
      <c r="J426" s="52"/>
      <c r="K426" s="52"/>
      <c r="L426" s="52" t="s">
        <v>154</v>
      </c>
      <c r="M426" s="52"/>
      <c r="N426" s="52"/>
      <c r="O426" s="47">
        <v>150</v>
      </c>
      <c r="P426" s="47"/>
      <c r="Q426" s="47" t="s">
        <v>165</v>
      </c>
      <c r="R426" s="47"/>
      <c r="S426" s="47" t="s">
        <v>154</v>
      </c>
      <c r="T426" s="47"/>
      <c r="U426" s="47"/>
      <c r="V426" s="52" t="s">
        <v>154</v>
      </c>
      <c r="W426" s="52" t="s">
        <v>154</v>
      </c>
      <c r="X426" s="47">
        <v>0.9</v>
      </c>
      <c r="Y426" s="47">
        <v>76</v>
      </c>
      <c r="Z426" s="52" t="s">
        <v>154</v>
      </c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>
        <v>1</v>
      </c>
      <c r="AZ426" s="52"/>
      <c r="BA426" s="52"/>
      <c r="BB426" s="52"/>
      <c r="BC426" s="52"/>
      <c r="BD426" s="52"/>
      <c r="BE426" s="52"/>
      <c r="BF426" s="52"/>
      <c r="BG426" s="52"/>
      <c r="BH426" s="48" t="str">
        <f t="shared" si="114"/>
        <v>/</v>
      </c>
      <c r="BI426" s="49" t="str">
        <f t="shared" si="115"/>
        <v>/</v>
      </c>
      <c r="BJ426" s="49">
        <f t="shared" si="116"/>
        <v>0</v>
      </c>
      <c r="BK426" s="50" t="str">
        <f t="shared" si="117"/>
        <v>/</v>
      </c>
      <c r="BL426" s="35" t="str">
        <f t="shared" si="118"/>
        <v>150ที่ลุ่มต่ำ</v>
      </c>
      <c r="BM426" s="35" t="str">
        <f t="shared" si="119"/>
        <v>/</v>
      </c>
      <c r="BN426" s="35" t="str">
        <f t="shared" si="120"/>
        <v>//</v>
      </c>
      <c r="BO426" s="35">
        <f t="shared" si="121"/>
        <v>0.9</v>
      </c>
      <c r="BP426" s="35" t="str">
        <f t="shared" si="122"/>
        <v>/</v>
      </c>
      <c r="BQ426" s="36" t="str">
        <f t="shared" si="123"/>
        <v>/</v>
      </c>
      <c r="BR426" s="36">
        <f t="shared" si="124"/>
        <v>76</v>
      </c>
      <c r="BS426" s="37">
        <f t="shared" si="125"/>
        <v>0</v>
      </c>
      <c r="BT426" s="38">
        <f t="shared" si="126"/>
        <v>0</v>
      </c>
      <c r="BU426" s="39">
        <f t="shared" si="127"/>
        <v>0</v>
      </c>
      <c r="BV426" s="40">
        <f t="shared" si="128"/>
        <v>0</v>
      </c>
      <c r="BW426" s="41">
        <f t="shared" si="129"/>
        <v>0</v>
      </c>
      <c r="BX426" s="42" t="str">
        <f t="shared" si="130"/>
        <v>1500.9761</v>
      </c>
      <c r="BY426" s="35" t="str">
        <f t="shared" si="131"/>
        <v>/////</v>
      </c>
      <c r="BZ426" s="43" t="str">
        <f t="shared" si="132"/>
        <v>ที่ลุ่มต่ำ</v>
      </c>
    </row>
    <row r="427" spans="1:78" s="54" customFormat="1" ht="21.75" x14ac:dyDescent="0.2">
      <c r="A427" s="51">
        <v>418</v>
      </c>
      <c r="B427" s="52" t="s">
        <v>886</v>
      </c>
      <c r="C427" s="52"/>
      <c r="D427" s="52" t="s">
        <v>436</v>
      </c>
      <c r="E427" s="52" t="s">
        <v>887</v>
      </c>
      <c r="F427" s="52" t="s">
        <v>15</v>
      </c>
      <c r="G427" s="53">
        <v>1</v>
      </c>
      <c r="H427" s="52" t="s">
        <v>888</v>
      </c>
      <c r="I427" s="52"/>
      <c r="J427" s="52"/>
      <c r="K427" s="52"/>
      <c r="L427" s="52" t="s">
        <v>154</v>
      </c>
      <c r="M427" s="52"/>
      <c r="N427" s="52"/>
      <c r="O427" s="47">
        <v>120</v>
      </c>
      <c r="P427" s="47"/>
      <c r="Q427" s="47" t="s">
        <v>165</v>
      </c>
      <c r="R427" s="47"/>
      <c r="S427" s="47" t="s">
        <v>154</v>
      </c>
      <c r="T427" s="47"/>
      <c r="U427" s="47"/>
      <c r="V427" s="52" t="s">
        <v>154</v>
      </c>
      <c r="W427" s="52"/>
      <c r="X427" s="47">
        <v>0.9</v>
      </c>
      <c r="Y427" s="47">
        <v>59</v>
      </c>
      <c r="Z427" s="47"/>
      <c r="AA427" s="47"/>
      <c r="AB427" s="47"/>
      <c r="AC427" s="47" t="s">
        <v>154</v>
      </c>
      <c r="AD427" s="47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48" t="str">
        <f t="shared" si="114"/>
        <v>/</v>
      </c>
      <c r="BI427" s="49" t="str">
        <f t="shared" si="115"/>
        <v>/</v>
      </c>
      <c r="BJ427" s="49">
        <f t="shared" si="116"/>
        <v>0</v>
      </c>
      <c r="BK427" s="50" t="str">
        <f t="shared" si="117"/>
        <v>/</v>
      </c>
      <c r="BL427" s="35" t="str">
        <f t="shared" si="118"/>
        <v>120ที่ลุ่มต่ำ</v>
      </c>
      <c r="BM427" s="35" t="str">
        <f t="shared" si="119"/>
        <v>/</v>
      </c>
      <c r="BN427" s="35" t="str">
        <f t="shared" si="120"/>
        <v>/</v>
      </c>
      <c r="BO427" s="35">
        <f t="shared" si="121"/>
        <v>0.9</v>
      </c>
      <c r="BP427" s="35" t="str">
        <f t="shared" si="122"/>
        <v>/</v>
      </c>
      <c r="BQ427" s="36" t="str">
        <f t="shared" si="123"/>
        <v>/</v>
      </c>
      <c r="BR427" s="36">
        <f t="shared" si="124"/>
        <v>59</v>
      </c>
      <c r="BS427" s="37">
        <f t="shared" si="125"/>
        <v>0</v>
      </c>
      <c r="BT427" s="38">
        <f t="shared" si="126"/>
        <v>0</v>
      </c>
      <c r="BU427" s="39">
        <f t="shared" si="127"/>
        <v>0</v>
      </c>
      <c r="BV427" s="40">
        <f t="shared" si="128"/>
        <v>0</v>
      </c>
      <c r="BW427" s="41">
        <f t="shared" si="129"/>
        <v>0</v>
      </c>
      <c r="BX427" s="42" t="str">
        <f t="shared" si="130"/>
        <v>1200.959</v>
      </c>
      <c r="BY427" s="35" t="str">
        <f t="shared" si="131"/>
        <v>////</v>
      </c>
      <c r="BZ427" s="43" t="str">
        <f t="shared" si="132"/>
        <v>ที่ลุ่มต่ำ</v>
      </c>
    </row>
    <row r="428" spans="1:78" s="54" customFormat="1" ht="21.75" x14ac:dyDescent="0.2">
      <c r="A428" s="51">
        <v>419</v>
      </c>
      <c r="B428" s="52" t="s">
        <v>889</v>
      </c>
      <c r="C428" s="52"/>
      <c r="D428" s="52" t="s">
        <v>436</v>
      </c>
      <c r="E428" s="52" t="s">
        <v>887</v>
      </c>
      <c r="F428" s="52" t="s">
        <v>15</v>
      </c>
      <c r="G428" s="53">
        <v>3</v>
      </c>
      <c r="H428" s="52" t="s">
        <v>888</v>
      </c>
      <c r="I428" s="52"/>
      <c r="J428" s="52"/>
      <c r="K428" s="52"/>
      <c r="L428" s="52" t="s">
        <v>154</v>
      </c>
      <c r="M428" s="52"/>
      <c r="N428" s="52"/>
      <c r="O428" s="47">
        <v>120</v>
      </c>
      <c r="P428" s="47"/>
      <c r="Q428" s="47" t="s">
        <v>165</v>
      </c>
      <c r="R428" s="47"/>
      <c r="S428" s="47" t="s">
        <v>154</v>
      </c>
      <c r="T428" s="47"/>
      <c r="U428" s="47"/>
      <c r="V428" s="52" t="s">
        <v>154</v>
      </c>
      <c r="W428" s="52"/>
      <c r="X428" s="47">
        <v>0.8</v>
      </c>
      <c r="Y428" s="47">
        <v>88</v>
      </c>
      <c r="Z428" s="47"/>
      <c r="AA428" s="47"/>
      <c r="AB428" s="47"/>
      <c r="AC428" s="47" t="s">
        <v>154</v>
      </c>
      <c r="AD428" s="47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48" t="str">
        <f t="shared" si="114"/>
        <v>/</v>
      </c>
      <c r="BI428" s="49" t="str">
        <f t="shared" si="115"/>
        <v>/</v>
      </c>
      <c r="BJ428" s="49">
        <f t="shared" si="116"/>
        <v>0</v>
      </c>
      <c r="BK428" s="50" t="str">
        <f t="shared" si="117"/>
        <v>/</v>
      </c>
      <c r="BL428" s="35" t="str">
        <f t="shared" si="118"/>
        <v>120ที่ลุ่มต่ำ</v>
      </c>
      <c r="BM428" s="35" t="str">
        <f t="shared" si="119"/>
        <v>/</v>
      </c>
      <c r="BN428" s="35" t="str">
        <f t="shared" si="120"/>
        <v>/</v>
      </c>
      <c r="BO428" s="35">
        <f t="shared" si="121"/>
        <v>0.8</v>
      </c>
      <c r="BP428" s="35" t="str">
        <f t="shared" si="122"/>
        <v>/</v>
      </c>
      <c r="BQ428" s="36" t="str">
        <f t="shared" si="123"/>
        <v>/</v>
      </c>
      <c r="BR428" s="36">
        <f t="shared" si="124"/>
        <v>88</v>
      </c>
      <c r="BS428" s="37">
        <f t="shared" si="125"/>
        <v>0</v>
      </c>
      <c r="BT428" s="38">
        <f t="shared" si="126"/>
        <v>0</v>
      </c>
      <c r="BU428" s="39">
        <f t="shared" si="127"/>
        <v>0</v>
      </c>
      <c r="BV428" s="40">
        <f t="shared" si="128"/>
        <v>0</v>
      </c>
      <c r="BW428" s="41">
        <f t="shared" si="129"/>
        <v>0</v>
      </c>
      <c r="BX428" s="42" t="str">
        <f t="shared" si="130"/>
        <v>1200.888</v>
      </c>
      <c r="BY428" s="35" t="str">
        <f t="shared" si="131"/>
        <v>////</v>
      </c>
      <c r="BZ428" s="43" t="str">
        <f t="shared" si="132"/>
        <v>ที่ลุ่มต่ำ</v>
      </c>
    </row>
    <row r="429" spans="1:78" s="54" customFormat="1" ht="21.75" x14ac:dyDescent="0.2">
      <c r="A429" s="51">
        <v>420</v>
      </c>
      <c r="B429" s="52" t="s">
        <v>890</v>
      </c>
      <c r="C429" s="52"/>
      <c r="D429" s="52" t="s">
        <v>436</v>
      </c>
      <c r="E429" s="52" t="s">
        <v>887</v>
      </c>
      <c r="F429" s="52" t="s">
        <v>15</v>
      </c>
      <c r="G429" s="53">
        <v>5</v>
      </c>
      <c r="H429" s="52" t="s">
        <v>888</v>
      </c>
      <c r="I429" s="52"/>
      <c r="J429" s="52"/>
      <c r="K429" s="52" t="s">
        <v>154</v>
      </c>
      <c r="L429" s="52" t="s">
        <v>154</v>
      </c>
      <c r="M429" s="52" t="s">
        <v>154</v>
      </c>
      <c r="N429" s="52"/>
      <c r="O429" s="47">
        <v>120</v>
      </c>
      <c r="P429" s="47"/>
      <c r="Q429" s="47" t="s">
        <v>165</v>
      </c>
      <c r="R429" s="47"/>
      <c r="S429" s="47" t="s">
        <v>154</v>
      </c>
      <c r="T429" s="47"/>
      <c r="U429" s="47"/>
      <c r="V429" s="52" t="s">
        <v>154</v>
      </c>
      <c r="W429" s="52"/>
      <c r="X429" s="47">
        <v>0.9</v>
      </c>
      <c r="Y429" s="47">
        <v>86</v>
      </c>
      <c r="Z429" s="47"/>
      <c r="AA429" s="47"/>
      <c r="AB429" s="47"/>
      <c r="AC429" s="47" t="s">
        <v>154</v>
      </c>
      <c r="AD429" s="47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48" t="str">
        <f t="shared" si="114"/>
        <v>///</v>
      </c>
      <c r="BI429" s="49" t="str">
        <f t="shared" si="115"/>
        <v>///</v>
      </c>
      <c r="BJ429" s="49">
        <f t="shared" si="116"/>
        <v>0</v>
      </c>
      <c r="BK429" s="50" t="str">
        <f t="shared" si="117"/>
        <v>///</v>
      </c>
      <c r="BL429" s="35" t="str">
        <f t="shared" si="118"/>
        <v>120ที่ลุ่มต่ำ</v>
      </c>
      <c r="BM429" s="35" t="str">
        <f t="shared" si="119"/>
        <v>/</v>
      </c>
      <c r="BN429" s="35" t="str">
        <f t="shared" si="120"/>
        <v>/</v>
      </c>
      <c r="BO429" s="35">
        <f t="shared" si="121"/>
        <v>0.9</v>
      </c>
      <c r="BP429" s="35" t="str">
        <f t="shared" si="122"/>
        <v>/</v>
      </c>
      <c r="BQ429" s="36" t="str">
        <f t="shared" si="123"/>
        <v>/</v>
      </c>
      <c r="BR429" s="36">
        <f t="shared" si="124"/>
        <v>86</v>
      </c>
      <c r="BS429" s="37">
        <f t="shared" si="125"/>
        <v>0</v>
      </c>
      <c r="BT429" s="38">
        <f t="shared" si="126"/>
        <v>0</v>
      </c>
      <c r="BU429" s="39">
        <f t="shared" si="127"/>
        <v>0</v>
      </c>
      <c r="BV429" s="40">
        <f t="shared" si="128"/>
        <v>0</v>
      </c>
      <c r="BW429" s="41">
        <f t="shared" si="129"/>
        <v>0</v>
      </c>
      <c r="BX429" s="42" t="str">
        <f t="shared" si="130"/>
        <v>1200.986</v>
      </c>
      <c r="BY429" s="35" t="str">
        <f t="shared" si="131"/>
        <v>//////</v>
      </c>
      <c r="BZ429" s="43" t="str">
        <f t="shared" si="132"/>
        <v>ที่ลุ่มต่ำ</v>
      </c>
    </row>
    <row r="430" spans="1:78" s="54" customFormat="1" ht="21.75" x14ac:dyDescent="0.2">
      <c r="A430" s="51">
        <v>421</v>
      </c>
      <c r="B430" s="52" t="s">
        <v>891</v>
      </c>
      <c r="C430" s="52"/>
      <c r="D430" s="52" t="s">
        <v>436</v>
      </c>
      <c r="E430" s="52" t="s">
        <v>887</v>
      </c>
      <c r="F430" s="52" t="s">
        <v>15</v>
      </c>
      <c r="G430" s="53">
        <v>6</v>
      </c>
      <c r="H430" s="52" t="s">
        <v>888</v>
      </c>
      <c r="I430" s="52"/>
      <c r="J430" s="52"/>
      <c r="K430" s="52" t="s">
        <v>154</v>
      </c>
      <c r="L430" s="52" t="s">
        <v>154</v>
      </c>
      <c r="M430" s="52"/>
      <c r="N430" s="52"/>
      <c r="O430" s="47">
        <v>120</v>
      </c>
      <c r="P430" s="47"/>
      <c r="Q430" s="47" t="s">
        <v>165</v>
      </c>
      <c r="R430" s="47"/>
      <c r="S430" s="47" t="s">
        <v>154</v>
      </c>
      <c r="T430" s="47"/>
      <c r="U430" s="47"/>
      <c r="V430" s="52" t="s">
        <v>154</v>
      </c>
      <c r="W430" s="52"/>
      <c r="X430" s="47">
        <v>0.9</v>
      </c>
      <c r="Y430" s="47">
        <v>85</v>
      </c>
      <c r="Z430" s="47"/>
      <c r="AA430" s="47"/>
      <c r="AB430" s="47"/>
      <c r="AC430" s="47" t="s">
        <v>154</v>
      </c>
      <c r="AD430" s="47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48" t="str">
        <f t="shared" si="114"/>
        <v>//</v>
      </c>
      <c r="BI430" s="49" t="str">
        <f t="shared" si="115"/>
        <v>//</v>
      </c>
      <c r="BJ430" s="49">
        <f t="shared" si="116"/>
        <v>0</v>
      </c>
      <c r="BK430" s="50" t="str">
        <f t="shared" si="117"/>
        <v>//</v>
      </c>
      <c r="BL430" s="35" t="str">
        <f t="shared" si="118"/>
        <v>120ที่ลุ่มต่ำ</v>
      </c>
      <c r="BM430" s="35" t="str">
        <f t="shared" si="119"/>
        <v>/</v>
      </c>
      <c r="BN430" s="35" t="str">
        <f t="shared" si="120"/>
        <v>/</v>
      </c>
      <c r="BO430" s="35">
        <f t="shared" si="121"/>
        <v>0.9</v>
      </c>
      <c r="BP430" s="35" t="str">
        <f t="shared" si="122"/>
        <v>/</v>
      </c>
      <c r="BQ430" s="36" t="str">
        <f t="shared" si="123"/>
        <v>/</v>
      </c>
      <c r="BR430" s="36">
        <f t="shared" si="124"/>
        <v>85</v>
      </c>
      <c r="BS430" s="37">
        <f t="shared" si="125"/>
        <v>0</v>
      </c>
      <c r="BT430" s="38">
        <f t="shared" si="126"/>
        <v>0</v>
      </c>
      <c r="BU430" s="39">
        <f t="shared" si="127"/>
        <v>0</v>
      </c>
      <c r="BV430" s="40">
        <f t="shared" si="128"/>
        <v>0</v>
      </c>
      <c r="BW430" s="41">
        <f t="shared" si="129"/>
        <v>0</v>
      </c>
      <c r="BX430" s="42" t="str">
        <f t="shared" si="130"/>
        <v>1200.985</v>
      </c>
      <c r="BY430" s="35" t="str">
        <f t="shared" si="131"/>
        <v>/////</v>
      </c>
      <c r="BZ430" s="43" t="str">
        <f t="shared" si="132"/>
        <v>ที่ลุ่มต่ำ</v>
      </c>
    </row>
    <row r="431" spans="1:78" s="54" customFormat="1" ht="21.75" x14ac:dyDescent="0.2">
      <c r="A431" s="51">
        <v>422</v>
      </c>
      <c r="B431" s="52" t="s">
        <v>892</v>
      </c>
      <c r="C431" s="52"/>
      <c r="D431" s="52" t="s">
        <v>436</v>
      </c>
      <c r="E431" s="52" t="s">
        <v>893</v>
      </c>
      <c r="F431" s="52" t="s">
        <v>15</v>
      </c>
      <c r="G431" s="53">
        <v>3</v>
      </c>
      <c r="H431" s="52" t="s">
        <v>894</v>
      </c>
      <c r="I431" s="52"/>
      <c r="J431" s="52"/>
      <c r="K431" s="52"/>
      <c r="L431" s="52"/>
      <c r="M431" s="52"/>
      <c r="N431" s="52" t="s">
        <v>154</v>
      </c>
      <c r="O431" s="52">
        <v>120</v>
      </c>
      <c r="P431" s="52"/>
      <c r="Q431" s="52" t="s">
        <v>165</v>
      </c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47">
        <v>1</v>
      </c>
      <c r="AF431" s="47">
        <v>1</v>
      </c>
      <c r="AG431" s="52"/>
      <c r="AH431" s="52" t="s">
        <v>271</v>
      </c>
      <c r="AI431" s="52"/>
      <c r="AJ431" s="52"/>
      <c r="AK431" s="52"/>
      <c r="AL431" s="52"/>
      <c r="AM431" s="47">
        <v>1</v>
      </c>
      <c r="AN431" s="47">
        <v>1</v>
      </c>
      <c r="AO431" s="47"/>
      <c r="AP431" s="52" t="s">
        <v>271</v>
      </c>
      <c r="AQ431" s="52"/>
      <c r="AR431" s="52"/>
      <c r="AS431" s="52"/>
      <c r="AT431" s="52"/>
      <c r="AU431" s="52"/>
      <c r="AV431" s="52"/>
      <c r="AW431" s="52"/>
      <c r="AX431" s="52"/>
      <c r="AY431" s="52"/>
      <c r="AZ431" s="52">
        <v>200</v>
      </c>
      <c r="BA431" s="52" t="s">
        <v>154</v>
      </c>
      <c r="BB431" s="52" t="s">
        <v>154</v>
      </c>
      <c r="BC431" s="52"/>
      <c r="BD431" s="52"/>
      <c r="BE431" s="52"/>
      <c r="BF431" s="52"/>
      <c r="BG431" s="52"/>
      <c r="BH431" s="48" t="str">
        <f t="shared" si="114"/>
        <v>/</v>
      </c>
      <c r="BI431" s="49" t="str">
        <f t="shared" si="115"/>
        <v/>
      </c>
      <c r="BJ431" s="49" t="str">
        <f t="shared" si="116"/>
        <v>/</v>
      </c>
      <c r="BK431" s="50" t="str">
        <f t="shared" si="117"/>
        <v/>
      </c>
      <c r="BL431" s="35" t="str">
        <f t="shared" si="118"/>
        <v>120ที่ลุ่มต่ำ</v>
      </c>
      <c r="BM431" s="35" t="str">
        <f t="shared" si="119"/>
        <v/>
      </c>
      <c r="BN431" s="35" t="str">
        <f t="shared" si="120"/>
        <v/>
      </c>
      <c r="BO431" s="35">
        <f t="shared" si="121"/>
        <v>0</v>
      </c>
      <c r="BP431" s="35" t="str">
        <f t="shared" si="122"/>
        <v/>
      </c>
      <c r="BQ431" s="36">
        <f t="shared" si="123"/>
        <v>0</v>
      </c>
      <c r="BR431" s="36">
        <f t="shared" si="124"/>
        <v>0</v>
      </c>
      <c r="BS431" s="37">
        <f t="shared" si="125"/>
        <v>0</v>
      </c>
      <c r="BT431" s="38">
        <f t="shared" si="126"/>
        <v>0</v>
      </c>
      <c r="BU431" s="39">
        <f t="shared" si="127"/>
        <v>0</v>
      </c>
      <c r="BV431" s="40">
        <f t="shared" si="128"/>
        <v>0</v>
      </c>
      <c r="BW431" s="41">
        <f t="shared" si="129"/>
        <v>0</v>
      </c>
      <c r="BX431" s="42" t="str">
        <f t="shared" si="130"/>
        <v>1201111200</v>
      </c>
      <c r="BY431" s="35" t="str">
        <f t="shared" si="131"/>
        <v>///</v>
      </c>
      <c r="BZ431" s="43" t="str">
        <f t="shared" si="132"/>
        <v>ที่ลุ่มต่ำอบต.อบต.</v>
      </c>
    </row>
    <row r="432" spans="1:78" s="54" customFormat="1" ht="21.75" x14ac:dyDescent="0.2">
      <c r="A432" s="51">
        <v>423</v>
      </c>
      <c r="B432" s="52" t="s">
        <v>895</v>
      </c>
      <c r="C432" s="52"/>
      <c r="D432" s="52" t="s">
        <v>436</v>
      </c>
      <c r="E432" s="52" t="s">
        <v>893</v>
      </c>
      <c r="F432" s="52" t="s">
        <v>15</v>
      </c>
      <c r="G432" s="53">
        <v>5</v>
      </c>
      <c r="H432" s="52" t="s">
        <v>894</v>
      </c>
      <c r="I432" s="52"/>
      <c r="J432" s="52" t="s">
        <v>154</v>
      </c>
      <c r="K432" s="52" t="s">
        <v>154</v>
      </c>
      <c r="L432" s="52"/>
      <c r="M432" s="52"/>
      <c r="N432" s="52"/>
      <c r="O432" s="60">
        <v>120</v>
      </c>
      <c r="P432" s="60"/>
      <c r="Q432" s="60" t="s">
        <v>165</v>
      </c>
      <c r="R432" s="52"/>
      <c r="S432" s="52"/>
      <c r="T432" s="52" t="s">
        <v>154</v>
      </c>
      <c r="U432" s="52"/>
      <c r="V432" s="47" t="s">
        <v>154</v>
      </c>
      <c r="W432" s="47"/>
      <c r="X432" s="47">
        <v>0.8</v>
      </c>
      <c r="Y432" s="47">
        <v>76</v>
      </c>
      <c r="Z432" s="52"/>
      <c r="AA432" s="52"/>
      <c r="AB432" s="52"/>
      <c r="AC432" s="52"/>
      <c r="AD432" s="52" t="s">
        <v>154</v>
      </c>
      <c r="AE432" s="47">
        <v>1</v>
      </c>
      <c r="AF432" s="47">
        <v>1</v>
      </c>
      <c r="AG432" s="52"/>
      <c r="AH432" s="52" t="s">
        <v>271</v>
      </c>
      <c r="AI432" s="52"/>
      <c r="AJ432" s="52"/>
      <c r="AK432" s="52"/>
      <c r="AL432" s="52"/>
      <c r="AM432" s="47">
        <v>1</v>
      </c>
      <c r="AN432" s="47">
        <v>1</v>
      </c>
      <c r="AO432" s="47"/>
      <c r="AP432" s="52" t="s">
        <v>271</v>
      </c>
      <c r="AQ432" s="47">
        <v>1</v>
      </c>
      <c r="AR432" s="47">
        <v>1</v>
      </c>
      <c r="AS432" s="47"/>
      <c r="AT432" s="52" t="s">
        <v>271</v>
      </c>
      <c r="AU432" s="47">
        <v>1</v>
      </c>
      <c r="AV432" s="47">
        <v>1</v>
      </c>
      <c r="AW432" s="47"/>
      <c r="AX432" s="52" t="s">
        <v>271</v>
      </c>
      <c r="AY432" s="52"/>
      <c r="AZ432" s="52">
        <v>200</v>
      </c>
      <c r="BA432" s="52" t="s">
        <v>154</v>
      </c>
      <c r="BB432" s="52" t="s">
        <v>154</v>
      </c>
      <c r="BC432" s="52"/>
      <c r="BD432" s="52"/>
      <c r="BE432" s="52"/>
      <c r="BF432" s="52"/>
      <c r="BG432" s="52"/>
      <c r="BH432" s="48" t="str">
        <f t="shared" si="114"/>
        <v>//</v>
      </c>
      <c r="BI432" s="49" t="str">
        <f t="shared" si="115"/>
        <v>//</v>
      </c>
      <c r="BJ432" s="49">
        <f t="shared" si="116"/>
        <v>0</v>
      </c>
      <c r="BK432" s="50" t="str">
        <f t="shared" si="117"/>
        <v>//</v>
      </c>
      <c r="BL432" s="35" t="str">
        <f t="shared" si="118"/>
        <v>120ที่ลุ่มต่ำ</v>
      </c>
      <c r="BM432" s="35" t="str">
        <f t="shared" si="119"/>
        <v>/</v>
      </c>
      <c r="BN432" s="35" t="str">
        <f t="shared" si="120"/>
        <v>/</v>
      </c>
      <c r="BO432" s="35">
        <f t="shared" si="121"/>
        <v>0.8</v>
      </c>
      <c r="BP432" s="35" t="str">
        <f t="shared" si="122"/>
        <v>/</v>
      </c>
      <c r="BQ432" s="36">
        <f t="shared" si="123"/>
        <v>0</v>
      </c>
      <c r="BR432" s="36">
        <f t="shared" si="124"/>
        <v>76</v>
      </c>
      <c r="BS432" s="37">
        <f t="shared" si="125"/>
        <v>0</v>
      </c>
      <c r="BT432" s="38">
        <f t="shared" si="126"/>
        <v>0</v>
      </c>
      <c r="BU432" s="39">
        <f t="shared" si="127"/>
        <v>0</v>
      </c>
      <c r="BV432" s="40">
        <f t="shared" si="128"/>
        <v>0</v>
      </c>
      <c r="BW432" s="41">
        <f t="shared" si="129"/>
        <v>0</v>
      </c>
      <c r="BX432" s="42" t="str">
        <f t="shared" si="130"/>
        <v>1200.87611111111200</v>
      </c>
      <c r="BY432" s="35" t="str">
        <f t="shared" si="131"/>
        <v>///////</v>
      </c>
      <c r="BZ432" s="43" t="str">
        <f t="shared" si="132"/>
        <v>ที่ลุ่มต่ำอบต.อบต.อบต.อบต.</v>
      </c>
    </row>
    <row r="433" spans="1:78" s="54" customFormat="1" ht="21.75" x14ac:dyDescent="0.2">
      <c r="A433" s="51">
        <v>424</v>
      </c>
      <c r="B433" s="52" t="s">
        <v>896</v>
      </c>
      <c r="C433" s="52"/>
      <c r="D433" s="52" t="s">
        <v>436</v>
      </c>
      <c r="E433" s="52" t="s">
        <v>447</v>
      </c>
      <c r="F433" s="52" t="s">
        <v>15</v>
      </c>
      <c r="G433" s="53">
        <v>2</v>
      </c>
      <c r="H433" s="52" t="s">
        <v>448</v>
      </c>
      <c r="I433" s="52"/>
      <c r="J433" s="52"/>
      <c r="K433" s="52" t="s">
        <v>154</v>
      </c>
      <c r="L433" s="52"/>
      <c r="M433" s="52"/>
      <c r="N433" s="52"/>
      <c r="O433" s="47">
        <v>130</v>
      </c>
      <c r="P433" s="47"/>
      <c r="Q433" s="47" t="s">
        <v>186</v>
      </c>
      <c r="R433" s="47"/>
      <c r="S433" s="47" t="s">
        <v>154</v>
      </c>
      <c r="T433" s="47"/>
      <c r="U433" s="47"/>
      <c r="V433" s="47" t="s">
        <v>154</v>
      </c>
      <c r="W433" s="47"/>
      <c r="X433" s="47">
        <v>0.9</v>
      </c>
      <c r="Y433" s="47">
        <v>78</v>
      </c>
      <c r="Z433" s="52" t="s">
        <v>154</v>
      </c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>
        <v>1</v>
      </c>
      <c r="AZ433" s="52"/>
      <c r="BA433" s="52"/>
      <c r="BB433" s="52"/>
      <c r="BC433" s="52"/>
      <c r="BD433" s="52"/>
      <c r="BE433" s="52"/>
      <c r="BF433" s="52"/>
      <c r="BG433" s="52"/>
      <c r="BH433" s="48" t="str">
        <f t="shared" si="114"/>
        <v>/</v>
      </c>
      <c r="BI433" s="49" t="str">
        <f t="shared" si="115"/>
        <v>/</v>
      </c>
      <c r="BJ433" s="49">
        <f t="shared" si="116"/>
        <v>0</v>
      </c>
      <c r="BK433" s="50" t="str">
        <f t="shared" si="117"/>
        <v>/</v>
      </c>
      <c r="BL433" s="35" t="str">
        <f t="shared" si="118"/>
        <v>130คลองเทพา</v>
      </c>
      <c r="BM433" s="35" t="str">
        <f t="shared" si="119"/>
        <v>/</v>
      </c>
      <c r="BN433" s="35" t="str">
        <f t="shared" si="120"/>
        <v>/</v>
      </c>
      <c r="BO433" s="35">
        <f t="shared" si="121"/>
        <v>0.9</v>
      </c>
      <c r="BP433" s="35" t="str">
        <f t="shared" si="122"/>
        <v>/</v>
      </c>
      <c r="BQ433" s="36" t="str">
        <f t="shared" si="123"/>
        <v>/</v>
      </c>
      <c r="BR433" s="36">
        <f t="shared" si="124"/>
        <v>78</v>
      </c>
      <c r="BS433" s="37">
        <f t="shared" si="125"/>
        <v>0</v>
      </c>
      <c r="BT433" s="38">
        <f t="shared" si="126"/>
        <v>0</v>
      </c>
      <c r="BU433" s="39">
        <f t="shared" si="127"/>
        <v>0</v>
      </c>
      <c r="BV433" s="40">
        <f t="shared" si="128"/>
        <v>0</v>
      </c>
      <c r="BW433" s="41">
        <f t="shared" si="129"/>
        <v>0</v>
      </c>
      <c r="BX433" s="42" t="str">
        <f t="shared" si="130"/>
        <v>1300.9781</v>
      </c>
      <c r="BY433" s="35" t="str">
        <f t="shared" si="131"/>
        <v>////</v>
      </c>
      <c r="BZ433" s="43" t="str">
        <f t="shared" si="132"/>
        <v>คลองเทพา</v>
      </c>
    </row>
    <row r="434" spans="1:78" s="54" customFormat="1" ht="21.75" x14ac:dyDescent="0.2">
      <c r="A434" s="51">
        <v>425</v>
      </c>
      <c r="B434" s="52" t="s">
        <v>897</v>
      </c>
      <c r="C434" s="52"/>
      <c r="D434" s="52" t="s">
        <v>436</v>
      </c>
      <c r="E434" s="52" t="s">
        <v>447</v>
      </c>
      <c r="F434" s="52" t="s">
        <v>15</v>
      </c>
      <c r="G434" s="53">
        <v>5</v>
      </c>
      <c r="H434" s="52" t="s">
        <v>448</v>
      </c>
      <c r="I434" s="52"/>
      <c r="J434" s="52"/>
      <c r="K434" s="52"/>
      <c r="L434" s="52" t="s">
        <v>154</v>
      </c>
      <c r="M434" s="52"/>
      <c r="N434" s="52"/>
      <c r="O434" s="47">
        <v>130</v>
      </c>
      <c r="P434" s="47"/>
      <c r="Q434" s="47" t="s">
        <v>186</v>
      </c>
      <c r="R434" s="47"/>
      <c r="S434" s="52" t="s">
        <v>154</v>
      </c>
      <c r="T434" s="52"/>
      <c r="U434" s="52"/>
      <c r="V434" s="52" t="s">
        <v>154</v>
      </c>
      <c r="W434" s="52" t="s">
        <v>154</v>
      </c>
      <c r="X434" s="47">
        <v>0.9</v>
      </c>
      <c r="Y434" s="52">
        <v>49</v>
      </c>
      <c r="Z434" s="52" t="s">
        <v>154</v>
      </c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>
        <v>1</v>
      </c>
      <c r="AZ434" s="52"/>
      <c r="BA434" s="52"/>
      <c r="BB434" s="52"/>
      <c r="BC434" s="52"/>
      <c r="BD434" s="52"/>
      <c r="BE434" s="52"/>
      <c r="BF434" s="52"/>
      <c r="BG434" s="52"/>
      <c r="BH434" s="48" t="str">
        <f t="shared" si="114"/>
        <v>/</v>
      </c>
      <c r="BI434" s="49" t="str">
        <f t="shared" si="115"/>
        <v>/</v>
      </c>
      <c r="BJ434" s="49">
        <f t="shared" si="116"/>
        <v>0</v>
      </c>
      <c r="BK434" s="50" t="str">
        <f t="shared" si="117"/>
        <v>/</v>
      </c>
      <c r="BL434" s="35" t="str">
        <f t="shared" si="118"/>
        <v>130คลองเทพา</v>
      </c>
      <c r="BM434" s="35" t="str">
        <f t="shared" si="119"/>
        <v>/</v>
      </c>
      <c r="BN434" s="35" t="str">
        <f t="shared" si="120"/>
        <v>//</v>
      </c>
      <c r="BO434" s="35">
        <f t="shared" si="121"/>
        <v>0.9</v>
      </c>
      <c r="BP434" s="35" t="str">
        <f t="shared" si="122"/>
        <v>/</v>
      </c>
      <c r="BQ434" s="36" t="str">
        <f t="shared" si="123"/>
        <v>/</v>
      </c>
      <c r="BR434" s="36">
        <f t="shared" si="124"/>
        <v>49</v>
      </c>
      <c r="BS434" s="37">
        <f t="shared" si="125"/>
        <v>0</v>
      </c>
      <c r="BT434" s="38">
        <f t="shared" si="126"/>
        <v>0</v>
      </c>
      <c r="BU434" s="39">
        <f t="shared" si="127"/>
        <v>0</v>
      </c>
      <c r="BV434" s="40">
        <f t="shared" si="128"/>
        <v>0</v>
      </c>
      <c r="BW434" s="41">
        <f t="shared" si="129"/>
        <v>0</v>
      </c>
      <c r="BX434" s="42" t="str">
        <f t="shared" si="130"/>
        <v>1300.9491</v>
      </c>
      <c r="BY434" s="35" t="str">
        <f t="shared" si="131"/>
        <v>/////</v>
      </c>
      <c r="BZ434" s="43" t="str">
        <f t="shared" si="132"/>
        <v>คลองเทพา</v>
      </c>
    </row>
    <row r="435" spans="1:78" s="54" customFormat="1" ht="21.75" x14ac:dyDescent="0.2">
      <c r="A435" s="51">
        <v>426</v>
      </c>
      <c r="B435" s="52" t="s">
        <v>898</v>
      </c>
      <c r="C435" s="52"/>
      <c r="D435" s="52" t="s">
        <v>436</v>
      </c>
      <c r="E435" s="52" t="s">
        <v>447</v>
      </c>
      <c r="F435" s="52" t="s">
        <v>15</v>
      </c>
      <c r="G435" s="53">
        <v>6</v>
      </c>
      <c r="H435" s="52" t="s">
        <v>448</v>
      </c>
      <c r="I435" s="52"/>
      <c r="J435" s="52"/>
      <c r="K435" s="52" t="s">
        <v>154</v>
      </c>
      <c r="L435" s="52"/>
      <c r="M435" s="52"/>
      <c r="N435" s="52"/>
      <c r="O435" s="47">
        <v>130</v>
      </c>
      <c r="P435" s="47"/>
      <c r="Q435" s="47" t="s">
        <v>186</v>
      </c>
      <c r="R435" s="47"/>
      <c r="S435" s="52" t="s">
        <v>154</v>
      </c>
      <c r="T435" s="52"/>
      <c r="U435" s="52"/>
      <c r="V435" s="52" t="s">
        <v>154</v>
      </c>
      <c r="W435" s="52"/>
      <c r="X435" s="47">
        <v>0.8</v>
      </c>
      <c r="Y435" s="52">
        <v>65</v>
      </c>
      <c r="Z435" s="52" t="s">
        <v>154</v>
      </c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>
        <v>1</v>
      </c>
      <c r="AZ435" s="52"/>
      <c r="BA435" s="52"/>
      <c r="BB435" s="52"/>
      <c r="BC435" s="52"/>
      <c r="BD435" s="52"/>
      <c r="BE435" s="52"/>
      <c r="BF435" s="52"/>
      <c r="BG435" s="52"/>
      <c r="BH435" s="48" t="str">
        <f t="shared" si="114"/>
        <v>/</v>
      </c>
      <c r="BI435" s="49" t="str">
        <f t="shared" si="115"/>
        <v>/</v>
      </c>
      <c r="BJ435" s="49">
        <f t="shared" si="116"/>
        <v>0</v>
      </c>
      <c r="BK435" s="50" t="str">
        <f t="shared" si="117"/>
        <v>/</v>
      </c>
      <c r="BL435" s="35" t="str">
        <f t="shared" si="118"/>
        <v>130คลองเทพา</v>
      </c>
      <c r="BM435" s="35" t="str">
        <f t="shared" si="119"/>
        <v>/</v>
      </c>
      <c r="BN435" s="35" t="str">
        <f t="shared" si="120"/>
        <v>/</v>
      </c>
      <c r="BO435" s="35">
        <f t="shared" si="121"/>
        <v>0.8</v>
      </c>
      <c r="BP435" s="35" t="str">
        <f t="shared" si="122"/>
        <v>/</v>
      </c>
      <c r="BQ435" s="36" t="str">
        <f t="shared" si="123"/>
        <v>/</v>
      </c>
      <c r="BR435" s="36">
        <f t="shared" si="124"/>
        <v>65</v>
      </c>
      <c r="BS435" s="37">
        <f t="shared" si="125"/>
        <v>0</v>
      </c>
      <c r="BT435" s="38">
        <f t="shared" si="126"/>
        <v>0</v>
      </c>
      <c r="BU435" s="39">
        <f t="shared" si="127"/>
        <v>0</v>
      </c>
      <c r="BV435" s="40">
        <f t="shared" si="128"/>
        <v>0</v>
      </c>
      <c r="BW435" s="41">
        <f t="shared" si="129"/>
        <v>0</v>
      </c>
      <c r="BX435" s="42" t="str">
        <f t="shared" si="130"/>
        <v>1300.8651</v>
      </c>
      <c r="BY435" s="35" t="str">
        <f t="shared" si="131"/>
        <v>////</v>
      </c>
      <c r="BZ435" s="43" t="str">
        <f t="shared" si="132"/>
        <v>คลองเทพา</v>
      </c>
    </row>
    <row r="436" spans="1:78" s="54" customFormat="1" ht="21.75" x14ac:dyDescent="0.2">
      <c r="A436" s="51">
        <v>427</v>
      </c>
      <c r="B436" s="52" t="s">
        <v>899</v>
      </c>
      <c r="C436" s="52"/>
      <c r="D436" s="52" t="s">
        <v>436</v>
      </c>
      <c r="E436" s="52" t="s">
        <v>447</v>
      </c>
      <c r="F436" s="52" t="s">
        <v>15</v>
      </c>
      <c r="G436" s="53">
        <v>7</v>
      </c>
      <c r="H436" s="52" t="s">
        <v>448</v>
      </c>
      <c r="I436" s="52"/>
      <c r="J436" s="52"/>
      <c r="K436" s="52" t="s">
        <v>154</v>
      </c>
      <c r="L436" s="52"/>
      <c r="M436" s="52"/>
      <c r="N436" s="52"/>
      <c r="O436" s="47">
        <v>130</v>
      </c>
      <c r="P436" s="47"/>
      <c r="Q436" s="47" t="s">
        <v>186</v>
      </c>
      <c r="R436" s="47"/>
      <c r="S436" s="52" t="s">
        <v>154</v>
      </c>
      <c r="T436" s="52"/>
      <c r="U436" s="52"/>
      <c r="V436" s="52" t="s">
        <v>154</v>
      </c>
      <c r="W436" s="52"/>
      <c r="X436" s="47">
        <v>0.8</v>
      </c>
      <c r="Y436" s="52"/>
      <c r="Z436" s="52" t="s">
        <v>154</v>
      </c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>
        <v>1</v>
      </c>
      <c r="AZ436" s="52"/>
      <c r="BA436" s="52"/>
      <c r="BB436" s="52"/>
      <c r="BC436" s="52"/>
      <c r="BD436" s="52"/>
      <c r="BE436" s="52"/>
      <c r="BF436" s="52"/>
      <c r="BG436" s="52"/>
      <c r="BH436" s="48" t="str">
        <f t="shared" si="114"/>
        <v>/</v>
      </c>
      <c r="BI436" s="49" t="str">
        <f t="shared" si="115"/>
        <v>/</v>
      </c>
      <c r="BJ436" s="49">
        <f t="shared" si="116"/>
        <v>0</v>
      </c>
      <c r="BK436" s="50" t="str">
        <f t="shared" si="117"/>
        <v>/</v>
      </c>
      <c r="BL436" s="35" t="str">
        <f t="shared" si="118"/>
        <v>130คลองเทพา</v>
      </c>
      <c r="BM436" s="35" t="str">
        <f t="shared" si="119"/>
        <v>/</v>
      </c>
      <c r="BN436" s="35" t="str">
        <f t="shared" si="120"/>
        <v>/</v>
      </c>
      <c r="BO436" s="35">
        <f t="shared" si="121"/>
        <v>0.8</v>
      </c>
      <c r="BP436" s="35" t="str">
        <f t="shared" si="122"/>
        <v>/</v>
      </c>
      <c r="BQ436" s="36" t="str">
        <f t="shared" si="123"/>
        <v>/</v>
      </c>
      <c r="BR436" s="36">
        <f t="shared" si="124"/>
        <v>0</v>
      </c>
      <c r="BS436" s="37">
        <f t="shared" si="125"/>
        <v>0</v>
      </c>
      <c r="BT436" s="38">
        <f t="shared" si="126"/>
        <v>0</v>
      </c>
      <c r="BU436" s="39">
        <f t="shared" si="127"/>
        <v>0</v>
      </c>
      <c r="BV436" s="40">
        <f t="shared" si="128"/>
        <v>0</v>
      </c>
      <c r="BW436" s="41">
        <f t="shared" si="129"/>
        <v>0</v>
      </c>
      <c r="BX436" s="42" t="str">
        <f t="shared" si="130"/>
        <v>1300.81</v>
      </c>
      <c r="BY436" s="35" t="str">
        <f t="shared" si="131"/>
        <v>////</v>
      </c>
      <c r="BZ436" s="43" t="str">
        <f t="shared" si="132"/>
        <v>คลองเทพา</v>
      </c>
    </row>
    <row r="437" spans="1:78" s="54" customFormat="1" ht="21.75" x14ac:dyDescent="0.2">
      <c r="A437" s="51">
        <v>428</v>
      </c>
      <c r="B437" s="52" t="s">
        <v>900</v>
      </c>
      <c r="C437" s="52"/>
      <c r="D437" s="52" t="s">
        <v>436</v>
      </c>
      <c r="E437" s="52" t="s">
        <v>436</v>
      </c>
      <c r="F437" s="52" t="s">
        <v>15</v>
      </c>
      <c r="G437" s="53">
        <v>5</v>
      </c>
      <c r="H437" s="52" t="s">
        <v>454</v>
      </c>
      <c r="I437" s="52" t="s">
        <v>901</v>
      </c>
      <c r="J437" s="52"/>
      <c r="K437" s="52" t="s">
        <v>154</v>
      </c>
      <c r="L437" s="52"/>
      <c r="M437" s="52"/>
      <c r="N437" s="52"/>
      <c r="O437" s="52">
        <v>130</v>
      </c>
      <c r="P437" s="52"/>
      <c r="Q437" s="52" t="s">
        <v>902</v>
      </c>
      <c r="R437" s="52"/>
      <c r="S437" s="52"/>
      <c r="T437" s="52" t="s">
        <v>154</v>
      </c>
      <c r="U437" s="52"/>
      <c r="V437" s="52" t="s">
        <v>154</v>
      </c>
      <c r="W437" s="52"/>
      <c r="X437" s="52" t="s">
        <v>903</v>
      </c>
      <c r="Y437" s="52" t="s">
        <v>904</v>
      </c>
      <c r="Z437" s="52"/>
      <c r="AA437" s="52" t="s">
        <v>154</v>
      </c>
      <c r="AB437" s="52" t="s">
        <v>154</v>
      </c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>
        <v>1</v>
      </c>
      <c r="AN437" s="52">
        <v>1</v>
      </c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>
        <v>1</v>
      </c>
      <c r="AZ437" s="52">
        <v>100</v>
      </c>
      <c r="BA437" s="52"/>
      <c r="BB437" s="52"/>
      <c r="BC437" s="52"/>
      <c r="BD437" s="52"/>
      <c r="BE437" s="52"/>
      <c r="BF437" s="52"/>
      <c r="BG437" s="52"/>
      <c r="BH437" s="48" t="str">
        <f t="shared" si="114"/>
        <v>/</v>
      </c>
      <c r="BI437" s="49" t="str">
        <f t="shared" si="115"/>
        <v>/</v>
      </c>
      <c r="BJ437" s="49">
        <f t="shared" si="116"/>
        <v>0</v>
      </c>
      <c r="BK437" s="50" t="str">
        <f t="shared" si="117"/>
        <v>/</v>
      </c>
      <c r="BL437" s="35" t="str">
        <f t="shared" si="118"/>
        <v>130คลองมุยง</v>
      </c>
      <c r="BM437" s="35" t="str">
        <f t="shared" si="119"/>
        <v>/</v>
      </c>
      <c r="BN437" s="35" t="str">
        <f t="shared" si="120"/>
        <v>/</v>
      </c>
      <c r="BO437" s="35" t="str">
        <f t="shared" si="121"/>
        <v xml:space="preserve"> 1-3</v>
      </c>
      <c r="BP437" s="35" t="str">
        <f t="shared" si="122"/>
        <v>//</v>
      </c>
      <c r="BQ437" s="36">
        <f t="shared" si="123"/>
        <v>0</v>
      </c>
      <c r="BR437" s="36" t="str">
        <f t="shared" si="124"/>
        <v xml:space="preserve"> 3-5</v>
      </c>
      <c r="BS437" s="37">
        <f t="shared" si="125"/>
        <v>0</v>
      </c>
      <c r="BT437" s="38">
        <f t="shared" si="126"/>
        <v>0</v>
      </c>
      <c r="BU437" s="39">
        <f t="shared" si="127"/>
        <v>0</v>
      </c>
      <c r="BV437" s="40">
        <f t="shared" si="128"/>
        <v>0</v>
      </c>
      <c r="BW437" s="41">
        <f t="shared" si="129"/>
        <v>0</v>
      </c>
      <c r="BX437" s="42" t="str">
        <f t="shared" si="130"/>
        <v>130 1-3 3-5111100</v>
      </c>
      <c r="BY437" s="35" t="str">
        <f t="shared" si="131"/>
        <v>/////</v>
      </c>
      <c r="BZ437" s="43" t="str">
        <f t="shared" si="132"/>
        <v>คลองมุยง</v>
      </c>
    </row>
    <row r="438" spans="1:78" s="54" customFormat="1" ht="21.75" x14ac:dyDescent="0.2">
      <c r="A438" s="51">
        <v>429</v>
      </c>
      <c r="B438" s="52" t="s">
        <v>905</v>
      </c>
      <c r="C438" s="52"/>
      <c r="D438" s="52" t="s">
        <v>436</v>
      </c>
      <c r="E438" s="52" t="s">
        <v>436</v>
      </c>
      <c r="F438" s="52" t="s">
        <v>15</v>
      </c>
      <c r="G438" s="53">
        <v>6</v>
      </c>
      <c r="H438" s="52" t="s">
        <v>454</v>
      </c>
      <c r="I438" s="52" t="s">
        <v>906</v>
      </c>
      <c r="J438" s="52"/>
      <c r="K438" s="52" t="s">
        <v>154</v>
      </c>
      <c r="L438" s="52"/>
      <c r="M438" s="52"/>
      <c r="N438" s="52"/>
      <c r="O438" s="52">
        <v>130</v>
      </c>
      <c r="P438" s="52"/>
      <c r="Q438" s="52" t="s">
        <v>907</v>
      </c>
      <c r="R438" s="52"/>
      <c r="S438" s="52"/>
      <c r="T438" s="52" t="s">
        <v>154</v>
      </c>
      <c r="U438" s="52"/>
      <c r="V438" s="52" t="s">
        <v>154</v>
      </c>
      <c r="W438" s="52" t="s">
        <v>154</v>
      </c>
      <c r="X438" s="52" t="s">
        <v>903</v>
      </c>
      <c r="Y438" s="52" t="s">
        <v>908</v>
      </c>
      <c r="Z438" s="52"/>
      <c r="AA438" s="52" t="s">
        <v>154</v>
      </c>
      <c r="AB438" s="52" t="s">
        <v>154</v>
      </c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>
        <v>1</v>
      </c>
      <c r="AN438" s="52">
        <v>1</v>
      </c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>
        <v>1</v>
      </c>
      <c r="AZ438" s="52">
        <v>100</v>
      </c>
      <c r="BA438" s="52"/>
      <c r="BB438" s="52"/>
      <c r="BC438" s="52"/>
      <c r="BD438" s="52"/>
      <c r="BE438" s="52"/>
      <c r="BF438" s="52"/>
      <c r="BG438" s="52"/>
      <c r="BH438" s="48" t="str">
        <f t="shared" si="114"/>
        <v>/</v>
      </c>
      <c r="BI438" s="49" t="str">
        <f t="shared" si="115"/>
        <v>/</v>
      </c>
      <c r="BJ438" s="49">
        <f t="shared" si="116"/>
        <v>0</v>
      </c>
      <c r="BK438" s="50" t="str">
        <f t="shared" si="117"/>
        <v>/</v>
      </c>
      <c r="BL438" s="35" t="str">
        <f t="shared" si="118"/>
        <v>130แม่น้ำเทพา</v>
      </c>
      <c r="BM438" s="35" t="str">
        <f t="shared" si="119"/>
        <v>/</v>
      </c>
      <c r="BN438" s="35" t="str">
        <f t="shared" si="120"/>
        <v>//</v>
      </c>
      <c r="BO438" s="35" t="str">
        <f t="shared" si="121"/>
        <v xml:space="preserve"> 1-3</v>
      </c>
      <c r="BP438" s="35" t="str">
        <f t="shared" si="122"/>
        <v>//</v>
      </c>
      <c r="BQ438" s="36">
        <f t="shared" si="123"/>
        <v>0</v>
      </c>
      <c r="BR438" s="36" t="str">
        <f t="shared" si="124"/>
        <v xml:space="preserve"> 3-6</v>
      </c>
      <c r="BS438" s="37">
        <f t="shared" si="125"/>
        <v>0</v>
      </c>
      <c r="BT438" s="38">
        <f t="shared" si="126"/>
        <v>0</v>
      </c>
      <c r="BU438" s="39">
        <f t="shared" si="127"/>
        <v>0</v>
      </c>
      <c r="BV438" s="40">
        <f t="shared" si="128"/>
        <v>0</v>
      </c>
      <c r="BW438" s="41">
        <f t="shared" si="129"/>
        <v>0</v>
      </c>
      <c r="BX438" s="42" t="str">
        <f t="shared" si="130"/>
        <v>130 1-3 3-6111100</v>
      </c>
      <c r="BY438" s="35" t="str">
        <f t="shared" si="131"/>
        <v>//////</v>
      </c>
      <c r="BZ438" s="43" t="str">
        <f t="shared" si="132"/>
        <v>แม่น้ำเทพา</v>
      </c>
    </row>
    <row r="439" spans="1:78" s="54" customFormat="1" ht="21.75" x14ac:dyDescent="0.2">
      <c r="A439" s="51">
        <v>430</v>
      </c>
      <c r="B439" s="52" t="s">
        <v>909</v>
      </c>
      <c r="C439" s="52"/>
      <c r="D439" s="52" t="s">
        <v>436</v>
      </c>
      <c r="E439" s="52" t="s">
        <v>436</v>
      </c>
      <c r="F439" s="52" t="s">
        <v>15</v>
      </c>
      <c r="G439" s="53">
        <v>7</v>
      </c>
      <c r="H439" s="52" t="s">
        <v>454</v>
      </c>
      <c r="I439" s="52" t="s">
        <v>910</v>
      </c>
      <c r="J439" s="52"/>
      <c r="K439" s="52" t="s">
        <v>154</v>
      </c>
      <c r="L439" s="52"/>
      <c r="M439" s="52"/>
      <c r="N439" s="52"/>
      <c r="O439" s="52">
        <v>130</v>
      </c>
      <c r="P439" s="52"/>
      <c r="Q439" s="52" t="s">
        <v>907</v>
      </c>
      <c r="R439" s="52"/>
      <c r="S439" s="52"/>
      <c r="T439" s="52"/>
      <c r="U439" s="52" t="s">
        <v>154</v>
      </c>
      <c r="V439" s="52" t="s">
        <v>154</v>
      </c>
      <c r="W439" s="52"/>
      <c r="X439" s="52" t="s">
        <v>911</v>
      </c>
      <c r="Y439" s="52" t="s">
        <v>912</v>
      </c>
      <c r="Z439" s="52"/>
      <c r="AA439" s="52"/>
      <c r="AB439" s="52" t="s">
        <v>154</v>
      </c>
      <c r="AC439" s="52" t="s">
        <v>154</v>
      </c>
      <c r="AD439" s="52"/>
      <c r="AE439" s="52"/>
      <c r="AF439" s="52"/>
      <c r="AG439" s="52"/>
      <c r="AH439" s="52"/>
      <c r="AI439" s="52"/>
      <c r="AJ439" s="52"/>
      <c r="AK439" s="52"/>
      <c r="AL439" s="52"/>
      <c r="AM439" s="52">
        <v>1</v>
      </c>
      <c r="AN439" s="52">
        <v>1</v>
      </c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>
        <v>1</v>
      </c>
      <c r="AZ439" s="52">
        <v>50</v>
      </c>
      <c r="BA439" s="52"/>
      <c r="BB439" s="52"/>
      <c r="BC439" s="52"/>
      <c r="BD439" s="52"/>
      <c r="BE439" s="52"/>
      <c r="BF439" s="52"/>
      <c r="BG439" s="52"/>
      <c r="BH439" s="48" t="str">
        <f t="shared" si="114"/>
        <v>/</v>
      </c>
      <c r="BI439" s="49" t="str">
        <f t="shared" si="115"/>
        <v>/</v>
      </c>
      <c r="BJ439" s="49">
        <f t="shared" si="116"/>
        <v>0</v>
      </c>
      <c r="BK439" s="50" t="str">
        <f t="shared" si="117"/>
        <v>/</v>
      </c>
      <c r="BL439" s="35" t="str">
        <f t="shared" si="118"/>
        <v>130แม่น้ำเทพา</v>
      </c>
      <c r="BM439" s="35" t="str">
        <f t="shared" si="119"/>
        <v>/</v>
      </c>
      <c r="BN439" s="35" t="str">
        <f t="shared" si="120"/>
        <v>/</v>
      </c>
      <c r="BO439" s="35" t="str">
        <f t="shared" si="121"/>
        <v xml:space="preserve"> 1-4</v>
      </c>
      <c r="BP439" s="35" t="str">
        <f t="shared" si="122"/>
        <v>//</v>
      </c>
      <c r="BQ439" s="36">
        <f t="shared" si="123"/>
        <v>0</v>
      </c>
      <c r="BR439" s="36" t="str">
        <f t="shared" si="124"/>
        <v xml:space="preserve"> 5-10</v>
      </c>
      <c r="BS439" s="37">
        <f t="shared" si="125"/>
        <v>0</v>
      </c>
      <c r="BT439" s="38">
        <f t="shared" si="126"/>
        <v>0</v>
      </c>
      <c r="BU439" s="39">
        <f t="shared" si="127"/>
        <v>0</v>
      </c>
      <c r="BV439" s="40">
        <f t="shared" si="128"/>
        <v>0</v>
      </c>
      <c r="BW439" s="41">
        <f t="shared" si="129"/>
        <v>0</v>
      </c>
      <c r="BX439" s="42" t="str">
        <f t="shared" si="130"/>
        <v>130 1-4 5-1011150</v>
      </c>
      <c r="BY439" s="35" t="str">
        <f t="shared" si="131"/>
        <v>/////</v>
      </c>
      <c r="BZ439" s="43" t="str">
        <f t="shared" si="132"/>
        <v>แม่น้ำเทพา</v>
      </c>
    </row>
    <row r="440" spans="1:78" s="54" customFormat="1" ht="21.75" x14ac:dyDescent="0.2">
      <c r="A440" s="51">
        <v>431</v>
      </c>
      <c r="B440" s="52" t="s">
        <v>913</v>
      </c>
      <c r="C440" s="52"/>
      <c r="D440" s="52" t="s">
        <v>436</v>
      </c>
      <c r="E440" s="52" t="s">
        <v>436</v>
      </c>
      <c r="F440" s="52" t="s">
        <v>15</v>
      </c>
      <c r="G440" s="53">
        <v>8</v>
      </c>
      <c r="H440" s="52" t="s">
        <v>454</v>
      </c>
      <c r="I440" s="52" t="s">
        <v>914</v>
      </c>
      <c r="J440" s="52"/>
      <c r="K440" s="52" t="s">
        <v>154</v>
      </c>
      <c r="L440" s="52"/>
      <c r="M440" s="52"/>
      <c r="N440" s="52"/>
      <c r="O440" s="52">
        <v>130</v>
      </c>
      <c r="P440" s="52"/>
      <c r="Q440" s="52" t="s">
        <v>907</v>
      </c>
      <c r="R440" s="52"/>
      <c r="S440" s="52"/>
      <c r="T440" s="52"/>
      <c r="U440" s="52" t="s">
        <v>154</v>
      </c>
      <c r="V440" s="52" t="s">
        <v>154</v>
      </c>
      <c r="W440" s="52"/>
      <c r="X440" s="52" t="s">
        <v>911</v>
      </c>
      <c r="Y440" s="52">
        <v>200</v>
      </c>
      <c r="Z440" s="52"/>
      <c r="AA440" s="52"/>
      <c r="AB440" s="52" t="s">
        <v>154</v>
      </c>
      <c r="AC440" s="52" t="s">
        <v>154</v>
      </c>
      <c r="AD440" s="52"/>
      <c r="AE440" s="52"/>
      <c r="AF440" s="52"/>
      <c r="AG440" s="52"/>
      <c r="AH440" s="52"/>
      <c r="AI440" s="52"/>
      <c r="AJ440" s="52"/>
      <c r="AK440" s="52"/>
      <c r="AL440" s="52"/>
      <c r="AM440" s="52">
        <v>1</v>
      </c>
      <c r="AN440" s="52">
        <v>1</v>
      </c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>
        <v>1</v>
      </c>
      <c r="AZ440" s="52">
        <v>20</v>
      </c>
      <c r="BA440" s="52"/>
      <c r="BB440" s="52"/>
      <c r="BC440" s="52"/>
      <c r="BD440" s="52"/>
      <c r="BE440" s="52"/>
      <c r="BF440" s="52"/>
      <c r="BG440" s="52"/>
      <c r="BH440" s="48" t="str">
        <f t="shared" si="114"/>
        <v>/</v>
      </c>
      <c r="BI440" s="49" t="str">
        <f t="shared" si="115"/>
        <v>/</v>
      </c>
      <c r="BJ440" s="49">
        <f t="shared" si="116"/>
        <v>0</v>
      </c>
      <c r="BK440" s="50" t="str">
        <f t="shared" si="117"/>
        <v>/</v>
      </c>
      <c r="BL440" s="35" t="str">
        <f t="shared" si="118"/>
        <v>130แม่น้ำเทพา</v>
      </c>
      <c r="BM440" s="35" t="str">
        <f t="shared" si="119"/>
        <v>/</v>
      </c>
      <c r="BN440" s="35" t="str">
        <f t="shared" si="120"/>
        <v>/</v>
      </c>
      <c r="BO440" s="35" t="str">
        <f t="shared" si="121"/>
        <v xml:space="preserve"> 1-4</v>
      </c>
      <c r="BP440" s="35" t="str">
        <f t="shared" si="122"/>
        <v>//</v>
      </c>
      <c r="BQ440" s="36">
        <f t="shared" si="123"/>
        <v>0</v>
      </c>
      <c r="BR440" s="36">
        <f t="shared" si="124"/>
        <v>200</v>
      </c>
      <c r="BS440" s="37">
        <f t="shared" si="125"/>
        <v>0</v>
      </c>
      <c r="BT440" s="38">
        <f t="shared" si="126"/>
        <v>0</v>
      </c>
      <c r="BU440" s="39">
        <f t="shared" si="127"/>
        <v>0</v>
      </c>
      <c r="BV440" s="40">
        <f t="shared" si="128"/>
        <v>0</v>
      </c>
      <c r="BW440" s="41">
        <f t="shared" si="129"/>
        <v>0</v>
      </c>
      <c r="BX440" s="42" t="str">
        <f t="shared" si="130"/>
        <v>130 1-420011120</v>
      </c>
      <c r="BY440" s="35" t="str">
        <f t="shared" si="131"/>
        <v>/////</v>
      </c>
      <c r="BZ440" s="43" t="str">
        <f t="shared" si="132"/>
        <v>แม่น้ำเทพา</v>
      </c>
    </row>
    <row r="441" spans="1:78" s="54" customFormat="1" ht="21.75" x14ac:dyDescent="0.2">
      <c r="A441" s="51">
        <v>432</v>
      </c>
      <c r="B441" s="52" t="s">
        <v>915</v>
      </c>
      <c r="C441" s="52"/>
      <c r="D441" s="52" t="s">
        <v>459</v>
      </c>
      <c r="E441" s="52" t="s">
        <v>916</v>
      </c>
      <c r="F441" s="52" t="s">
        <v>15</v>
      </c>
      <c r="G441" s="53">
        <v>2</v>
      </c>
      <c r="H441" s="52" t="s">
        <v>917</v>
      </c>
      <c r="I441" s="52"/>
      <c r="J441" s="52" t="s">
        <v>154</v>
      </c>
      <c r="K441" s="52"/>
      <c r="L441" s="52"/>
      <c r="M441" s="52"/>
      <c r="N441" s="52"/>
      <c r="O441" s="47">
        <v>200</v>
      </c>
      <c r="P441" s="47"/>
      <c r="Q441" s="47"/>
      <c r="R441" s="47"/>
      <c r="S441" s="52" t="s">
        <v>154</v>
      </c>
      <c r="T441" s="52"/>
      <c r="U441" s="52"/>
      <c r="V441" s="52" t="s">
        <v>154</v>
      </c>
      <c r="W441" s="52" t="s">
        <v>154</v>
      </c>
      <c r="X441" s="47">
        <v>1</v>
      </c>
      <c r="Y441" s="52"/>
      <c r="Z441" s="52"/>
      <c r="AA441" s="52"/>
      <c r="AB441" s="52" t="s">
        <v>154</v>
      </c>
      <c r="AC441" s="52"/>
      <c r="AD441" s="52"/>
      <c r="AE441" s="52">
        <v>1</v>
      </c>
      <c r="AF441" s="52">
        <v>1</v>
      </c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 t="s">
        <v>154</v>
      </c>
      <c r="BB441" s="52" t="s">
        <v>154</v>
      </c>
      <c r="BC441" s="52"/>
      <c r="BD441" s="52"/>
      <c r="BE441" s="52"/>
      <c r="BF441" s="52"/>
      <c r="BG441" s="52"/>
      <c r="BH441" s="48" t="str">
        <f t="shared" si="114"/>
        <v>/</v>
      </c>
      <c r="BI441" s="49" t="str">
        <f t="shared" si="115"/>
        <v>/</v>
      </c>
      <c r="BJ441" s="49">
        <f t="shared" si="116"/>
        <v>0</v>
      </c>
      <c r="BK441" s="50" t="str">
        <f t="shared" si="117"/>
        <v>/</v>
      </c>
      <c r="BL441" s="35" t="str">
        <f t="shared" si="118"/>
        <v>200</v>
      </c>
      <c r="BM441" s="35" t="str">
        <f t="shared" si="119"/>
        <v>/</v>
      </c>
      <c r="BN441" s="35" t="str">
        <f t="shared" si="120"/>
        <v>//</v>
      </c>
      <c r="BO441" s="35">
        <f t="shared" si="121"/>
        <v>1</v>
      </c>
      <c r="BP441" s="35" t="str">
        <f t="shared" si="122"/>
        <v>/</v>
      </c>
      <c r="BQ441" s="36" t="str">
        <f t="shared" si="123"/>
        <v>/</v>
      </c>
      <c r="BR441" s="36">
        <f t="shared" si="124"/>
        <v>0</v>
      </c>
      <c r="BS441" s="37">
        <f t="shared" si="125"/>
        <v>0</v>
      </c>
      <c r="BT441" s="38">
        <f t="shared" si="126"/>
        <v>0</v>
      </c>
      <c r="BU441" s="39">
        <f t="shared" si="127"/>
        <v>0</v>
      </c>
      <c r="BV441" s="40">
        <f t="shared" si="128"/>
        <v>0</v>
      </c>
      <c r="BW441" s="41">
        <f t="shared" si="129"/>
        <v>0</v>
      </c>
      <c r="BX441" s="42" t="str">
        <f t="shared" si="130"/>
        <v>200111</v>
      </c>
      <c r="BY441" s="35" t="str">
        <f t="shared" si="131"/>
        <v>///////</v>
      </c>
      <c r="BZ441" s="43" t="str">
        <f t="shared" si="132"/>
        <v/>
      </c>
    </row>
    <row r="442" spans="1:78" s="54" customFormat="1" ht="21.75" x14ac:dyDescent="0.2">
      <c r="A442" s="51">
        <v>433</v>
      </c>
      <c r="B442" s="52" t="s">
        <v>918</v>
      </c>
      <c r="C442" s="52"/>
      <c r="D442" s="52" t="s">
        <v>459</v>
      </c>
      <c r="E442" s="52" t="s">
        <v>916</v>
      </c>
      <c r="F442" s="52" t="s">
        <v>15</v>
      </c>
      <c r="G442" s="53">
        <v>3</v>
      </c>
      <c r="H442" s="52" t="s">
        <v>917</v>
      </c>
      <c r="I442" s="52"/>
      <c r="J442" s="52" t="s">
        <v>154</v>
      </c>
      <c r="K442" s="52"/>
      <c r="L442" s="52"/>
      <c r="M442" s="52"/>
      <c r="N442" s="52"/>
      <c r="O442" s="47">
        <v>200</v>
      </c>
      <c r="P442" s="47"/>
      <c r="Q442" s="47"/>
      <c r="R442" s="47"/>
      <c r="S442" s="52" t="s">
        <v>154</v>
      </c>
      <c r="T442" s="52"/>
      <c r="U442" s="52"/>
      <c r="V442" s="52" t="s">
        <v>154</v>
      </c>
      <c r="W442" s="52" t="s">
        <v>154</v>
      </c>
      <c r="X442" s="47">
        <v>1</v>
      </c>
      <c r="Y442" s="52"/>
      <c r="Z442" s="52"/>
      <c r="AA442" s="52"/>
      <c r="AB442" s="52" t="s">
        <v>154</v>
      </c>
      <c r="AC442" s="52"/>
      <c r="AD442" s="52"/>
      <c r="AE442" s="52">
        <v>1</v>
      </c>
      <c r="AF442" s="52">
        <v>1</v>
      </c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 t="s">
        <v>154</v>
      </c>
      <c r="BB442" s="52" t="s">
        <v>154</v>
      </c>
      <c r="BC442" s="52"/>
      <c r="BD442" s="52"/>
      <c r="BE442" s="52"/>
      <c r="BF442" s="52"/>
      <c r="BG442" s="52"/>
      <c r="BH442" s="48" t="str">
        <f t="shared" si="114"/>
        <v>/</v>
      </c>
      <c r="BI442" s="49" t="str">
        <f t="shared" si="115"/>
        <v>/</v>
      </c>
      <c r="BJ442" s="49">
        <f t="shared" si="116"/>
        <v>0</v>
      </c>
      <c r="BK442" s="50" t="str">
        <f t="shared" si="117"/>
        <v>/</v>
      </c>
      <c r="BL442" s="35" t="str">
        <f t="shared" si="118"/>
        <v>200</v>
      </c>
      <c r="BM442" s="35" t="str">
        <f t="shared" si="119"/>
        <v>/</v>
      </c>
      <c r="BN442" s="35" t="str">
        <f t="shared" si="120"/>
        <v>//</v>
      </c>
      <c r="BO442" s="35">
        <f t="shared" si="121"/>
        <v>1</v>
      </c>
      <c r="BP442" s="35" t="str">
        <f t="shared" si="122"/>
        <v>/</v>
      </c>
      <c r="BQ442" s="36" t="str">
        <f t="shared" si="123"/>
        <v>/</v>
      </c>
      <c r="BR442" s="36">
        <f t="shared" si="124"/>
        <v>0</v>
      </c>
      <c r="BS442" s="37">
        <f t="shared" si="125"/>
        <v>0</v>
      </c>
      <c r="BT442" s="38">
        <f t="shared" si="126"/>
        <v>0</v>
      </c>
      <c r="BU442" s="39">
        <f t="shared" si="127"/>
        <v>0</v>
      </c>
      <c r="BV442" s="40">
        <f t="shared" si="128"/>
        <v>0</v>
      </c>
      <c r="BW442" s="41">
        <f t="shared" si="129"/>
        <v>0</v>
      </c>
      <c r="BX442" s="42" t="str">
        <f t="shared" si="130"/>
        <v>200111</v>
      </c>
      <c r="BY442" s="35" t="str">
        <f t="shared" si="131"/>
        <v>///////</v>
      </c>
      <c r="BZ442" s="43" t="str">
        <f t="shared" si="132"/>
        <v/>
      </c>
    </row>
    <row r="443" spans="1:78" s="54" customFormat="1" ht="21.75" x14ac:dyDescent="0.2">
      <c r="A443" s="51">
        <v>434</v>
      </c>
      <c r="B443" s="52" t="s">
        <v>919</v>
      </c>
      <c r="C443" s="52"/>
      <c r="D443" s="52" t="s">
        <v>459</v>
      </c>
      <c r="E443" s="52" t="s">
        <v>916</v>
      </c>
      <c r="F443" s="52" t="s">
        <v>15</v>
      </c>
      <c r="G443" s="53">
        <v>4</v>
      </c>
      <c r="H443" s="52" t="s">
        <v>917</v>
      </c>
      <c r="I443" s="52"/>
      <c r="J443" s="52" t="s">
        <v>154</v>
      </c>
      <c r="K443" s="52"/>
      <c r="L443" s="52"/>
      <c r="M443" s="52"/>
      <c r="N443" s="52"/>
      <c r="O443" s="47">
        <v>200</v>
      </c>
      <c r="P443" s="47"/>
      <c r="Q443" s="47"/>
      <c r="R443" s="47"/>
      <c r="S443" s="52" t="s">
        <v>154</v>
      </c>
      <c r="T443" s="52"/>
      <c r="U443" s="52"/>
      <c r="V443" s="52" t="s">
        <v>154</v>
      </c>
      <c r="W443" s="52" t="s">
        <v>154</v>
      </c>
      <c r="X443" s="47">
        <v>1</v>
      </c>
      <c r="Y443" s="52"/>
      <c r="Z443" s="52"/>
      <c r="AA443" s="52"/>
      <c r="AB443" s="52" t="s">
        <v>154</v>
      </c>
      <c r="AC443" s="52"/>
      <c r="AD443" s="52"/>
      <c r="AE443" s="52">
        <v>1</v>
      </c>
      <c r="AF443" s="52">
        <v>1</v>
      </c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>
        <v>1</v>
      </c>
      <c r="AZ443" s="52">
        <v>190</v>
      </c>
      <c r="BA443" s="52" t="s">
        <v>154</v>
      </c>
      <c r="BB443" s="52" t="s">
        <v>154</v>
      </c>
      <c r="BC443" s="52"/>
      <c r="BD443" s="52"/>
      <c r="BE443" s="52"/>
      <c r="BF443" s="52"/>
      <c r="BG443" s="52"/>
      <c r="BH443" s="48" t="str">
        <f t="shared" si="114"/>
        <v>/</v>
      </c>
      <c r="BI443" s="49" t="str">
        <f t="shared" si="115"/>
        <v>/</v>
      </c>
      <c r="BJ443" s="49">
        <f t="shared" si="116"/>
        <v>0</v>
      </c>
      <c r="BK443" s="50" t="str">
        <f t="shared" si="117"/>
        <v>/</v>
      </c>
      <c r="BL443" s="35" t="str">
        <f t="shared" si="118"/>
        <v>200</v>
      </c>
      <c r="BM443" s="35" t="str">
        <f t="shared" si="119"/>
        <v>/</v>
      </c>
      <c r="BN443" s="35" t="str">
        <f t="shared" si="120"/>
        <v>//</v>
      </c>
      <c r="BO443" s="35">
        <f t="shared" si="121"/>
        <v>1</v>
      </c>
      <c r="BP443" s="35" t="str">
        <f t="shared" si="122"/>
        <v>/</v>
      </c>
      <c r="BQ443" s="36" t="str">
        <f t="shared" si="123"/>
        <v>/</v>
      </c>
      <c r="BR443" s="36">
        <f t="shared" si="124"/>
        <v>0</v>
      </c>
      <c r="BS443" s="37">
        <f t="shared" si="125"/>
        <v>0</v>
      </c>
      <c r="BT443" s="38">
        <f t="shared" si="126"/>
        <v>0</v>
      </c>
      <c r="BU443" s="39">
        <f t="shared" si="127"/>
        <v>0</v>
      </c>
      <c r="BV443" s="40">
        <f t="shared" si="128"/>
        <v>0</v>
      </c>
      <c r="BW443" s="41">
        <f t="shared" si="129"/>
        <v>0</v>
      </c>
      <c r="BX443" s="42" t="str">
        <f t="shared" si="130"/>
        <v>2001111190</v>
      </c>
      <c r="BY443" s="35" t="str">
        <f t="shared" si="131"/>
        <v>///////</v>
      </c>
      <c r="BZ443" s="43" t="str">
        <f t="shared" si="132"/>
        <v/>
      </c>
    </row>
    <row r="444" spans="1:78" s="54" customFormat="1" ht="21.75" x14ac:dyDescent="0.2">
      <c r="A444" s="51">
        <v>435</v>
      </c>
      <c r="B444" s="52" t="s">
        <v>920</v>
      </c>
      <c r="C444" s="52"/>
      <c r="D444" s="52" t="s">
        <v>459</v>
      </c>
      <c r="E444" s="52" t="s">
        <v>916</v>
      </c>
      <c r="F444" s="52" t="s">
        <v>15</v>
      </c>
      <c r="G444" s="53">
        <v>5</v>
      </c>
      <c r="H444" s="52" t="s">
        <v>917</v>
      </c>
      <c r="I444" s="52"/>
      <c r="J444" s="52" t="s">
        <v>154</v>
      </c>
      <c r="K444" s="52"/>
      <c r="L444" s="52"/>
      <c r="M444" s="52"/>
      <c r="N444" s="52"/>
      <c r="O444" s="47">
        <v>200</v>
      </c>
      <c r="P444" s="47"/>
      <c r="Q444" s="47"/>
      <c r="R444" s="47"/>
      <c r="S444" s="52" t="s">
        <v>154</v>
      </c>
      <c r="T444" s="52"/>
      <c r="U444" s="52"/>
      <c r="V444" s="52" t="s">
        <v>154</v>
      </c>
      <c r="W444" s="52" t="s">
        <v>154</v>
      </c>
      <c r="X444" s="47">
        <v>1</v>
      </c>
      <c r="Y444" s="52"/>
      <c r="Z444" s="52"/>
      <c r="AA444" s="52"/>
      <c r="AB444" s="52" t="s">
        <v>154</v>
      </c>
      <c r="AC444" s="52"/>
      <c r="AD444" s="52"/>
      <c r="AE444" s="52">
        <v>1</v>
      </c>
      <c r="AF444" s="52">
        <v>1</v>
      </c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 t="s">
        <v>154</v>
      </c>
      <c r="BB444" s="52" t="s">
        <v>154</v>
      </c>
      <c r="BC444" s="52"/>
      <c r="BD444" s="52"/>
      <c r="BE444" s="52"/>
      <c r="BF444" s="52"/>
      <c r="BG444" s="52"/>
      <c r="BH444" s="48" t="str">
        <f t="shared" si="114"/>
        <v>/</v>
      </c>
      <c r="BI444" s="49" t="str">
        <f t="shared" si="115"/>
        <v>/</v>
      </c>
      <c r="BJ444" s="49">
        <f t="shared" si="116"/>
        <v>0</v>
      </c>
      <c r="BK444" s="50" t="str">
        <f t="shared" si="117"/>
        <v>/</v>
      </c>
      <c r="BL444" s="35" t="str">
        <f t="shared" si="118"/>
        <v>200</v>
      </c>
      <c r="BM444" s="35" t="str">
        <f t="shared" si="119"/>
        <v>/</v>
      </c>
      <c r="BN444" s="35" t="str">
        <f t="shared" si="120"/>
        <v>//</v>
      </c>
      <c r="BO444" s="35">
        <f t="shared" si="121"/>
        <v>1</v>
      </c>
      <c r="BP444" s="35" t="str">
        <f t="shared" si="122"/>
        <v>/</v>
      </c>
      <c r="BQ444" s="36" t="str">
        <f t="shared" si="123"/>
        <v>/</v>
      </c>
      <c r="BR444" s="36">
        <f t="shared" si="124"/>
        <v>0</v>
      </c>
      <c r="BS444" s="37">
        <f t="shared" si="125"/>
        <v>0</v>
      </c>
      <c r="BT444" s="38">
        <f t="shared" si="126"/>
        <v>0</v>
      </c>
      <c r="BU444" s="39">
        <f t="shared" si="127"/>
        <v>0</v>
      </c>
      <c r="BV444" s="40">
        <f t="shared" si="128"/>
        <v>0</v>
      </c>
      <c r="BW444" s="41">
        <f t="shared" si="129"/>
        <v>0</v>
      </c>
      <c r="BX444" s="42" t="str">
        <f t="shared" si="130"/>
        <v>200111</v>
      </c>
      <c r="BY444" s="35" t="str">
        <f t="shared" si="131"/>
        <v>///////</v>
      </c>
      <c r="BZ444" s="43" t="str">
        <f t="shared" si="132"/>
        <v/>
      </c>
    </row>
    <row r="445" spans="1:78" s="54" customFormat="1" ht="21.75" x14ac:dyDescent="0.2">
      <c r="A445" s="51">
        <v>436</v>
      </c>
      <c r="B445" s="52" t="s">
        <v>921</v>
      </c>
      <c r="C445" s="52"/>
      <c r="D445" s="52" t="s">
        <v>459</v>
      </c>
      <c r="E445" s="52" t="s">
        <v>922</v>
      </c>
      <c r="F445" s="52" t="s">
        <v>15</v>
      </c>
      <c r="G445" s="53">
        <v>1</v>
      </c>
      <c r="H445" s="52" t="s">
        <v>923</v>
      </c>
      <c r="I445" s="52"/>
      <c r="J445" s="52" t="s">
        <v>154</v>
      </c>
      <c r="K445" s="52"/>
      <c r="L445" s="52" t="s">
        <v>154</v>
      </c>
      <c r="M445" s="52"/>
      <c r="N445" s="52"/>
      <c r="O445" s="47">
        <v>200</v>
      </c>
      <c r="P445" s="47"/>
      <c r="Q445" s="47"/>
      <c r="R445" s="47"/>
      <c r="S445" s="52"/>
      <c r="T445" s="52" t="s">
        <v>154</v>
      </c>
      <c r="U445" s="52"/>
      <c r="V445" s="52" t="s">
        <v>154</v>
      </c>
      <c r="W445" s="52" t="s">
        <v>154</v>
      </c>
      <c r="X445" s="47">
        <v>1.5</v>
      </c>
      <c r="Y445" s="47">
        <v>55</v>
      </c>
      <c r="Z445" s="52"/>
      <c r="AA445" s="52"/>
      <c r="AB445" s="52" t="s">
        <v>154</v>
      </c>
      <c r="AC445" s="52"/>
      <c r="AD445" s="52"/>
      <c r="AE445" s="52">
        <v>1</v>
      </c>
      <c r="AF445" s="52">
        <v>1</v>
      </c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 t="s">
        <v>154</v>
      </c>
      <c r="BB445" s="52" t="s">
        <v>154</v>
      </c>
      <c r="BC445" s="52"/>
      <c r="BD445" s="52"/>
      <c r="BE445" s="52"/>
      <c r="BF445" s="52"/>
      <c r="BG445" s="52"/>
      <c r="BH445" s="48" t="str">
        <f t="shared" si="114"/>
        <v>//</v>
      </c>
      <c r="BI445" s="49" t="str">
        <f t="shared" si="115"/>
        <v>//</v>
      </c>
      <c r="BJ445" s="49">
        <f t="shared" si="116"/>
        <v>0</v>
      </c>
      <c r="BK445" s="50" t="str">
        <f t="shared" si="117"/>
        <v>//</v>
      </c>
      <c r="BL445" s="35" t="str">
        <f t="shared" si="118"/>
        <v>200</v>
      </c>
      <c r="BM445" s="35" t="str">
        <f t="shared" si="119"/>
        <v>/</v>
      </c>
      <c r="BN445" s="35" t="str">
        <f t="shared" si="120"/>
        <v>//</v>
      </c>
      <c r="BO445" s="35">
        <f t="shared" si="121"/>
        <v>1.5</v>
      </c>
      <c r="BP445" s="35" t="str">
        <f t="shared" si="122"/>
        <v>/</v>
      </c>
      <c r="BQ445" s="36">
        <f t="shared" si="123"/>
        <v>0</v>
      </c>
      <c r="BR445" s="36">
        <f t="shared" si="124"/>
        <v>55</v>
      </c>
      <c r="BS445" s="37">
        <f t="shared" si="125"/>
        <v>0</v>
      </c>
      <c r="BT445" s="38">
        <f t="shared" si="126"/>
        <v>0</v>
      </c>
      <c r="BU445" s="39">
        <f t="shared" si="127"/>
        <v>0</v>
      </c>
      <c r="BV445" s="40">
        <f t="shared" si="128"/>
        <v>0</v>
      </c>
      <c r="BW445" s="41">
        <f t="shared" si="129"/>
        <v>0</v>
      </c>
      <c r="BX445" s="42" t="str">
        <f t="shared" si="130"/>
        <v>2001.55511</v>
      </c>
      <c r="BY445" s="35" t="str">
        <f t="shared" si="131"/>
        <v>////////</v>
      </c>
      <c r="BZ445" s="43" t="str">
        <f t="shared" si="132"/>
        <v/>
      </c>
    </row>
    <row r="446" spans="1:78" s="54" customFormat="1" ht="21.75" x14ac:dyDescent="0.2">
      <c r="A446" s="51">
        <v>437</v>
      </c>
      <c r="B446" s="52" t="s">
        <v>924</v>
      </c>
      <c r="C446" s="52"/>
      <c r="D446" s="52" t="s">
        <v>459</v>
      </c>
      <c r="E446" s="52" t="s">
        <v>922</v>
      </c>
      <c r="F446" s="52" t="s">
        <v>15</v>
      </c>
      <c r="G446" s="53">
        <v>2</v>
      </c>
      <c r="H446" s="52" t="s">
        <v>923</v>
      </c>
      <c r="I446" s="52"/>
      <c r="J446" s="52" t="s">
        <v>154</v>
      </c>
      <c r="K446" s="52"/>
      <c r="L446" s="52" t="s">
        <v>154</v>
      </c>
      <c r="M446" s="52"/>
      <c r="N446" s="52"/>
      <c r="O446" s="47">
        <v>200</v>
      </c>
      <c r="P446" s="47"/>
      <c r="Q446" s="47"/>
      <c r="R446" s="47"/>
      <c r="S446" s="52"/>
      <c r="T446" s="52" t="s">
        <v>154</v>
      </c>
      <c r="U446" s="52"/>
      <c r="V446" s="52" t="s">
        <v>154</v>
      </c>
      <c r="W446" s="52" t="s">
        <v>154</v>
      </c>
      <c r="X446" s="47">
        <v>1.5</v>
      </c>
      <c r="Y446" s="47">
        <v>132</v>
      </c>
      <c r="Z446" s="52"/>
      <c r="AA446" s="52"/>
      <c r="AB446" s="52" t="s">
        <v>154</v>
      </c>
      <c r="AC446" s="52"/>
      <c r="AD446" s="52"/>
      <c r="AE446" s="52">
        <v>1</v>
      </c>
      <c r="AF446" s="52">
        <v>1</v>
      </c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>
        <v>1</v>
      </c>
      <c r="AZ446" s="52">
        <v>194</v>
      </c>
      <c r="BA446" s="52" t="s">
        <v>154</v>
      </c>
      <c r="BB446" s="52" t="s">
        <v>154</v>
      </c>
      <c r="BC446" s="52"/>
      <c r="BD446" s="52"/>
      <c r="BE446" s="52"/>
      <c r="BF446" s="52"/>
      <c r="BG446" s="52"/>
      <c r="BH446" s="48" t="str">
        <f t="shared" si="114"/>
        <v>//</v>
      </c>
      <c r="BI446" s="49" t="str">
        <f t="shared" si="115"/>
        <v>//</v>
      </c>
      <c r="BJ446" s="49">
        <f t="shared" si="116"/>
        <v>0</v>
      </c>
      <c r="BK446" s="50" t="str">
        <f t="shared" si="117"/>
        <v>//</v>
      </c>
      <c r="BL446" s="35" t="str">
        <f t="shared" si="118"/>
        <v>200</v>
      </c>
      <c r="BM446" s="35" t="str">
        <f t="shared" si="119"/>
        <v>/</v>
      </c>
      <c r="BN446" s="35" t="str">
        <f t="shared" si="120"/>
        <v>//</v>
      </c>
      <c r="BO446" s="35">
        <f t="shared" si="121"/>
        <v>1.5</v>
      </c>
      <c r="BP446" s="35" t="str">
        <f t="shared" si="122"/>
        <v>/</v>
      </c>
      <c r="BQ446" s="36">
        <f t="shared" si="123"/>
        <v>0</v>
      </c>
      <c r="BR446" s="36">
        <f t="shared" si="124"/>
        <v>132</v>
      </c>
      <c r="BS446" s="37">
        <f t="shared" si="125"/>
        <v>0</v>
      </c>
      <c r="BT446" s="38">
        <f t="shared" si="126"/>
        <v>0</v>
      </c>
      <c r="BU446" s="39">
        <f t="shared" si="127"/>
        <v>0</v>
      </c>
      <c r="BV446" s="40">
        <f t="shared" si="128"/>
        <v>0</v>
      </c>
      <c r="BW446" s="41">
        <f t="shared" si="129"/>
        <v>0</v>
      </c>
      <c r="BX446" s="42" t="str">
        <f t="shared" si="130"/>
        <v>2001.5132111194</v>
      </c>
      <c r="BY446" s="35" t="str">
        <f t="shared" si="131"/>
        <v>////////</v>
      </c>
      <c r="BZ446" s="43" t="str">
        <f t="shared" si="132"/>
        <v/>
      </c>
    </row>
    <row r="447" spans="1:78" s="54" customFormat="1" ht="21.75" x14ac:dyDescent="0.2">
      <c r="A447" s="51">
        <v>438</v>
      </c>
      <c r="B447" s="52" t="s">
        <v>925</v>
      </c>
      <c r="C447" s="52"/>
      <c r="D447" s="52" t="s">
        <v>459</v>
      </c>
      <c r="E447" s="52" t="s">
        <v>922</v>
      </c>
      <c r="F447" s="52" t="s">
        <v>15</v>
      </c>
      <c r="G447" s="53">
        <v>3</v>
      </c>
      <c r="H447" s="52" t="s">
        <v>923</v>
      </c>
      <c r="I447" s="52"/>
      <c r="J447" s="52" t="s">
        <v>154</v>
      </c>
      <c r="K447" s="52" t="s">
        <v>154</v>
      </c>
      <c r="L447" s="52"/>
      <c r="M447" s="52"/>
      <c r="N447" s="52"/>
      <c r="O447" s="47">
        <v>200</v>
      </c>
      <c r="P447" s="47"/>
      <c r="Q447" s="47"/>
      <c r="R447" s="47"/>
      <c r="S447" s="52"/>
      <c r="T447" s="52" t="s">
        <v>154</v>
      </c>
      <c r="U447" s="52"/>
      <c r="V447" s="52" t="s">
        <v>154</v>
      </c>
      <c r="W447" s="52" t="s">
        <v>154</v>
      </c>
      <c r="X447" s="47">
        <v>1.5</v>
      </c>
      <c r="Y447" s="47">
        <v>122</v>
      </c>
      <c r="Z447" s="52"/>
      <c r="AA447" s="52"/>
      <c r="AB447" s="52" t="s">
        <v>154</v>
      </c>
      <c r="AC447" s="52"/>
      <c r="AD447" s="52"/>
      <c r="AE447" s="52">
        <v>1</v>
      </c>
      <c r="AF447" s="52">
        <v>1</v>
      </c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 t="s">
        <v>154</v>
      </c>
      <c r="BB447" s="52" t="s">
        <v>154</v>
      </c>
      <c r="BC447" s="52"/>
      <c r="BD447" s="52"/>
      <c r="BE447" s="52"/>
      <c r="BF447" s="52"/>
      <c r="BG447" s="52"/>
      <c r="BH447" s="48" t="str">
        <f t="shared" si="114"/>
        <v>//</v>
      </c>
      <c r="BI447" s="49" t="str">
        <f t="shared" si="115"/>
        <v>//</v>
      </c>
      <c r="BJ447" s="49">
        <f t="shared" si="116"/>
        <v>0</v>
      </c>
      <c r="BK447" s="50" t="str">
        <f t="shared" si="117"/>
        <v>//</v>
      </c>
      <c r="BL447" s="35" t="str">
        <f t="shared" si="118"/>
        <v>200</v>
      </c>
      <c r="BM447" s="35" t="str">
        <f t="shared" si="119"/>
        <v>/</v>
      </c>
      <c r="BN447" s="35" t="str">
        <f t="shared" si="120"/>
        <v>//</v>
      </c>
      <c r="BO447" s="35">
        <f t="shared" si="121"/>
        <v>1.5</v>
      </c>
      <c r="BP447" s="35" t="str">
        <f t="shared" si="122"/>
        <v>/</v>
      </c>
      <c r="BQ447" s="36">
        <f t="shared" si="123"/>
        <v>0</v>
      </c>
      <c r="BR447" s="36">
        <f t="shared" si="124"/>
        <v>122</v>
      </c>
      <c r="BS447" s="37">
        <f t="shared" si="125"/>
        <v>0</v>
      </c>
      <c r="BT447" s="38">
        <f t="shared" si="126"/>
        <v>0</v>
      </c>
      <c r="BU447" s="39">
        <f t="shared" si="127"/>
        <v>0</v>
      </c>
      <c r="BV447" s="40">
        <f t="shared" si="128"/>
        <v>0</v>
      </c>
      <c r="BW447" s="41">
        <f t="shared" si="129"/>
        <v>0</v>
      </c>
      <c r="BX447" s="42" t="str">
        <f t="shared" si="130"/>
        <v>2001.512211</v>
      </c>
      <c r="BY447" s="35" t="str">
        <f t="shared" si="131"/>
        <v>////////</v>
      </c>
      <c r="BZ447" s="43" t="str">
        <f t="shared" si="132"/>
        <v/>
      </c>
    </row>
    <row r="448" spans="1:78" s="54" customFormat="1" ht="21.75" x14ac:dyDescent="0.2">
      <c r="A448" s="51">
        <v>439</v>
      </c>
      <c r="B448" s="52" t="s">
        <v>926</v>
      </c>
      <c r="C448" s="52"/>
      <c r="D448" s="52" t="s">
        <v>459</v>
      </c>
      <c r="E448" s="52" t="s">
        <v>922</v>
      </c>
      <c r="F448" s="52" t="s">
        <v>15</v>
      </c>
      <c r="G448" s="53">
        <v>4</v>
      </c>
      <c r="H448" s="52" t="s">
        <v>923</v>
      </c>
      <c r="I448" s="52"/>
      <c r="J448" s="52" t="s">
        <v>154</v>
      </c>
      <c r="K448" s="52" t="s">
        <v>154</v>
      </c>
      <c r="L448" s="52"/>
      <c r="M448" s="52"/>
      <c r="N448" s="52"/>
      <c r="O448" s="47">
        <v>200</v>
      </c>
      <c r="P448" s="47"/>
      <c r="Q448" s="47"/>
      <c r="R448" s="47"/>
      <c r="S448" s="52"/>
      <c r="T448" s="52" t="s">
        <v>154</v>
      </c>
      <c r="U448" s="52"/>
      <c r="V448" s="52" t="s">
        <v>154</v>
      </c>
      <c r="W448" s="52" t="s">
        <v>154</v>
      </c>
      <c r="X448" s="47">
        <v>1.5</v>
      </c>
      <c r="Y448" s="47">
        <v>19</v>
      </c>
      <c r="Z448" s="52"/>
      <c r="AA448" s="52"/>
      <c r="AB448" s="52" t="s">
        <v>154</v>
      </c>
      <c r="AC448" s="52"/>
      <c r="AD448" s="52"/>
      <c r="AE448" s="52">
        <v>1</v>
      </c>
      <c r="AF448" s="52">
        <v>1</v>
      </c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 t="s">
        <v>154</v>
      </c>
      <c r="BB448" s="52" t="s">
        <v>154</v>
      </c>
      <c r="BC448" s="52"/>
      <c r="BD448" s="52"/>
      <c r="BE448" s="52"/>
      <c r="BF448" s="52"/>
      <c r="BG448" s="52"/>
      <c r="BH448" s="48" t="str">
        <f t="shared" si="114"/>
        <v>//</v>
      </c>
      <c r="BI448" s="49" t="str">
        <f t="shared" si="115"/>
        <v>//</v>
      </c>
      <c r="BJ448" s="49">
        <f t="shared" si="116"/>
        <v>0</v>
      </c>
      <c r="BK448" s="50" t="str">
        <f t="shared" si="117"/>
        <v>//</v>
      </c>
      <c r="BL448" s="35" t="str">
        <f t="shared" si="118"/>
        <v>200</v>
      </c>
      <c r="BM448" s="35" t="str">
        <f t="shared" si="119"/>
        <v>/</v>
      </c>
      <c r="BN448" s="35" t="str">
        <f t="shared" si="120"/>
        <v>//</v>
      </c>
      <c r="BO448" s="35">
        <f t="shared" si="121"/>
        <v>1.5</v>
      </c>
      <c r="BP448" s="35" t="str">
        <f t="shared" si="122"/>
        <v>/</v>
      </c>
      <c r="BQ448" s="36">
        <f t="shared" si="123"/>
        <v>0</v>
      </c>
      <c r="BR448" s="36">
        <f t="shared" si="124"/>
        <v>19</v>
      </c>
      <c r="BS448" s="37">
        <f t="shared" si="125"/>
        <v>0</v>
      </c>
      <c r="BT448" s="38">
        <f t="shared" si="126"/>
        <v>0</v>
      </c>
      <c r="BU448" s="39">
        <f t="shared" si="127"/>
        <v>0</v>
      </c>
      <c r="BV448" s="40">
        <f t="shared" si="128"/>
        <v>0</v>
      </c>
      <c r="BW448" s="41">
        <f t="shared" si="129"/>
        <v>0</v>
      </c>
      <c r="BX448" s="42" t="str">
        <f t="shared" si="130"/>
        <v>2001.51911</v>
      </c>
      <c r="BY448" s="35" t="str">
        <f t="shared" si="131"/>
        <v>////////</v>
      </c>
      <c r="BZ448" s="43" t="str">
        <f t="shared" si="132"/>
        <v/>
      </c>
    </row>
    <row r="449" spans="1:78" s="54" customFormat="1" ht="21.75" x14ac:dyDescent="0.2">
      <c r="A449" s="51">
        <v>440</v>
      </c>
      <c r="B449" s="52" t="s">
        <v>927</v>
      </c>
      <c r="C449" s="52"/>
      <c r="D449" s="52" t="s">
        <v>459</v>
      </c>
      <c r="E449" s="52" t="s">
        <v>922</v>
      </c>
      <c r="F449" s="52" t="s">
        <v>15</v>
      </c>
      <c r="G449" s="53">
        <v>5</v>
      </c>
      <c r="H449" s="52" t="s">
        <v>923</v>
      </c>
      <c r="I449" s="52"/>
      <c r="J449" s="52" t="s">
        <v>154</v>
      </c>
      <c r="K449" s="52" t="s">
        <v>154</v>
      </c>
      <c r="L449" s="52"/>
      <c r="M449" s="52"/>
      <c r="N449" s="52"/>
      <c r="O449" s="47">
        <v>200</v>
      </c>
      <c r="P449" s="47"/>
      <c r="Q449" s="47"/>
      <c r="R449" s="47"/>
      <c r="S449" s="52"/>
      <c r="T449" s="52" t="s">
        <v>154</v>
      </c>
      <c r="U449" s="52"/>
      <c r="V449" s="52" t="s">
        <v>154</v>
      </c>
      <c r="W449" s="52" t="s">
        <v>154</v>
      </c>
      <c r="X449" s="47">
        <v>1.5</v>
      </c>
      <c r="Y449" s="47">
        <v>39</v>
      </c>
      <c r="Z449" s="52"/>
      <c r="AA449" s="52"/>
      <c r="AB449" s="52" t="s">
        <v>154</v>
      </c>
      <c r="AC449" s="52"/>
      <c r="AD449" s="52"/>
      <c r="AE449" s="52">
        <v>1</v>
      </c>
      <c r="AF449" s="52">
        <v>1</v>
      </c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 t="s">
        <v>154</v>
      </c>
      <c r="BB449" s="52" t="s">
        <v>154</v>
      </c>
      <c r="BC449" s="52"/>
      <c r="BD449" s="52"/>
      <c r="BE449" s="52"/>
      <c r="BF449" s="52"/>
      <c r="BG449" s="52"/>
      <c r="BH449" s="48" t="str">
        <f t="shared" si="114"/>
        <v>//</v>
      </c>
      <c r="BI449" s="49" t="str">
        <f t="shared" si="115"/>
        <v>//</v>
      </c>
      <c r="BJ449" s="49">
        <f t="shared" si="116"/>
        <v>0</v>
      </c>
      <c r="BK449" s="50" t="str">
        <f t="shared" si="117"/>
        <v>//</v>
      </c>
      <c r="BL449" s="35" t="str">
        <f t="shared" si="118"/>
        <v>200</v>
      </c>
      <c r="BM449" s="35" t="str">
        <f t="shared" si="119"/>
        <v>/</v>
      </c>
      <c r="BN449" s="35" t="str">
        <f t="shared" si="120"/>
        <v>//</v>
      </c>
      <c r="BO449" s="35">
        <f t="shared" si="121"/>
        <v>1.5</v>
      </c>
      <c r="BP449" s="35" t="str">
        <f t="shared" si="122"/>
        <v>/</v>
      </c>
      <c r="BQ449" s="36">
        <f t="shared" si="123"/>
        <v>0</v>
      </c>
      <c r="BR449" s="36">
        <f t="shared" si="124"/>
        <v>39</v>
      </c>
      <c r="BS449" s="37">
        <f t="shared" si="125"/>
        <v>0</v>
      </c>
      <c r="BT449" s="38">
        <f t="shared" si="126"/>
        <v>0</v>
      </c>
      <c r="BU449" s="39">
        <f t="shared" si="127"/>
        <v>0</v>
      </c>
      <c r="BV449" s="40">
        <f t="shared" si="128"/>
        <v>0</v>
      </c>
      <c r="BW449" s="41">
        <f t="shared" si="129"/>
        <v>0</v>
      </c>
      <c r="BX449" s="42" t="str">
        <f t="shared" si="130"/>
        <v>2001.53911</v>
      </c>
      <c r="BY449" s="35" t="str">
        <f t="shared" si="131"/>
        <v>////////</v>
      </c>
      <c r="BZ449" s="43" t="str">
        <f t="shared" si="132"/>
        <v/>
      </c>
    </row>
    <row r="450" spans="1:78" s="54" customFormat="1" ht="21.75" x14ac:dyDescent="0.2">
      <c r="A450" s="51">
        <v>441</v>
      </c>
      <c r="B450" s="52" t="s">
        <v>928</v>
      </c>
      <c r="C450" s="52"/>
      <c r="D450" s="52" t="s">
        <v>459</v>
      </c>
      <c r="E450" s="52" t="s">
        <v>922</v>
      </c>
      <c r="F450" s="52" t="s">
        <v>15</v>
      </c>
      <c r="G450" s="53">
        <v>6</v>
      </c>
      <c r="H450" s="52" t="s">
        <v>923</v>
      </c>
      <c r="I450" s="52"/>
      <c r="J450" s="52" t="s">
        <v>154</v>
      </c>
      <c r="K450" s="52" t="s">
        <v>154</v>
      </c>
      <c r="L450" s="52" t="s">
        <v>154</v>
      </c>
      <c r="M450" s="52"/>
      <c r="N450" s="52"/>
      <c r="O450" s="47">
        <v>200</v>
      </c>
      <c r="P450" s="47"/>
      <c r="Q450" s="47"/>
      <c r="R450" s="47"/>
      <c r="S450" s="52"/>
      <c r="T450" s="52" t="s">
        <v>154</v>
      </c>
      <c r="U450" s="52"/>
      <c r="V450" s="52" t="s">
        <v>154</v>
      </c>
      <c r="W450" s="52" t="s">
        <v>154</v>
      </c>
      <c r="X450" s="47">
        <v>1.5</v>
      </c>
      <c r="Y450" s="47">
        <v>43</v>
      </c>
      <c r="Z450" s="52"/>
      <c r="AA450" s="52"/>
      <c r="AB450" s="52" t="s">
        <v>154</v>
      </c>
      <c r="AC450" s="52"/>
      <c r="AD450" s="52"/>
      <c r="AE450" s="52">
        <v>1</v>
      </c>
      <c r="AF450" s="52">
        <v>1</v>
      </c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 t="s">
        <v>154</v>
      </c>
      <c r="BB450" s="52" t="s">
        <v>154</v>
      </c>
      <c r="BC450" s="52"/>
      <c r="BD450" s="52"/>
      <c r="BE450" s="52"/>
      <c r="BF450" s="52"/>
      <c r="BG450" s="52"/>
      <c r="BH450" s="48" t="str">
        <f t="shared" si="114"/>
        <v>///</v>
      </c>
      <c r="BI450" s="49" t="str">
        <f t="shared" si="115"/>
        <v>///</v>
      </c>
      <c r="BJ450" s="49">
        <f t="shared" si="116"/>
        <v>0</v>
      </c>
      <c r="BK450" s="50" t="str">
        <f t="shared" si="117"/>
        <v>///</v>
      </c>
      <c r="BL450" s="35" t="str">
        <f t="shared" si="118"/>
        <v>200</v>
      </c>
      <c r="BM450" s="35" t="str">
        <f t="shared" si="119"/>
        <v>/</v>
      </c>
      <c r="BN450" s="35" t="str">
        <f t="shared" si="120"/>
        <v>//</v>
      </c>
      <c r="BO450" s="35">
        <f t="shared" si="121"/>
        <v>1.5</v>
      </c>
      <c r="BP450" s="35" t="str">
        <f t="shared" si="122"/>
        <v>/</v>
      </c>
      <c r="BQ450" s="36">
        <f t="shared" si="123"/>
        <v>0</v>
      </c>
      <c r="BR450" s="36">
        <f t="shared" si="124"/>
        <v>43</v>
      </c>
      <c r="BS450" s="37">
        <f t="shared" si="125"/>
        <v>0</v>
      </c>
      <c r="BT450" s="38">
        <f t="shared" si="126"/>
        <v>0</v>
      </c>
      <c r="BU450" s="39">
        <f t="shared" si="127"/>
        <v>0</v>
      </c>
      <c r="BV450" s="40">
        <f t="shared" si="128"/>
        <v>0</v>
      </c>
      <c r="BW450" s="41">
        <f t="shared" si="129"/>
        <v>0</v>
      </c>
      <c r="BX450" s="42" t="str">
        <f t="shared" si="130"/>
        <v>2001.54311</v>
      </c>
      <c r="BY450" s="35" t="str">
        <f t="shared" si="131"/>
        <v>/////////</v>
      </c>
      <c r="BZ450" s="43" t="str">
        <f t="shared" si="132"/>
        <v/>
      </c>
    </row>
    <row r="451" spans="1:78" s="54" customFormat="1" ht="21.75" x14ac:dyDescent="0.2">
      <c r="A451" s="51">
        <v>442</v>
      </c>
      <c r="B451" s="52" t="s">
        <v>929</v>
      </c>
      <c r="C451" s="52"/>
      <c r="D451" s="52" t="s">
        <v>459</v>
      </c>
      <c r="E451" s="52" t="s">
        <v>930</v>
      </c>
      <c r="F451" s="52" t="s">
        <v>15</v>
      </c>
      <c r="G451" s="53">
        <v>2</v>
      </c>
      <c r="H451" s="52" t="s">
        <v>931</v>
      </c>
      <c r="I451" s="52"/>
      <c r="J451" s="52"/>
      <c r="K451" s="52" t="s">
        <v>154</v>
      </c>
      <c r="L451" s="52"/>
      <c r="M451" s="52"/>
      <c r="N451" s="52"/>
      <c r="O451" s="47">
        <v>200</v>
      </c>
      <c r="P451" s="47"/>
      <c r="Q451" s="47"/>
      <c r="R451" s="47"/>
      <c r="S451" s="52"/>
      <c r="T451" s="52" t="s">
        <v>154</v>
      </c>
      <c r="U451" s="52"/>
      <c r="V451" s="52" t="s">
        <v>154</v>
      </c>
      <c r="W451" s="52" t="s">
        <v>154</v>
      </c>
      <c r="X451" s="47">
        <v>1.5</v>
      </c>
      <c r="Y451" s="47">
        <v>128</v>
      </c>
      <c r="Z451" s="52"/>
      <c r="AA451" s="52"/>
      <c r="AB451" s="52"/>
      <c r="AC451" s="52" t="s">
        <v>154</v>
      </c>
      <c r="AD451" s="52"/>
      <c r="AE451" s="52">
        <v>1</v>
      </c>
      <c r="AF451" s="52">
        <v>1</v>
      </c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>
        <v>1</v>
      </c>
      <c r="AZ451" s="52">
        <v>205</v>
      </c>
      <c r="BA451" s="52" t="s">
        <v>154</v>
      </c>
      <c r="BB451" s="52" t="s">
        <v>154</v>
      </c>
      <c r="BC451" s="52"/>
      <c r="BD451" s="52"/>
      <c r="BE451" s="52"/>
      <c r="BF451" s="52"/>
      <c r="BG451" s="52"/>
      <c r="BH451" s="48" t="str">
        <f t="shared" si="114"/>
        <v>/</v>
      </c>
      <c r="BI451" s="49" t="str">
        <f t="shared" si="115"/>
        <v>/</v>
      </c>
      <c r="BJ451" s="49">
        <f t="shared" si="116"/>
        <v>0</v>
      </c>
      <c r="BK451" s="50" t="str">
        <f t="shared" si="117"/>
        <v>/</v>
      </c>
      <c r="BL451" s="35" t="str">
        <f t="shared" si="118"/>
        <v>200</v>
      </c>
      <c r="BM451" s="35" t="str">
        <f t="shared" si="119"/>
        <v>/</v>
      </c>
      <c r="BN451" s="35" t="str">
        <f t="shared" si="120"/>
        <v>//</v>
      </c>
      <c r="BO451" s="35">
        <f t="shared" si="121"/>
        <v>1.5</v>
      </c>
      <c r="BP451" s="35" t="str">
        <f t="shared" si="122"/>
        <v>/</v>
      </c>
      <c r="BQ451" s="36">
        <f t="shared" si="123"/>
        <v>0</v>
      </c>
      <c r="BR451" s="36">
        <f t="shared" si="124"/>
        <v>128</v>
      </c>
      <c r="BS451" s="37">
        <f t="shared" si="125"/>
        <v>0</v>
      </c>
      <c r="BT451" s="38">
        <f t="shared" si="126"/>
        <v>0</v>
      </c>
      <c r="BU451" s="39">
        <f t="shared" si="127"/>
        <v>0</v>
      </c>
      <c r="BV451" s="40">
        <f t="shared" si="128"/>
        <v>0</v>
      </c>
      <c r="BW451" s="41">
        <f t="shared" si="129"/>
        <v>0</v>
      </c>
      <c r="BX451" s="42" t="str">
        <f t="shared" si="130"/>
        <v>2001.5128111205</v>
      </c>
      <c r="BY451" s="35" t="str">
        <f t="shared" si="131"/>
        <v>///////</v>
      </c>
      <c r="BZ451" s="43" t="str">
        <f t="shared" si="132"/>
        <v/>
      </c>
    </row>
    <row r="452" spans="1:78" s="54" customFormat="1" ht="21.75" x14ac:dyDescent="0.2">
      <c r="A452" s="51">
        <v>443</v>
      </c>
      <c r="B452" s="52" t="s">
        <v>932</v>
      </c>
      <c r="C452" s="52"/>
      <c r="D452" s="52" t="s">
        <v>459</v>
      </c>
      <c r="E452" s="52" t="s">
        <v>930</v>
      </c>
      <c r="F452" s="52" t="s">
        <v>15</v>
      </c>
      <c r="G452" s="53">
        <v>4</v>
      </c>
      <c r="H452" s="52" t="s">
        <v>931</v>
      </c>
      <c r="I452" s="52"/>
      <c r="J452" s="52" t="s">
        <v>154</v>
      </c>
      <c r="K452" s="52"/>
      <c r="L452" s="52"/>
      <c r="M452" s="52"/>
      <c r="N452" s="52"/>
      <c r="O452" s="47">
        <v>200</v>
      </c>
      <c r="P452" s="47"/>
      <c r="Q452" s="47"/>
      <c r="R452" s="47"/>
      <c r="S452" s="52"/>
      <c r="T452" s="52" t="s">
        <v>154</v>
      </c>
      <c r="U452" s="52"/>
      <c r="V452" s="52" t="s">
        <v>154</v>
      </c>
      <c r="W452" s="52" t="s">
        <v>154</v>
      </c>
      <c r="X452" s="47">
        <v>1.5</v>
      </c>
      <c r="Y452" s="47">
        <v>135</v>
      </c>
      <c r="Z452" s="52"/>
      <c r="AA452" s="52"/>
      <c r="AB452" s="52" t="s">
        <v>154</v>
      </c>
      <c r="AC452" s="52"/>
      <c r="AD452" s="52"/>
      <c r="AE452" s="52">
        <v>1</v>
      </c>
      <c r="AF452" s="52">
        <v>1</v>
      </c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 t="s">
        <v>154</v>
      </c>
      <c r="BB452" s="52" t="s">
        <v>154</v>
      </c>
      <c r="BC452" s="52"/>
      <c r="BD452" s="52"/>
      <c r="BE452" s="52"/>
      <c r="BF452" s="52"/>
      <c r="BG452" s="52"/>
      <c r="BH452" s="48" t="str">
        <f t="shared" si="114"/>
        <v>/</v>
      </c>
      <c r="BI452" s="49" t="str">
        <f t="shared" si="115"/>
        <v>/</v>
      </c>
      <c r="BJ452" s="49">
        <f t="shared" si="116"/>
        <v>0</v>
      </c>
      <c r="BK452" s="50" t="str">
        <f t="shared" si="117"/>
        <v>/</v>
      </c>
      <c r="BL452" s="35" t="str">
        <f t="shared" si="118"/>
        <v>200</v>
      </c>
      <c r="BM452" s="35" t="str">
        <f t="shared" si="119"/>
        <v>/</v>
      </c>
      <c r="BN452" s="35" t="str">
        <f t="shared" si="120"/>
        <v>//</v>
      </c>
      <c r="BO452" s="35">
        <f t="shared" si="121"/>
        <v>1.5</v>
      </c>
      <c r="BP452" s="35" t="str">
        <f t="shared" si="122"/>
        <v>/</v>
      </c>
      <c r="BQ452" s="36">
        <f t="shared" si="123"/>
        <v>0</v>
      </c>
      <c r="BR452" s="36">
        <f t="shared" si="124"/>
        <v>135</v>
      </c>
      <c r="BS452" s="37">
        <f t="shared" si="125"/>
        <v>0</v>
      </c>
      <c r="BT452" s="38">
        <f t="shared" si="126"/>
        <v>0</v>
      </c>
      <c r="BU452" s="39">
        <f t="shared" si="127"/>
        <v>0</v>
      </c>
      <c r="BV452" s="40">
        <f t="shared" si="128"/>
        <v>0</v>
      </c>
      <c r="BW452" s="41">
        <f t="shared" si="129"/>
        <v>0</v>
      </c>
      <c r="BX452" s="42" t="str">
        <f t="shared" si="130"/>
        <v>2001.513511</v>
      </c>
      <c r="BY452" s="35" t="str">
        <f t="shared" si="131"/>
        <v>///////</v>
      </c>
      <c r="BZ452" s="43" t="str">
        <f t="shared" si="132"/>
        <v/>
      </c>
    </row>
    <row r="453" spans="1:78" s="54" customFormat="1" ht="21.75" x14ac:dyDescent="0.2">
      <c r="A453" s="51">
        <v>444</v>
      </c>
      <c r="B453" s="52" t="s">
        <v>933</v>
      </c>
      <c r="C453" s="52"/>
      <c r="D453" s="52" t="s">
        <v>459</v>
      </c>
      <c r="E453" s="52" t="s">
        <v>930</v>
      </c>
      <c r="F453" s="52" t="s">
        <v>15</v>
      </c>
      <c r="G453" s="53">
        <v>5</v>
      </c>
      <c r="H453" s="52" t="s">
        <v>931</v>
      </c>
      <c r="I453" s="52"/>
      <c r="J453" s="52" t="s">
        <v>154</v>
      </c>
      <c r="K453" s="52" t="s">
        <v>154</v>
      </c>
      <c r="L453" s="52"/>
      <c r="M453" s="52"/>
      <c r="N453" s="52"/>
      <c r="O453" s="47">
        <v>200</v>
      </c>
      <c r="P453" s="47"/>
      <c r="Q453" s="47"/>
      <c r="R453" s="47"/>
      <c r="S453" s="52"/>
      <c r="T453" s="52" t="s">
        <v>154</v>
      </c>
      <c r="U453" s="52"/>
      <c r="V453" s="52" t="s">
        <v>154</v>
      </c>
      <c r="W453" s="52" t="s">
        <v>154</v>
      </c>
      <c r="X453" s="47">
        <v>1.5</v>
      </c>
      <c r="Y453" s="47"/>
      <c r="Z453" s="52"/>
      <c r="AA453" s="52"/>
      <c r="AB453" s="52" t="s">
        <v>154</v>
      </c>
      <c r="AC453" s="52"/>
      <c r="AD453" s="52"/>
      <c r="AE453" s="52">
        <v>1</v>
      </c>
      <c r="AF453" s="52">
        <v>1</v>
      </c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 t="s">
        <v>154</v>
      </c>
      <c r="BB453" s="52" t="s">
        <v>154</v>
      </c>
      <c r="BC453" s="52"/>
      <c r="BD453" s="52"/>
      <c r="BE453" s="52"/>
      <c r="BF453" s="52"/>
      <c r="BG453" s="52"/>
      <c r="BH453" s="48" t="str">
        <f t="shared" si="114"/>
        <v>//</v>
      </c>
      <c r="BI453" s="49" t="str">
        <f t="shared" si="115"/>
        <v>//</v>
      </c>
      <c r="BJ453" s="49">
        <f t="shared" si="116"/>
        <v>0</v>
      </c>
      <c r="BK453" s="50" t="str">
        <f t="shared" si="117"/>
        <v>//</v>
      </c>
      <c r="BL453" s="35" t="str">
        <f t="shared" si="118"/>
        <v>200</v>
      </c>
      <c r="BM453" s="35" t="str">
        <f t="shared" si="119"/>
        <v>/</v>
      </c>
      <c r="BN453" s="35" t="str">
        <f t="shared" si="120"/>
        <v>//</v>
      </c>
      <c r="BO453" s="35">
        <f t="shared" si="121"/>
        <v>1.5</v>
      </c>
      <c r="BP453" s="35" t="str">
        <f t="shared" si="122"/>
        <v>/</v>
      </c>
      <c r="BQ453" s="36">
        <f t="shared" si="123"/>
        <v>0</v>
      </c>
      <c r="BR453" s="36">
        <f t="shared" si="124"/>
        <v>0</v>
      </c>
      <c r="BS453" s="37">
        <f t="shared" si="125"/>
        <v>0</v>
      </c>
      <c r="BT453" s="38">
        <f t="shared" si="126"/>
        <v>0</v>
      </c>
      <c r="BU453" s="39">
        <f t="shared" si="127"/>
        <v>0</v>
      </c>
      <c r="BV453" s="40">
        <f t="shared" si="128"/>
        <v>0</v>
      </c>
      <c r="BW453" s="41">
        <f t="shared" si="129"/>
        <v>0</v>
      </c>
      <c r="BX453" s="42" t="str">
        <f t="shared" si="130"/>
        <v>2001.511</v>
      </c>
      <c r="BY453" s="35" t="str">
        <f t="shared" si="131"/>
        <v>////////</v>
      </c>
      <c r="BZ453" s="43" t="str">
        <f t="shared" si="132"/>
        <v/>
      </c>
    </row>
    <row r="454" spans="1:78" s="54" customFormat="1" ht="21.75" x14ac:dyDescent="0.2">
      <c r="A454" s="51">
        <v>445</v>
      </c>
      <c r="B454" s="52" t="s">
        <v>934</v>
      </c>
      <c r="C454" s="52"/>
      <c r="D454" s="52" t="s">
        <v>459</v>
      </c>
      <c r="E454" s="52" t="s">
        <v>935</v>
      </c>
      <c r="F454" s="52" t="s">
        <v>15</v>
      </c>
      <c r="G454" s="53">
        <v>1</v>
      </c>
      <c r="H454" s="52" t="s">
        <v>936</v>
      </c>
      <c r="I454" s="52"/>
      <c r="J454" s="52" t="s">
        <v>154</v>
      </c>
      <c r="K454" s="52"/>
      <c r="L454" s="52"/>
      <c r="M454" s="52"/>
      <c r="N454" s="52"/>
      <c r="O454" s="47">
        <v>200</v>
      </c>
      <c r="P454" s="47"/>
      <c r="Q454" s="47"/>
      <c r="R454" s="47"/>
      <c r="S454" s="52"/>
      <c r="T454" s="52" t="s">
        <v>154</v>
      </c>
      <c r="U454" s="52"/>
      <c r="V454" s="52" t="s">
        <v>154</v>
      </c>
      <c r="W454" s="52" t="s">
        <v>154</v>
      </c>
      <c r="X454" s="47">
        <v>0.5</v>
      </c>
      <c r="Y454" s="47"/>
      <c r="Z454" s="52"/>
      <c r="AA454" s="52"/>
      <c r="AB454" s="52" t="s">
        <v>154</v>
      </c>
      <c r="AC454" s="52"/>
      <c r="AD454" s="52"/>
      <c r="AE454" s="52">
        <v>1</v>
      </c>
      <c r="AF454" s="52">
        <v>1</v>
      </c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 t="s">
        <v>154</v>
      </c>
      <c r="BB454" s="52" t="s">
        <v>154</v>
      </c>
      <c r="BC454" s="52"/>
      <c r="BD454" s="52"/>
      <c r="BE454" s="52"/>
      <c r="BF454" s="52"/>
      <c r="BG454" s="52"/>
      <c r="BH454" s="48" t="str">
        <f t="shared" si="114"/>
        <v>/</v>
      </c>
      <c r="BI454" s="49" t="str">
        <f t="shared" si="115"/>
        <v>/</v>
      </c>
      <c r="BJ454" s="49">
        <f t="shared" si="116"/>
        <v>0</v>
      </c>
      <c r="BK454" s="50" t="str">
        <f t="shared" si="117"/>
        <v>/</v>
      </c>
      <c r="BL454" s="35" t="str">
        <f t="shared" si="118"/>
        <v>200</v>
      </c>
      <c r="BM454" s="35" t="str">
        <f t="shared" si="119"/>
        <v>/</v>
      </c>
      <c r="BN454" s="35" t="str">
        <f t="shared" si="120"/>
        <v>//</v>
      </c>
      <c r="BO454" s="35">
        <f t="shared" si="121"/>
        <v>0.5</v>
      </c>
      <c r="BP454" s="35" t="str">
        <f t="shared" si="122"/>
        <v>/</v>
      </c>
      <c r="BQ454" s="36">
        <f t="shared" si="123"/>
        <v>0</v>
      </c>
      <c r="BR454" s="36">
        <f t="shared" si="124"/>
        <v>0</v>
      </c>
      <c r="BS454" s="37">
        <f t="shared" si="125"/>
        <v>0</v>
      </c>
      <c r="BT454" s="38">
        <f t="shared" si="126"/>
        <v>0</v>
      </c>
      <c r="BU454" s="39">
        <f t="shared" si="127"/>
        <v>0</v>
      </c>
      <c r="BV454" s="40">
        <f t="shared" si="128"/>
        <v>0</v>
      </c>
      <c r="BW454" s="41">
        <f t="shared" si="129"/>
        <v>0</v>
      </c>
      <c r="BX454" s="42" t="str">
        <f t="shared" si="130"/>
        <v>2000.511</v>
      </c>
      <c r="BY454" s="35" t="str">
        <f t="shared" si="131"/>
        <v>///////</v>
      </c>
      <c r="BZ454" s="43" t="str">
        <f t="shared" si="132"/>
        <v/>
      </c>
    </row>
    <row r="455" spans="1:78" s="54" customFormat="1" ht="21.75" x14ac:dyDescent="0.2">
      <c r="A455" s="51">
        <v>446</v>
      </c>
      <c r="B455" s="52" t="s">
        <v>937</v>
      </c>
      <c r="C455" s="52"/>
      <c r="D455" s="52" t="s">
        <v>459</v>
      </c>
      <c r="E455" s="52" t="s">
        <v>935</v>
      </c>
      <c r="F455" s="52" t="s">
        <v>15</v>
      </c>
      <c r="G455" s="53">
        <v>2</v>
      </c>
      <c r="H455" s="52" t="s">
        <v>936</v>
      </c>
      <c r="I455" s="52"/>
      <c r="J455" s="52" t="s">
        <v>154</v>
      </c>
      <c r="K455" s="52"/>
      <c r="L455" s="52"/>
      <c r="M455" s="52"/>
      <c r="N455" s="52"/>
      <c r="O455" s="47">
        <v>200</v>
      </c>
      <c r="P455" s="47"/>
      <c r="Q455" s="47"/>
      <c r="R455" s="47"/>
      <c r="S455" s="52"/>
      <c r="T455" s="52" t="s">
        <v>154</v>
      </c>
      <c r="U455" s="52"/>
      <c r="V455" s="52" t="s">
        <v>154</v>
      </c>
      <c r="W455" s="52" t="s">
        <v>154</v>
      </c>
      <c r="X455" s="47">
        <v>0.5</v>
      </c>
      <c r="Y455" s="47"/>
      <c r="Z455" s="52"/>
      <c r="AA455" s="52"/>
      <c r="AB455" s="52" t="s">
        <v>154</v>
      </c>
      <c r="AC455" s="52"/>
      <c r="AD455" s="52"/>
      <c r="AE455" s="52">
        <v>1</v>
      </c>
      <c r="AF455" s="52">
        <v>1</v>
      </c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>
        <v>1</v>
      </c>
      <c r="AZ455" s="52">
        <v>200</v>
      </c>
      <c r="BA455" s="52" t="s">
        <v>154</v>
      </c>
      <c r="BB455" s="52" t="s">
        <v>154</v>
      </c>
      <c r="BC455" s="52"/>
      <c r="BD455" s="52"/>
      <c r="BE455" s="52"/>
      <c r="BF455" s="52"/>
      <c r="BG455" s="52"/>
      <c r="BH455" s="48" t="str">
        <f t="shared" si="114"/>
        <v>/</v>
      </c>
      <c r="BI455" s="49" t="str">
        <f t="shared" si="115"/>
        <v>/</v>
      </c>
      <c r="BJ455" s="49">
        <f t="shared" si="116"/>
        <v>0</v>
      </c>
      <c r="BK455" s="50" t="str">
        <f t="shared" si="117"/>
        <v>/</v>
      </c>
      <c r="BL455" s="35" t="str">
        <f t="shared" si="118"/>
        <v>200</v>
      </c>
      <c r="BM455" s="35" t="str">
        <f t="shared" si="119"/>
        <v>/</v>
      </c>
      <c r="BN455" s="35" t="str">
        <f t="shared" si="120"/>
        <v>//</v>
      </c>
      <c r="BO455" s="35">
        <f t="shared" si="121"/>
        <v>0.5</v>
      </c>
      <c r="BP455" s="35" t="str">
        <f t="shared" si="122"/>
        <v>/</v>
      </c>
      <c r="BQ455" s="36">
        <f t="shared" si="123"/>
        <v>0</v>
      </c>
      <c r="BR455" s="36">
        <f t="shared" si="124"/>
        <v>0</v>
      </c>
      <c r="BS455" s="37">
        <f t="shared" si="125"/>
        <v>0</v>
      </c>
      <c r="BT455" s="38">
        <f t="shared" si="126"/>
        <v>0</v>
      </c>
      <c r="BU455" s="39">
        <f t="shared" si="127"/>
        <v>0</v>
      </c>
      <c r="BV455" s="40">
        <f t="shared" si="128"/>
        <v>0</v>
      </c>
      <c r="BW455" s="41">
        <f t="shared" si="129"/>
        <v>0</v>
      </c>
      <c r="BX455" s="42" t="str">
        <f t="shared" si="130"/>
        <v>2000.5111200</v>
      </c>
      <c r="BY455" s="35" t="str">
        <f t="shared" si="131"/>
        <v>///////</v>
      </c>
      <c r="BZ455" s="43" t="str">
        <f t="shared" si="132"/>
        <v/>
      </c>
    </row>
    <row r="456" spans="1:78" s="54" customFormat="1" ht="21.75" x14ac:dyDescent="0.2">
      <c r="A456" s="51">
        <v>447</v>
      </c>
      <c r="B456" s="52" t="s">
        <v>938</v>
      </c>
      <c r="C456" s="52"/>
      <c r="D456" s="52" t="s">
        <v>459</v>
      </c>
      <c r="E456" s="52" t="s">
        <v>935</v>
      </c>
      <c r="F456" s="52" t="s">
        <v>15</v>
      </c>
      <c r="G456" s="53">
        <v>3</v>
      </c>
      <c r="H456" s="52" t="s">
        <v>936</v>
      </c>
      <c r="I456" s="52"/>
      <c r="J456" s="52" t="s">
        <v>154</v>
      </c>
      <c r="K456" s="52"/>
      <c r="L456" s="52"/>
      <c r="M456" s="52"/>
      <c r="N456" s="52"/>
      <c r="O456" s="47">
        <v>200</v>
      </c>
      <c r="P456" s="47"/>
      <c r="Q456" s="47"/>
      <c r="R456" s="47"/>
      <c r="S456" s="52"/>
      <c r="T456" s="52" t="s">
        <v>154</v>
      </c>
      <c r="U456" s="52"/>
      <c r="V456" s="52" t="s">
        <v>154</v>
      </c>
      <c r="W456" s="52" t="s">
        <v>154</v>
      </c>
      <c r="X456" s="47">
        <v>0.5</v>
      </c>
      <c r="Y456" s="47"/>
      <c r="Z456" s="52"/>
      <c r="AA456" s="52"/>
      <c r="AB456" s="52" t="s">
        <v>154</v>
      </c>
      <c r="AC456" s="52"/>
      <c r="AD456" s="52"/>
      <c r="AE456" s="52">
        <v>1</v>
      </c>
      <c r="AF456" s="52">
        <v>1</v>
      </c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 t="s">
        <v>154</v>
      </c>
      <c r="BB456" s="52" t="s">
        <v>154</v>
      </c>
      <c r="BC456" s="52"/>
      <c r="BD456" s="52"/>
      <c r="BE456" s="52"/>
      <c r="BF456" s="52"/>
      <c r="BG456" s="52"/>
      <c r="BH456" s="48" t="str">
        <f t="shared" si="114"/>
        <v>/</v>
      </c>
      <c r="BI456" s="49" t="str">
        <f t="shared" si="115"/>
        <v>/</v>
      </c>
      <c r="BJ456" s="49">
        <f t="shared" si="116"/>
        <v>0</v>
      </c>
      <c r="BK456" s="50" t="str">
        <f t="shared" si="117"/>
        <v>/</v>
      </c>
      <c r="BL456" s="35" t="str">
        <f t="shared" si="118"/>
        <v>200</v>
      </c>
      <c r="BM456" s="35" t="str">
        <f t="shared" si="119"/>
        <v>/</v>
      </c>
      <c r="BN456" s="35" t="str">
        <f t="shared" si="120"/>
        <v>//</v>
      </c>
      <c r="BO456" s="35">
        <f t="shared" si="121"/>
        <v>0.5</v>
      </c>
      <c r="BP456" s="35" t="str">
        <f t="shared" si="122"/>
        <v>/</v>
      </c>
      <c r="BQ456" s="36">
        <f t="shared" si="123"/>
        <v>0</v>
      </c>
      <c r="BR456" s="36">
        <f t="shared" si="124"/>
        <v>0</v>
      </c>
      <c r="BS456" s="37">
        <f t="shared" si="125"/>
        <v>0</v>
      </c>
      <c r="BT456" s="38">
        <f t="shared" si="126"/>
        <v>0</v>
      </c>
      <c r="BU456" s="39">
        <f t="shared" si="127"/>
        <v>0</v>
      </c>
      <c r="BV456" s="40">
        <f t="shared" si="128"/>
        <v>0</v>
      </c>
      <c r="BW456" s="41">
        <f t="shared" si="129"/>
        <v>0</v>
      </c>
      <c r="BX456" s="42" t="str">
        <f t="shared" si="130"/>
        <v>2000.511</v>
      </c>
      <c r="BY456" s="35" t="str">
        <f t="shared" si="131"/>
        <v>///////</v>
      </c>
      <c r="BZ456" s="43" t="str">
        <f t="shared" si="132"/>
        <v/>
      </c>
    </row>
    <row r="457" spans="1:78" s="54" customFormat="1" ht="21.75" x14ac:dyDescent="0.2">
      <c r="A457" s="51">
        <v>448</v>
      </c>
      <c r="B457" s="52" t="s">
        <v>939</v>
      </c>
      <c r="C457" s="52"/>
      <c r="D457" s="52" t="s">
        <v>459</v>
      </c>
      <c r="E457" s="52" t="s">
        <v>935</v>
      </c>
      <c r="F457" s="52" t="s">
        <v>15</v>
      </c>
      <c r="G457" s="53">
        <v>4</v>
      </c>
      <c r="H457" s="52" t="s">
        <v>936</v>
      </c>
      <c r="I457" s="52"/>
      <c r="J457" s="52" t="s">
        <v>154</v>
      </c>
      <c r="K457" s="52"/>
      <c r="L457" s="52"/>
      <c r="M457" s="52"/>
      <c r="N457" s="52"/>
      <c r="O457" s="47">
        <v>200</v>
      </c>
      <c r="P457" s="47"/>
      <c r="Q457" s="47"/>
      <c r="R457" s="47"/>
      <c r="S457" s="52"/>
      <c r="T457" s="52" t="s">
        <v>154</v>
      </c>
      <c r="U457" s="52"/>
      <c r="V457" s="52" t="s">
        <v>154</v>
      </c>
      <c r="W457" s="52" t="s">
        <v>154</v>
      </c>
      <c r="X457" s="47">
        <v>0.5</v>
      </c>
      <c r="Y457" s="47"/>
      <c r="Z457" s="52"/>
      <c r="AA457" s="52"/>
      <c r="AB457" s="52" t="s">
        <v>154</v>
      </c>
      <c r="AC457" s="52"/>
      <c r="AD457" s="52"/>
      <c r="AE457" s="52">
        <v>1</v>
      </c>
      <c r="AF457" s="52">
        <v>1</v>
      </c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 t="s">
        <v>154</v>
      </c>
      <c r="BB457" s="52" t="s">
        <v>154</v>
      </c>
      <c r="BC457" s="52"/>
      <c r="BD457" s="52"/>
      <c r="BE457" s="52"/>
      <c r="BF457" s="52"/>
      <c r="BG457" s="52"/>
      <c r="BH457" s="48" t="str">
        <f t="shared" si="114"/>
        <v>/</v>
      </c>
      <c r="BI457" s="49" t="str">
        <f t="shared" si="115"/>
        <v>/</v>
      </c>
      <c r="BJ457" s="49">
        <f t="shared" si="116"/>
        <v>0</v>
      </c>
      <c r="BK457" s="50" t="str">
        <f t="shared" si="117"/>
        <v>/</v>
      </c>
      <c r="BL457" s="35" t="str">
        <f t="shared" si="118"/>
        <v>200</v>
      </c>
      <c r="BM457" s="35" t="str">
        <f t="shared" si="119"/>
        <v>/</v>
      </c>
      <c r="BN457" s="35" t="str">
        <f t="shared" si="120"/>
        <v>//</v>
      </c>
      <c r="BO457" s="35">
        <f t="shared" si="121"/>
        <v>0.5</v>
      </c>
      <c r="BP457" s="35" t="str">
        <f t="shared" si="122"/>
        <v>/</v>
      </c>
      <c r="BQ457" s="36">
        <f t="shared" si="123"/>
        <v>0</v>
      </c>
      <c r="BR457" s="36">
        <f t="shared" si="124"/>
        <v>0</v>
      </c>
      <c r="BS457" s="37">
        <f t="shared" si="125"/>
        <v>0</v>
      </c>
      <c r="BT457" s="38">
        <f t="shared" si="126"/>
        <v>0</v>
      </c>
      <c r="BU457" s="39">
        <f t="shared" si="127"/>
        <v>0</v>
      </c>
      <c r="BV457" s="40">
        <f t="shared" si="128"/>
        <v>0</v>
      </c>
      <c r="BW457" s="41">
        <f t="shared" si="129"/>
        <v>0</v>
      </c>
      <c r="BX457" s="42" t="str">
        <f t="shared" si="130"/>
        <v>2000.511</v>
      </c>
      <c r="BY457" s="35" t="str">
        <f t="shared" si="131"/>
        <v>///////</v>
      </c>
      <c r="BZ457" s="43" t="str">
        <f t="shared" si="132"/>
        <v/>
      </c>
    </row>
    <row r="458" spans="1:78" s="54" customFormat="1" ht="21.75" x14ac:dyDescent="0.2">
      <c r="A458" s="51">
        <v>449</v>
      </c>
      <c r="B458" s="52" t="s">
        <v>940</v>
      </c>
      <c r="C458" s="52"/>
      <c r="D458" s="52" t="s">
        <v>459</v>
      </c>
      <c r="E458" s="52" t="s">
        <v>935</v>
      </c>
      <c r="F458" s="52" t="s">
        <v>15</v>
      </c>
      <c r="G458" s="53">
        <v>5</v>
      </c>
      <c r="H458" s="52" t="s">
        <v>936</v>
      </c>
      <c r="I458" s="52"/>
      <c r="J458" s="52" t="s">
        <v>154</v>
      </c>
      <c r="K458" s="52" t="s">
        <v>154</v>
      </c>
      <c r="L458" s="52"/>
      <c r="M458" s="52"/>
      <c r="N458" s="52"/>
      <c r="O458" s="47">
        <v>200</v>
      </c>
      <c r="P458" s="47"/>
      <c r="Q458" s="47"/>
      <c r="R458" s="47"/>
      <c r="S458" s="52"/>
      <c r="T458" s="52" t="s">
        <v>154</v>
      </c>
      <c r="U458" s="52"/>
      <c r="V458" s="52" t="s">
        <v>154</v>
      </c>
      <c r="W458" s="52" t="s">
        <v>154</v>
      </c>
      <c r="X458" s="47">
        <v>0.5</v>
      </c>
      <c r="Y458" s="47"/>
      <c r="Z458" s="52"/>
      <c r="AA458" s="52"/>
      <c r="AB458" s="52" t="s">
        <v>154</v>
      </c>
      <c r="AC458" s="52"/>
      <c r="AD458" s="52"/>
      <c r="AE458" s="52">
        <v>1</v>
      </c>
      <c r="AF458" s="52">
        <v>1</v>
      </c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 t="s">
        <v>154</v>
      </c>
      <c r="BB458" s="52" t="s">
        <v>154</v>
      </c>
      <c r="BC458" s="52"/>
      <c r="BD458" s="52"/>
      <c r="BE458" s="52"/>
      <c r="BF458" s="52"/>
      <c r="BG458" s="52"/>
      <c r="BH458" s="48" t="str">
        <f t="shared" ref="BH458:BH521" si="133">J458&amp;K458&amp;L458&amp;M458&amp;N458</f>
        <v>//</v>
      </c>
      <c r="BI458" s="49" t="str">
        <f t="shared" ref="BI458:BI521" si="134">J458&amp;K458&amp;L458&amp;M458</f>
        <v>//</v>
      </c>
      <c r="BJ458" s="49">
        <f t="shared" ref="BJ458:BJ521" si="135">N458</f>
        <v>0</v>
      </c>
      <c r="BK458" s="50" t="str">
        <f t="shared" ref="BK458:BK521" si="136">J458&amp;K458&amp;L458&amp;M458</f>
        <v>//</v>
      </c>
      <c r="BL458" s="35" t="str">
        <f t="shared" ref="BL458:BL521" si="137">O458&amp;P458&amp;Q458&amp;R458</f>
        <v>200</v>
      </c>
      <c r="BM458" s="35" t="str">
        <f t="shared" ref="BM458:BM521" si="138">S458&amp;T458&amp;U458</f>
        <v>/</v>
      </c>
      <c r="BN458" s="35" t="str">
        <f t="shared" ref="BN458:BN521" si="139">V458&amp;W458</f>
        <v>//</v>
      </c>
      <c r="BO458" s="35">
        <f t="shared" ref="BO458:BO521" si="140">X458</f>
        <v>0.5</v>
      </c>
      <c r="BP458" s="35" t="str">
        <f t="shared" ref="BP458:BP521" si="141">Z458&amp;AA458&amp;AB458&amp;AC458&amp;AD458</f>
        <v>/</v>
      </c>
      <c r="BQ458" s="36">
        <f t="shared" ref="BQ458:BQ521" si="142">S458</f>
        <v>0</v>
      </c>
      <c r="BR458" s="36">
        <f t="shared" ref="BR458:BR521" si="143">Y458</f>
        <v>0</v>
      </c>
      <c r="BS458" s="37">
        <f t="shared" ref="BS458:BS521" si="144">AE458-(AF458+AG458)</f>
        <v>0</v>
      </c>
      <c r="BT458" s="38">
        <f t="shared" ref="BT458:BT521" si="145">AI458-(AJ458+AK458)</f>
        <v>0</v>
      </c>
      <c r="BU458" s="39">
        <f t="shared" ref="BU458:BU521" si="146">AM458-(AN458+AO458)</f>
        <v>0</v>
      </c>
      <c r="BV458" s="40">
        <f t="shared" ref="BV458:BV521" si="147">AQ458-(AR458+AS458)</f>
        <v>0</v>
      </c>
      <c r="BW458" s="41">
        <f t="shared" ref="BW458:BW521" si="148">AU458-(AV458+AW458)</f>
        <v>0</v>
      </c>
      <c r="BX458" s="42" t="str">
        <f t="shared" ref="BX458:BX521" si="149">O458&amp;R458&amp;X458&amp;Y458&amp;AE458&amp;AF458&amp;AG458&amp;AI458&amp;AJ458&amp;AK458&amp;AM458&amp;AN458&amp;AO458&amp;AQ458&amp;AR458&amp;AS458&amp;AU458&amp;AV458&amp;AW458&amp;AY458&amp;AZ458</f>
        <v>2000.511</v>
      </c>
      <c r="BY458" s="35" t="str">
        <f t="shared" ref="BY458:BY521" si="150">J458&amp;K458&amp;L458&amp;M458&amp;N458&amp;S458&amp;T458&amp;U458&amp;V458&amp;W458&amp;Z458&amp;AA458&amp;AB458&amp;AC458&amp;AD458&amp;BA458&amp;BB458&amp;BC458&amp;BD458&amp;BE458</f>
        <v>////////</v>
      </c>
      <c r="BZ458" s="43" t="str">
        <f t="shared" ref="BZ458:BZ521" si="151">P458&amp;Q458&amp;AH458&amp;AL458&amp;AP458&amp;AT458&amp;AX458&amp;BF458&amp;BG458</f>
        <v/>
      </c>
    </row>
    <row r="459" spans="1:78" s="54" customFormat="1" ht="21.75" x14ac:dyDescent="0.2">
      <c r="A459" s="51" t="s">
        <v>941</v>
      </c>
      <c r="B459" s="52" t="s">
        <v>942</v>
      </c>
      <c r="C459" s="52"/>
      <c r="D459" s="52" t="s">
        <v>459</v>
      </c>
      <c r="E459" s="52" t="s">
        <v>943</v>
      </c>
      <c r="F459" s="52" t="s">
        <v>311</v>
      </c>
      <c r="G459" s="53"/>
      <c r="H459" s="52" t="s">
        <v>944</v>
      </c>
      <c r="I459" s="52" t="s">
        <v>945</v>
      </c>
      <c r="J459" s="52" t="s">
        <v>154</v>
      </c>
      <c r="K459" s="52"/>
      <c r="L459" s="52"/>
      <c r="M459" s="52"/>
      <c r="N459" s="52"/>
      <c r="O459" s="47">
        <v>200</v>
      </c>
      <c r="P459" s="47"/>
      <c r="Q459" s="47"/>
      <c r="R459" s="47"/>
      <c r="S459" s="52" t="s">
        <v>154</v>
      </c>
      <c r="T459" s="52"/>
      <c r="U459" s="52"/>
      <c r="V459" s="52" t="s">
        <v>154</v>
      </c>
      <c r="W459" s="52" t="s">
        <v>154</v>
      </c>
      <c r="X459" s="47">
        <v>0.8</v>
      </c>
      <c r="Y459" s="52"/>
      <c r="Z459" s="52"/>
      <c r="AA459" s="52" t="s">
        <v>154</v>
      </c>
      <c r="AB459" s="52"/>
      <c r="AC459" s="52"/>
      <c r="AD459" s="52"/>
      <c r="AE459" s="52">
        <v>1</v>
      </c>
      <c r="AF459" s="52">
        <v>1</v>
      </c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 t="s">
        <v>154</v>
      </c>
      <c r="BB459" s="52" t="s">
        <v>154</v>
      </c>
      <c r="BC459" s="52"/>
      <c r="BD459" s="52"/>
      <c r="BE459" s="52"/>
      <c r="BF459" s="52"/>
      <c r="BG459" s="52"/>
      <c r="BH459" s="48" t="str">
        <f t="shared" si="133"/>
        <v>/</v>
      </c>
      <c r="BI459" s="49" t="str">
        <f t="shared" si="134"/>
        <v>/</v>
      </c>
      <c r="BJ459" s="49">
        <f t="shared" si="135"/>
        <v>0</v>
      </c>
      <c r="BK459" s="50" t="str">
        <f t="shared" si="136"/>
        <v>/</v>
      </c>
      <c r="BL459" s="35" t="str">
        <f t="shared" si="137"/>
        <v>200</v>
      </c>
      <c r="BM459" s="35" t="str">
        <f t="shared" si="138"/>
        <v>/</v>
      </c>
      <c r="BN459" s="35" t="str">
        <f t="shared" si="139"/>
        <v>//</v>
      </c>
      <c r="BO459" s="35">
        <f t="shared" si="140"/>
        <v>0.8</v>
      </c>
      <c r="BP459" s="35" t="str">
        <f t="shared" si="141"/>
        <v>/</v>
      </c>
      <c r="BQ459" s="36" t="str">
        <f t="shared" si="142"/>
        <v>/</v>
      </c>
      <c r="BR459" s="36">
        <f t="shared" si="143"/>
        <v>0</v>
      </c>
      <c r="BS459" s="37">
        <f t="shared" si="144"/>
        <v>0</v>
      </c>
      <c r="BT459" s="38">
        <f t="shared" si="145"/>
        <v>0</v>
      </c>
      <c r="BU459" s="39">
        <f t="shared" si="146"/>
        <v>0</v>
      </c>
      <c r="BV459" s="40">
        <f t="shared" si="147"/>
        <v>0</v>
      </c>
      <c r="BW459" s="41">
        <f t="shared" si="148"/>
        <v>0</v>
      </c>
      <c r="BX459" s="42" t="str">
        <f t="shared" si="149"/>
        <v>2000.811</v>
      </c>
      <c r="BY459" s="35" t="str">
        <f t="shared" si="150"/>
        <v>///////</v>
      </c>
      <c r="BZ459" s="43" t="str">
        <f t="shared" si="151"/>
        <v/>
      </c>
    </row>
    <row r="460" spans="1:78" s="54" customFormat="1" ht="21.75" x14ac:dyDescent="0.2">
      <c r="A460" s="51">
        <v>451</v>
      </c>
      <c r="B460" s="52" t="s">
        <v>946</v>
      </c>
      <c r="C460" s="52"/>
      <c r="D460" s="52" t="s">
        <v>459</v>
      </c>
      <c r="E460" s="52" t="s">
        <v>943</v>
      </c>
      <c r="F460" s="52" t="s">
        <v>311</v>
      </c>
      <c r="G460" s="53"/>
      <c r="H460" s="52" t="s">
        <v>944</v>
      </c>
      <c r="I460" s="52" t="s">
        <v>947</v>
      </c>
      <c r="J460" s="52" t="s">
        <v>154</v>
      </c>
      <c r="K460" s="52"/>
      <c r="L460" s="52"/>
      <c r="M460" s="52"/>
      <c r="N460" s="52"/>
      <c r="O460" s="47">
        <v>200</v>
      </c>
      <c r="P460" s="47"/>
      <c r="Q460" s="47"/>
      <c r="R460" s="47"/>
      <c r="S460" s="52" t="s">
        <v>154</v>
      </c>
      <c r="T460" s="52"/>
      <c r="U460" s="52"/>
      <c r="V460" s="52" t="s">
        <v>154</v>
      </c>
      <c r="W460" s="52" t="s">
        <v>154</v>
      </c>
      <c r="X460" s="47">
        <v>0.8</v>
      </c>
      <c r="Y460" s="52"/>
      <c r="Z460" s="52"/>
      <c r="AA460" s="52" t="s">
        <v>154</v>
      </c>
      <c r="AB460" s="52"/>
      <c r="AC460" s="52"/>
      <c r="AD460" s="52"/>
      <c r="AE460" s="52">
        <v>1</v>
      </c>
      <c r="AF460" s="52">
        <v>1</v>
      </c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 t="s">
        <v>154</v>
      </c>
      <c r="BB460" s="52" t="s">
        <v>154</v>
      </c>
      <c r="BC460" s="52"/>
      <c r="BD460" s="52"/>
      <c r="BE460" s="52"/>
      <c r="BF460" s="52"/>
      <c r="BG460" s="52"/>
      <c r="BH460" s="48" t="str">
        <f t="shared" si="133"/>
        <v>/</v>
      </c>
      <c r="BI460" s="49" t="str">
        <f t="shared" si="134"/>
        <v>/</v>
      </c>
      <c r="BJ460" s="49">
        <f t="shared" si="135"/>
        <v>0</v>
      </c>
      <c r="BK460" s="50" t="str">
        <f t="shared" si="136"/>
        <v>/</v>
      </c>
      <c r="BL460" s="35" t="str">
        <f t="shared" si="137"/>
        <v>200</v>
      </c>
      <c r="BM460" s="35" t="str">
        <f t="shared" si="138"/>
        <v>/</v>
      </c>
      <c r="BN460" s="35" t="str">
        <f t="shared" si="139"/>
        <v>//</v>
      </c>
      <c r="BO460" s="35">
        <f t="shared" si="140"/>
        <v>0.8</v>
      </c>
      <c r="BP460" s="35" t="str">
        <f t="shared" si="141"/>
        <v>/</v>
      </c>
      <c r="BQ460" s="36" t="str">
        <f t="shared" si="142"/>
        <v>/</v>
      </c>
      <c r="BR460" s="36">
        <f t="shared" si="143"/>
        <v>0</v>
      </c>
      <c r="BS460" s="37">
        <f t="shared" si="144"/>
        <v>0</v>
      </c>
      <c r="BT460" s="38">
        <f t="shared" si="145"/>
        <v>0</v>
      </c>
      <c r="BU460" s="39">
        <f t="shared" si="146"/>
        <v>0</v>
      </c>
      <c r="BV460" s="40">
        <f t="shared" si="147"/>
        <v>0</v>
      </c>
      <c r="BW460" s="41">
        <f t="shared" si="148"/>
        <v>0</v>
      </c>
      <c r="BX460" s="42" t="str">
        <f t="shared" si="149"/>
        <v>2000.811</v>
      </c>
      <c r="BY460" s="35" t="str">
        <f t="shared" si="150"/>
        <v>///////</v>
      </c>
      <c r="BZ460" s="43" t="str">
        <f t="shared" si="151"/>
        <v/>
      </c>
    </row>
    <row r="461" spans="1:78" s="54" customFormat="1" ht="21.75" x14ac:dyDescent="0.2">
      <c r="A461" s="51">
        <v>452</v>
      </c>
      <c r="B461" s="52" t="s">
        <v>948</v>
      </c>
      <c r="C461" s="52"/>
      <c r="D461" s="52" t="s">
        <v>459</v>
      </c>
      <c r="E461" s="52" t="s">
        <v>943</v>
      </c>
      <c r="F461" s="52" t="s">
        <v>311</v>
      </c>
      <c r="G461" s="53"/>
      <c r="H461" s="52" t="s">
        <v>944</v>
      </c>
      <c r="I461" s="52" t="s">
        <v>949</v>
      </c>
      <c r="J461" s="52" t="s">
        <v>154</v>
      </c>
      <c r="K461" s="52"/>
      <c r="L461" s="52"/>
      <c r="M461" s="52"/>
      <c r="N461" s="52"/>
      <c r="O461" s="47">
        <v>200</v>
      </c>
      <c r="P461" s="47"/>
      <c r="Q461" s="47"/>
      <c r="R461" s="47"/>
      <c r="S461" s="52" t="s">
        <v>154</v>
      </c>
      <c r="T461" s="52"/>
      <c r="U461" s="52"/>
      <c r="V461" s="52" t="s">
        <v>154</v>
      </c>
      <c r="W461" s="52" t="s">
        <v>154</v>
      </c>
      <c r="X461" s="47">
        <v>0.8</v>
      </c>
      <c r="Y461" s="52"/>
      <c r="Z461" s="52"/>
      <c r="AA461" s="52" t="s">
        <v>154</v>
      </c>
      <c r="AB461" s="52"/>
      <c r="AC461" s="52"/>
      <c r="AD461" s="52"/>
      <c r="AE461" s="52">
        <v>1</v>
      </c>
      <c r="AF461" s="52">
        <v>1</v>
      </c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 t="s">
        <v>154</v>
      </c>
      <c r="BB461" s="52" t="s">
        <v>154</v>
      </c>
      <c r="BC461" s="52"/>
      <c r="BD461" s="52"/>
      <c r="BE461" s="52"/>
      <c r="BF461" s="52"/>
      <c r="BG461" s="52"/>
      <c r="BH461" s="48" t="str">
        <f t="shared" si="133"/>
        <v>/</v>
      </c>
      <c r="BI461" s="49" t="str">
        <f t="shared" si="134"/>
        <v>/</v>
      </c>
      <c r="BJ461" s="49">
        <f t="shared" si="135"/>
        <v>0</v>
      </c>
      <c r="BK461" s="50" t="str">
        <f t="shared" si="136"/>
        <v>/</v>
      </c>
      <c r="BL461" s="35" t="str">
        <f t="shared" si="137"/>
        <v>200</v>
      </c>
      <c r="BM461" s="35" t="str">
        <f t="shared" si="138"/>
        <v>/</v>
      </c>
      <c r="BN461" s="35" t="str">
        <f t="shared" si="139"/>
        <v>//</v>
      </c>
      <c r="BO461" s="35">
        <f t="shared" si="140"/>
        <v>0.8</v>
      </c>
      <c r="BP461" s="35" t="str">
        <f t="shared" si="141"/>
        <v>/</v>
      </c>
      <c r="BQ461" s="36" t="str">
        <f t="shared" si="142"/>
        <v>/</v>
      </c>
      <c r="BR461" s="36">
        <f t="shared" si="143"/>
        <v>0</v>
      </c>
      <c r="BS461" s="37">
        <f t="shared" si="144"/>
        <v>0</v>
      </c>
      <c r="BT461" s="38">
        <f t="shared" si="145"/>
        <v>0</v>
      </c>
      <c r="BU461" s="39">
        <f t="shared" si="146"/>
        <v>0</v>
      </c>
      <c r="BV461" s="40">
        <f t="shared" si="147"/>
        <v>0</v>
      </c>
      <c r="BW461" s="41">
        <f t="shared" si="148"/>
        <v>0</v>
      </c>
      <c r="BX461" s="42" t="str">
        <f t="shared" si="149"/>
        <v>2000.811</v>
      </c>
      <c r="BY461" s="35" t="str">
        <f t="shared" si="150"/>
        <v>///////</v>
      </c>
      <c r="BZ461" s="43" t="str">
        <f t="shared" si="151"/>
        <v/>
      </c>
    </row>
    <row r="462" spans="1:78" s="54" customFormat="1" ht="21.75" x14ac:dyDescent="0.2">
      <c r="A462" s="51">
        <v>453</v>
      </c>
      <c r="B462" s="52" t="s">
        <v>950</v>
      </c>
      <c r="C462" s="52"/>
      <c r="D462" s="52" t="s">
        <v>459</v>
      </c>
      <c r="E462" s="52" t="s">
        <v>951</v>
      </c>
      <c r="F462" s="52" t="s">
        <v>311</v>
      </c>
      <c r="G462" s="53"/>
      <c r="H462" s="52" t="s">
        <v>944</v>
      </c>
      <c r="I462" s="52" t="s">
        <v>952</v>
      </c>
      <c r="J462" s="52" t="s">
        <v>154</v>
      </c>
      <c r="K462" s="52"/>
      <c r="L462" s="52"/>
      <c r="M462" s="52"/>
      <c r="N462" s="52"/>
      <c r="O462" s="47">
        <v>200</v>
      </c>
      <c r="P462" s="47"/>
      <c r="Q462" s="47"/>
      <c r="R462" s="47"/>
      <c r="S462" s="52" t="s">
        <v>154</v>
      </c>
      <c r="T462" s="52"/>
      <c r="U462" s="52"/>
      <c r="V462" s="52" t="s">
        <v>154</v>
      </c>
      <c r="W462" s="52" t="s">
        <v>154</v>
      </c>
      <c r="X462" s="47">
        <v>0.3</v>
      </c>
      <c r="Y462" s="52"/>
      <c r="Z462" s="52" t="s">
        <v>154</v>
      </c>
      <c r="AA462" s="52"/>
      <c r="AB462" s="52"/>
      <c r="AC462" s="52"/>
      <c r="AD462" s="52"/>
      <c r="AE462" s="52">
        <v>1</v>
      </c>
      <c r="AF462" s="52">
        <v>1</v>
      </c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>
        <v>1</v>
      </c>
      <c r="AZ462" s="52">
        <v>20</v>
      </c>
      <c r="BA462" s="52" t="s">
        <v>154</v>
      </c>
      <c r="BB462" s="52" t="s">
        <v>154</v>
      </c>
      <c r="BC462" s="52"/>
      <c r="BD462" s="52"/>
      <c r="BE462" s="52"/>
      <c r="BF462" s="52"/>
      <c r="BG462" s="52"/>
      <c r="BH462" s="48" t="str">
        <f t="shared" si="133"/>
        <v>/</v>
      </c>
      <c r="BI462" s="49" t="str">
        <f t="shared" si="134"/>
        <v>/</v>
      </c>
      <c r="BJ462" s="49">
        <f t="shared" si="135"/>
        <v>0</v>
      </c>
      <c r="BK462" s="50" t="str">
        <f t="shared" si="136"/>
        <v>/</v>
      </c>
      <c r="BL462" s="35" t="str">
        <f t="shared" si="137"/>
        <v>200</v>
      </c>
      <c r="BM462" s="35" t="str">
        <f t="shared" si="138"/>
        <v>/</v>
      </c>
      <c r="BN462" s="35" t="str">
        <f t="shared" si="139"/>
        <v>//</v>
      </c>
      <c r="BO462" s="35">
        <f t="shared" si="140"/>
        <v>0.3</v>
      </c>
      <c r="BP462" s="35" t="str">
        <f t="shared" si="141"/>
        <v>/</v>
      </c>
      <c r="BQ462" s="36" t="str">
        <f t="shared" si="142"/>
        <v>/</v>
      </c>
      <c r="BR462" s="36">
        <f t="shared" si="143"/>
        <v>0</v>
      </c>
      <c r="BS462" s="37">
        <f t="shared" si="144"/>
        <v>0</v>
      </c>
      <c r="BT462" s="38">
        <f t="shared" si="145"/>
        <v>0</v>
      </c>
      <c r="BU462" s="39">
        <f t="shared" si="146"/>
        <v>0</v>
      </c>
      <c r="BV462" s="40">
        <f t="shared" si="147"/>
        <v>0</v>
      </c>
      <c r="BW462" s="41">
        <f t="shared" si="148"/>
        <v>0</v>
      </c>
      <c r="BX462" s="42" t="str">
        <f t="shared" si="149"/>
        <v>2000.311120</v>
      </c>
      <c r="BY462" s="35" t="str">
        <f t="shared" si="150"/>
        <v>///////</v>
      </c>
      <c r="BZ462" s="43" t="str">
        <f t="shared" si="151"/>
        <v/>
      </c>
    </row>
    <row r="463" spans="1:78" s="54" customFormat="1" ht="21.75" x14ac:dyDescent="0.2">
      <c r="A463" s="51">
        <v>454</v>
      </c>
      <c r="B463" s="52" t="s">
        <v>953</v>
      </c>
      <c r="C463" s="52"/>
      <c r="D463" s="52" t="s">
        <v>459</v>
      </c>
      <c r="E463" s="52" t="s">
        <v>951</v>
      </c>
      <c r="F463" s="52" t="s">
        <v>311</v>
      </c>
      <c r="G463" s="53"/>
      <c r="H463" s="52" t="s">
        <v>944</v>
      </c>
      <c r="I463" s="52" t="s">
        <v>954</v>
      </c>
      <c r="J463" s="52" t="s">
        <v>154</v>
      </c>
      <c r="K463" s="52"/>
      <c r="L463" s="52"/>
      <c r="M463" s="52"/>
      <c r="N463" s="52"/>
      <c r="O463" s="47">
        <v>200</v>
      </c>
      <c r="P463" s="47"/>
      <c r="Q463" s="47"/>
      <c r="R463" s="47"/>
      <c r="S463" s="52" t="s">
        <v>154</v>
      </c>
      <c r="T463" s="52"/>
      <c r="U463" s="52"/>
      <c r="V463" s="52" t="s">
        <v>154</v>
      </c>
      <c r="W463" s="52" t="s">
        <v>154</v>
      </c>
      <c r="X463" s="47">
        <v>0.3</v>
      </c>
      <c r="Y463" s="52"/>
      <c r="Z463" s="52" t="s">
        <v>154</v>
      </c>
      <c r="AA463" s="52"/>
      <c r="AB463" s="52"/>
      <c r="AC463" s="52"/>
      <c r="AD463" s="52"/>
      <c r="AE463" s="52">
        <v>1</v>
      </c>
      <c r="AF463" s="52">
        <v>1</v>
      </c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>
        <v>1</v>
      </c>
      <c r="AZ463" s="52">
        <v>800</v>
      </c>
      <c r="BA463" s="52" t="s">
        <v>154</v>
      </c>
      <c r="BB463" s="52" t="s">
        <v>154</v>
      </c>
      <c r="BC463" s="52"/>
      <c r="BD463" s="52"/>
      <c r="BE463" s="52"/>
      <c r="BF463" s="52"/>
      <c r="BG463" s="52"/>
      <c r="BH463" s="48" t="str">
        <f t="shared" si="133"/>
        <v>/</v>
      </c>
      <c r="BI463" s="49" t="str">
        <f t="shared" si="134"/>
        <v>/</v>
      </c>
      <c r="BJ463" s="49">
        <f t="shared" si="135"/>
        <v>0</v>
      </c>
      <c r="BK463" s="50" t="str">
        <f t="shared" si="136"/>
        <v>/</v>
      </c>
      <c r="BL463" s="35" t="str">
        <f t="shared" si="137"/>
        <v>200</v>
      </c>
      <c r="BM463" s="35" t="str">
        <f t="shared" si="138"/>
        <v>/</v>
      </c>
      <c r="BN463" s="35" t="str">
        <f t="shared" si="139"/>
        <v>//</v>
      </c>
      <c r="BO463" s="35">
        <f t="shared" si="140"/>
        <v>0.3</v>
      </c>
      <c r="BP463" s="35" t="str">
        <f t="shared" si="141"/>
        <v>/</v>
      </c>
      <c r="BQ463" s="36" t="str">
        <f t="shared" si="142"/>
        <v>/</v>
      </c>
      <c r="BR463" s="36">
        <f t="shared" si="143"/>
        <v>0</v>
      </c>
      <c r="BS463" s="37">
        <f t="shared" si="144"/>
        <v>0</v>
      </c>
      <c r="BT463" s="38">
        <f t="shared" si="145"/>
        <v>0</v>
      </c>
      <c r="BU463" s="39">
        <f t="shared" si="146"/>
        <v>0</v>
      </c>
      <c r="BV463" s="40">
        <f t="shared" si="147"/>
        <v>0</v>
      </c>
      <c r="BW463" s="41">
        <f t="shared" si="148"/>
        <v>0</v>
      </c>
      <c r="BX463" s="42" t="str">
        <f t="shared" si="149"/>
        <v>2000.3111800</v>
      </c>
      <c r="BY463" s="35" t="str">
        <f t="shared" si="150"/>
        <v>///////</v>
      </c>
      <c r="BZ463" s="43" t="str">
        <f t="shared" si="151"/>
        <v/>
      </c>
    </row>
    <row r="464" spans="1:78" s="54" customFormat="1" ht="21.75" x14ac:dyDescent="0.2">
      <c r="A464" s="51">
        <v>455</v>
      </c>
      <c r="B464" s="52" t="s">
        <v>955</v>
      </c>
      <c r="C464" s="52"/>
      <c r="D464" s="52" t="s">
        <v>459</v>
      </c>
      <c r="E464" s="52" t="s">
        <v>951</v>
      </c>
      <c r="F464" s="52" t="s">
        <v>311</v>
      </c>
      <c r="G464" s="53"/>
      <c r="H464" s="52" t="s">
        <v>944</v>
      </c>
      <c r="I464" s="52" t="s">
        <v>956</v>
      </c>
      <c r="J464" s="52" t="s">
        <v>154</v>
      </c>
      <c r="K464" s="52" t="s">
        <v>154</v>
      </c>
      <c r="L464" s="52"/>
      <c r="M464" s="52"/>
      <c r="N464" s="52"/>
      <c r="O464" s="47">
        <v>200</v>
      </c>
      <c r="P464" s="47"/>
      <c r="Q464" s="47"/>
      <c r="R464" s="47"/>
      <c r="S464" s="52" t="s">
        <v>154</v>
      </c>
      <c r="T464" s="52"/>
      <c r="U464" s="52"/>
      <c r="V464" s="52" t="s">
        <v>154</v>
      </c>
      <c r="W464" s="52" t="s">
        <v>154</v>
      </c>
      <c r="X464" s="47">
        <v>0.3</v>
      </c>
      <c r="Y464" s="52"/>
      <c r="Z464" s="52" t="s">
        <v>154</v>
      </c>
      <c r="AA464" s="52"/>
      <c r="AB464" s="52"/>
      <c r="AC464" s="52"/>
      <c r="AD464" s="52"/>
      <c r="AE464" s="52">
        <v>1</v>
      </c>
      <c r="AF464" s="52">
        <v>1</v>
      </c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 t="s">
        <v>154</v>
      </c>
      <c r="BB464" s="52" t="s">
        <v>154</v>
      </c>
      <c r="BC464" s="52"/>
      <c r="BD464" s="52"/>
      <c r="BE464" s="52"/>
      <c r="BF464" s="52"/>
      <c r="BG464" s="52"/>
      <c r="BH464" s="48" t="str">
        <f t="shared" si="133"/>
        <v>//</v>
      </c>
      <c r="BI464" s="49" t="str">
        <f t="shared" si="134"/>
        <v>//</v>
      </c>
      <c r="BJ464" s="49">
        <f t="shared" si="135"/>
        <v>0</v>
      </c>
      <c r="BK464" s="50" t="str">
        <f t="shared" si="136"/>
        <v>//</v>
      </c>
      <c r="BL464" s="35" t="str">
        <f t="shared" si="137"/>
        <v>200</v>
      </c>
      <c r="BM464" s="35" t="str">
        <f t="shared" si="138"/>
        <v>/</v>
      </c>
      <c r="BN464" s="35" t="str">
        <f t="shared" si="139"/>
        <v>//</v>
      </c>
      <c r="BO464" s="35">
        <f t="shared" si="140"/>
        <v>0.3</v>
      </c>
      <c r="BP464" s="35" t="str">
        <f t="shared" si="141"/>
        <v>/</v>
      </c>
      <c r="BQ464" s="36" t="str">
        <f t="shared" si="142"/>
        <v>/</v>
      </c>
      <c r="BR464" s="36">
        <f t="shared" si="143"/>
        <v>0</v>
      </c>
      <c r="BS464" s="37">
        <f t="shared" si="144"/>
        <v>0</v>
      </c>
      <c r="BT464" s="38">
        <f t="shared" si="145"/>
        <v>0</v>
      </c>
      <c r="BU464" s="39">
        <f t="shared" si="146"/>
        <v>0</v>
      </c>
      <c r="BV464" s="40">
        <f t="shared" si="147"/>
        <v>0</v>
      </c>
      <c r="BW464" s="41">
        <f t="shared" si="148"/>
        <v>0</v>
      </c>
      <c r="BX464" s="42" t="str">
        <f t="shared" si="149"/>
        <v>2000.311</v>
      </c>
      <c r="BY464" s="35" t="str">
        <f t="shared" si="150"/>
        <v>////////</v>
      </c>
      <c r="BZ464" s="43" t="str">
        <f t="shared" si="151"/>
        <v/>
      </c>
    </row>
    <row r="465" spans="1:78" s="54" customFormat="1" ht="21.75" x14ac:dyDescent="0.2">
      <c r="A465" s="51">
        <v>456</v>
      </c>
      <c r="B465" s="52" t="s">
        <v>957</v>
      </c>
      <c r="C465" s="52"/>
      <c r="D465" s="52" t="s">
        <v>459</v>
      </c>
      <c r="E465" s="52" t="s">
        <v>951</v>
      </c>
      <c r="F465" s="52" t="s">
        <v>311</v>
      </c>
      <c r="G465" s="53"/>
      <c r="H465" s="52" t="s">
        <v>944</v>
      </c>
      <c r="I465" s="52" t="s">
        <v>958</v>
      </c>
      <c r="J465" s="52" t="s">
        <v>154</v>
      </c>
      <c r="K465" s="52"/>
      <c r="L465" s="52"/>
      <c r="M465" s="52"/>
      <c r="N465" s="52"/>
      <c r="O465" s="47">
        <v>200</v>
      </c>
      <c r="P465" s="47"/>
      <c r="Q465" s="47"/>
      <c r="R465" s="47"/>
      <c r="S465" s="52" t="s">
        <v>154</v>
      </c>
      <c r="T465" s="52"/>
      <c r="U465" s="52"/>
      <c r="V465" s="52" t="s">
        <v>154</v>
      </c>
      <c r="W465" s="52" t="s">
        <v>154</v>
      </c>
      <c r="X465" s="47">
        <v>0.3</v>
      </c>
      <c r="Y465" s="52"/>
      <c r="Z465" s="52" t="s">
        <v>154</v>
      </c>
      <c r="AA465" s="52"/>
      <c r="AB465" s="52"/>
      <c r="AC465" s="52"/>
      <c r="AD465" s="52"/>
      <c r="AE465" s="52">
        <v>1</v>
      </c>
      <c r="AF465" s="52">
        <v>1</v>
      </c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 t="s">
        <v>154</v>
      </c>
      <c r="BB465" s="52" t="s">
        <v>154</v>
      </c>
      <c r="BC465" s="52"/>
      <c r="BD465" s="52"/>
      <c r="BE465" s="52"/>
      <c r="BF465" s="52"/>
      <c r="BG465" s="52"/>
      <c r="BH465" s="48" t="str">
        <f t="shared" si="133"/>
        <v>/</v>
      </c>
      <c r="BI465" s="49" t="str">
        <f t="shared" si="134"/>
        <v>/</v>
      </c>
      <c r="BJ465" s="49">
        <f t="shared" si="135"/>
        <v>0</v>
      </c>
      <c r="BK465" s="50" t="str">
        <f t="shared" si="136"/>
        <v>/</v>
      </c>
      <c r="BL465" s="35" t="str">
        <f t="shared" si="137"/>
        <v>200</v>
      </c>
      <c r="BM465" s="35" t="str">
        <f t="shared" si="138"/>
        <v>/</v>
      </c>
      <c r="BN465" s="35" t="str">
        <f t="shared" si="139"/>
        <v>//</v>
      </c>
      <c r="BO465" s="35">
        <f t="shared" si="140"/>
        <v>0.3</v>
      </c>
      <c r="BP465" s="35" t="str">
        <f t="shared" si="141"/>
        <v>/</v>
      </c>
      <c r="BQ465" s="36" t="str">
        <f t="shared" si="142"/>
        <v>/</v>
      </c>
      <c r="BR465" s="36">
        <f t="shared" si="143"/>
        <v>0</v>
      </c>
      <c r="BS465" s="37">
        <f t="shared" si="144"/>
        <v>0</v>
      </c>
      <c r="BT465" s="38">
        <f t="shared" si="145"/>
        <v>0</v>
      </c>
      <c r="BU465" s="39">
        <f t="shared" si="146"/>
        <v>0</v>
      </c>
      <c r="BV465" s="40">
        <f t="shared" si="147"/>
        <v>0</v>
      </c>
      <c r="BW465" s="41">
        <f t="shared" si="148"/>
        <v>0</v>
      </c>
      <c r="BX465" s="42" t="str">
        <f t="shared" si="149"/>
        <v>2000.311</v>
      </c>
      <c r="BY465" s="35" t="str">
        <f t="shared" si="150"/>
        <v>///////</v>
      </c>
      <c r="BZ465" s="43" t="str">
        <f t="shared" si="151"/>
        <v/>
      </c>
    </row>
    <row r="466" spans="1:78" s="54" customFormat="1" ht="21.75" x14ac:dyDescent="0.2">
      <c r="A466" s="51">
        <v>457</v>
      </c>
      <c r="B466" s="52" t="s">
        <v>959</v>
      </c>
      <c r="C466" s="52"/>
      <c r="D466" s="52" t="s">
        <v>459</v>
      </c>
      <c r="E466" s="52" t="s">
        <v>951</v>
      </c>
      <c r="F466" s="52" t="s">
        <v>311</v>
      </c>
      <c r="G466" s="53"/>
      <c r="H466" s="52" t="s">
        <v>944</v>
      </c>
      <c r="I466" s="52" t="s">
        <v>960</v>
      </c>
      <c r="J466" s="52" t="s">
        <v>154</v>
      </c>
      <c r="K466" s="52"/>
      <c r="L466" s="52"/>
      <c r="M466" s="52"/>
      <c r="N466" s="52"/>
      <c r="O466" s="47">
        <v>200</v>
      </c>
      <c r="P466" s="47"/>
      <c r="Q466" s="47"/>
      <c r="R466" s="47"/>
      <c r="S466" s="52" t="s">
        <v>154</v>
      </c>
      <c r="T466" s="52"/>
      <c r="U466" s="52"/>
      <c r="V466" s="52" t="s">
        <v>154</v>
      </c>
      <c r="W466" s="52" t="s">
        <v>154</v>
      </c>
      <c r="X466" s="47">
        <v>0.3</v>
      </c>
      <c r="Y466" s="52"/>
      <c r="Z466" s="52" t="s">
        <v>154</v>
      </c>
      <c r="AA466" s="52"/>
      <c r="AB466" s="52"/>
      <c r="AC466" s="52"/>
      <c r="AD466" s="52"/>
      <c r="AE466" s="52">
        <v>1</v>
      </c>
      <c r="AF466" s="52">
        <v>1</v>
      </c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>
        <v>1</v>
      </c>
      <c r="AZ466" s="52">
        <v>100</v>
      </c>
      <c r="BA466" s="52" t="s">
        <v>154</v>
      </c>
      <c r="BB466" s="52" t="s">
        <v>154</v>
      </c>
      <c r="BC466" s="52"/>
      <c r="BD466" s="52"/>
      <c r="BE466" s="52"/>
      <c r="BF466" s="52"/>
      <c r="BG466" s="52"/>
      <c r="BH466" s="48" t="str">
        <f t="shared" si="133"/>
        <v>/</v>
      </c>
      <c r="BI466" s="49" t="str">
        <f t="shared" si="134"/>
        <v>/</v>
      </c>
      <c r="BJ466" s="49">
        <f t="shared" si="135"/>
        <v>0</v>
      </c>
      <c r="BK466" s="50" t="str">
        <f t="shared" si="136"/>
        <v>/</v>
      </c>
      <c r="BL466" s="35" t="str">
        <f t="shared" si="137"/>
        <v>200</v>
      </c>
      <c r="BM466" s="35" t="str">
        <f t="shared" si="138"/>
        <v>/</v>
      </c>
      <c r="BN466" s="35" t="str">
        <f t="shared" si="139"/>
        <v>//</v>
      </c>
      <c r="BO466" s="35">
        <f t="shared" si="140"/>
        <v>0.3</v>
      </c>
      <c r="BP466" s="35" t="str">
        <f t="shared" si="141"/>
        <v>/</v>
      </c>
      <c r="BQ466" s="36" t="str">
        <f t="shared" si="142"/>
        <v>/</v>
      </c>
      <c r="BR466" s="36">
        <f t="shared" si="143"/>
        <v>0</v>
      </c>
      <c r="BS466" s="37">
        <f t="shared" si="144"/>
        <v>0</v>
      </c>
      <c r="BT466" s="38">
        <f t="shared" si="145"/>
        <v>0</v>
      </c>
      <c r="BU466" s="39">
        <f t="shared" si="146"/>
        <v>0</v>
      </c>
      <c r="BV466" s="40">
        <f t="shared" si="147"/>
        <v>0</v>
      </c>
      <c r="BW466" s="41">
        <f t="shared" si="148"/>
        <v>0</v>
      </c>
      <c r="BX466" s="42" t="str">
        <f t="shared" si="149"/>
        <v>2000.3111100</v>
      </c>
      <c r="BY466" s="35" t="str">
        <f t="shared" si="150"/>
        <v>///////</v>
      </c>
      <c r="BZ466" s="43" t="str">
        <f t="shared" si="151"/>
        <v/>
      </c>
    </row>
    <row r="467" spans="1:78" s="54" customFormat="1" ht="21.75" x14ac:dyDescent="0.2">
      <c r="A467" s="51">
        <v>458</v>
      </c>
      <c r="B467" s="52" t="s">
        <v>961</v>
      </c>
      <c r="C467" s="52"/>
      <c r="D467" s="52" t="s">
        <v>459</v>
      </c>
      <c r="E467" s="52" t="s">
        <v>951</v>
      </c>
      <c r="F467" s="52" t="s">
        <v>311</v>
      </c>
      <c r="G467" s="53"/>
      <c r="H467" s="52" t="s">
        <v>944</v>
      </c>
      <c r="I467" s="52" t="s">
        <v>962</v>
      </c>
      <c r="J467" s="52" t="s">
        <v>154</v>
      </c>
      <c r="K467" s="52" t="s">
        <v>154</v>
      </c>
      <c r="L467" s="52"/>
      <c r="M467" s="52"/>
      <c r="N467" s="52"/>
      <c r="O467" s="47">
        <v>200</v>
      </c>
      <c r="P467" s="47"/>
      <c r="Q467" s="47"/>
      <c r="R467" s="47"/>
      <c r="S467" s="52" t="s">
        <v>154</v>
      </c>
      <c r="T467" s="52"/>
      <c r="U467" s="52"/>
      <c r="V467" s="52" t="s">
        <v>154</v>
      </c>
      <c r="W467" s="52" t="s">
        <v>154</v>
      </c>
      <c r="X467" s="47">
        <v>0.3</v>
      </c>
      <c r="Y467" s="52"/>
      <c r="Z467" s="52" t="s">
        <v>154</v>
      </c>
      <c r="AA467" s="52"/>
      <c r="AB467" s="52"/>
      <c r="AC467" s="52"/>
      <c r="AD467" s="52"/>
      <c r="AE467" s="52">
        <v>1</v>
      </c>
      <c r="AF467" s="52">
        <v>1</v>
      </c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 t="s">
        <v>154</v>
      </c>
      <c r="BB467" s="52" t="s">
        <v>154</v>
      </c>
      <c r="BC467" s="52"/>
      <c r="BD467" s="52"/>
      <c r="BE467" s="52"/>
      <c r="BF467" s="52"/>
      <c r="BG467" s="52"/>
      <c r="BH467" s="48" t="str">
        <f t="shared" si="133"/>
        <v>//</v>
      </c>
      <c r="BI467" s="49" t="str">
        <f t="shared" si="134"/>
        <v>//</v>
      </c>
      <c r="BJ467" s="49">
        <f t="shared" si="135"/>
        <v>0</v>
      </c>
      <c r="BK467" s="50" t="str">
        <f t="shared" si="136"/>
        <v>//</v>
      </c>
      <c r="BL467" s="35" t="str">
        <f t="shared" si="137"/>
        <v>200</v>
      </c>
      <c r="BM467" s="35" t="str">
        <f t="shared" si="138"/>
        <v>/</v>
      </c>
      <c r="BN467" s="35" t="str">
        <f t="shared" si="139"/>
        <v>//</v>
      </c>
      <c r="BO467" s="35">
        <f t="shared" si="140"/>
        <v>0.3</v>
      </c>
      <c r="BP467" s="35" t="str">
        <f t="shared" si="141"/>
        <v>/</v>
      </c>
      <c r="BQ467" s="36" t="str">
        <f t="shared" si="142"/>
        <v>/</v>
      </c>
      <c r="BR467" s="36">
        <f t="shared" si="143"/>
        <v>0</v>
      </c>
      <c r="BS467" s="37">
        <f t="shared" si="144"/>
        <v>0</v>
      </c>
      <c r="BT467" s="38">
        <f t="shared" si="145"/>
        <v>0</v>
      </c>
      <c r="BU467" s="39">
        <f t="shared" si="146"/>
        <v>0</v>
      </c>
      <c r="BV467" s="40">
        <f t="shared" si="147"/>
        <v>0</v>
      </c>
      <c r="BW467" s="41">
        <f t="shared" si="148"/>
        <v>0</v>
      </c>
      <c r="BX467" s="42" t="str">
        <f t="shared" si="149"/>
        <v>2000.311</v>
      </c>
      <c r="BY467" s="35" t="str">
        <f t="shared" si="150"/>
        <v>////////</v>
      </c>
      <c r="BZ467" s="43" t="str">
        <f t="shared" si="151"/>
        <v/>
      </c>
    </row>
    <row r="468" spans="1:78" s="54" customFormat="1" ht="21.75" x14ac:dyDescent="0.2">
      <c r="A468" s="51">
        <v>459</v>
      </c>
      <c r="B468" s="52" t="s">
        <v>963</v>
      </c>
      <c r="C468" s="52"/>
      <c r="D468" s="52" t="s">
        <v>470</v>
      </c>
      <c r="E468" s="52" t="s">
        <v>471</v>
      </c>
      <c r="F468" s="52" t="s">
        <v>311</v>
      </c>
      <c r="G468" s="53"/>
      <c r="H468" s="52" t="s">
        <v>472</v>
      </c>
      <c r="I468" s="52" t="s">
        <v>964</v>
      </c>
      <c r="J468" s="52" t="s">
        <v>154</v>
      </c>
      <c r="K468" s="52"/>
      <c r="L468" s="52"/>
      <c r="M468" s="52"/>
      <c r="N468" s="52"/>
      <c r="O468" s="47">
        <v>150</v>
      </c>
      <c r="P468" s="47"/>
      <c r="Q468" s="47"/>
      <c r="R468" s="47"/>
      <c r="S468" s="52" t="s">
        <v>154</v>
      </c>
      <c r="T468" s="52"/>
      <c r="U468" s="52"/>
      <c r="V468" s="52" t="s">
        <v>154</v>
      </c>
      <c r="W468" s="52" t="s">
        <v>154</v>
      </c>
      <c r="X468" s="47">
        <v>0.3</v>
      </c>
      <c r="Y468" s="52"/>
      <c r="Z468" s="52"/>
      <c r="AA468" s="52"/>
      <c r="AB468" s="52" t="s">
        <v>154</v>
      </c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 t="s">
        <v>154</v>
      </c>
      <c r="BB468" s="52" t="s">
        <v>154</v>
      </c>
      <c r="BC468" s="52"/>
      <c r="BD468" s="52"/>
      <c r="BE468" s="52"/>
      <c r="BF468" s="52"/>
      <c r="BG468" s="52"/>
      <c r="BH468" s="48" t="str">
        <f t="shared" si="133"/>
        <v>/</v>
      </c>
      <c r="BI468" s="49" t="str">
        <f t="shared" si="134"/>
        <v>/</v>
      </c>
      <c r="BJ468" s="49">
        <f t="shared" si="135"/>
        <v>0</v>
      </c>
      <c r="BK468" s="50" t="str">
        <f t="shared" si="136"/>
        <v>/</v>
      </c>
      <c r="BL468" s="35" t="str">
        <f t="shared" si="137"/>
        <v>150</v>
      </c>
      <c r="BM468" s="35" t="str">
        <f t="shared" si="138"/>
        <v>/</v>
      </c>
      <c r="BN468" s="35" t="str">
        <f t="shared" si="139"/>
        <v>//</v>
      </c>
      <c r="BO468" s="35">
        <f t="shared" si="140"/>
        <v>0.3</v>
      </c>
      <c r="BP468" s="35" t="str">
        <f t="shared" si="141"/>
        <v>/</v>
      </c>
      <c r="BQ468" s="36" t="str">
        <f t="shared" si="142"/>
        <v>/</v>
      </c>
      <c r="BR468" s="36">
        <f t="shared" si="143"/>
        <v>0</v>
      </c>
      <c r="BS468" s="37">
        <f t="shared" si="144"/>
        <v>0</v>
      </c>
      <c r="BT468" s="38">
        <f t="shared" si="145"/>
        <v>0</v>
      </c>
      <c r="BU468" s="39">
        <f t="shared" si="146"/>
        <v>0</v>
      </c>
      <c r="BV468" s="40">
        <f t="shared" si="147"/>
        <v>0</v>
      </c>
      <c r="BW468" s="41">
        <f t="shared" si="148"/>
        <v>0</v>
      </c>
      <c r="BX468" s="42" t="str">
        <f t="shared" si="149"/>
        <v>1500.3</v>
      </c>
      <c r="BY468" s="35" t="str">
        <f t="shared" si="150"/>
        <v>///////</v>
      </c>
      <c r="BZ468" s="43" t="str">
        <f t="shared" si="151"/>
        <v/>
      </c>
    </row>
    <row r="469" spans="1:78" s="54" customFormat="1" ht="21.75" x14ac:dyDescent="0.2">
      <c r="A469" s="51">
        <v>460</v>
      </c>
      <c r="B469" s="52" t="s">
        <v>965</v>
      </c>
      <c r="C469" s="52"/>
      <c r="D469" s="52" t="s">
        <v>470</v>
      </c>
      <c r="E469" s="52" t="s">
        <v>471</v>
      </c>
      <c r="F469" s="52" t="s">
        <v>311</v>
      </c>
      <c r="G469" s="53"/>
      <c r="H469" s="52" t="s">
        <v>472</v>
      </c>
      <c r="I469" s="52" t="s">
        <v>966</v>
      </c>
      <c r="J469" s="52" t="s">
        <v>154</v>
      </c>
      <c r="K469" s="52"/>
      <c r="L469" s="52"/>
      <c r="M469" s="52"/>
      <c r="N469" s="52"/>
      <c r="O469" s="47">
        <v>150</v>
      </c>
      <c r="P469" s="47"/>
      <c r="Q469" s="47"/>
      <c r="R469" s="47"/>
      <c r="S469" s="52" t="s">
        <v>154</v>
      </c>
      <c r="T469" s="52"/>
      <c r="U469" s="52"/>
      <c r="V469" s="52" t="s">
        <v>154</v>
      </c>
      <c r="W469" s="52" t="s">
        <v>154</v>
      </c>
      <c r="X469" s="47">
        <v>0.3</v>
      </c>
      <c r="Y469" s="52"/>
      <c r="Z469" s="52"/>
      <c r="AA469" s="52"/>
      <c r="AB469" s="52"/>
      <c r="AC469" s="52" t="s">
        <v>154</v>
      </c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 t="s">
        <v>154</v>
      </c>
      <c r="BB469" s="52" t="s">
        <v>154</v>
      </c>
      <c r="BC469" s="52"/>
      <c r="BD469" s="52"/>
      <c r="BE469" s="52"/>
      <c r="BF469" s="52"/>
      <c r="BG469" s="52"/>
      <c r="BH469" s="48" t="str">
        <f t="shared" si="133"/>
        <v>/</v>
      </c>
      <c r="BI469" s="49" t="str">
        <f t="shared" si="134"/>
        <v>/</v>
      </c>
      <c r="BJ469" s="49">
        <f t="shared" si="135"/>
        <v>0</v>
      </c>
      <c r="BK469" s="50" t="str">
        <f t="shared" si="136"/>
        <v>/</v>
      </c>
      <c r="BL469" s="35" t="str">
        <f t="shared" si="137"/>
        <v>150</v>
      </c>
      <c r="BM469" s="35" t="str">
        <f t="shared" si="138"/>
        <v>/</v>
      </c>
      <c r="BN469" s="35" t="str">
        <f t="shared" si="139"/>
        <v>//</v>
      </c>
      <c r="BO469" s="35">
        <f t="shared" si="140"/>
        <v>0.3</v>
      </c>
      <c r="BP469" s="35" t="str">
        <f t="shared" si="141"/>
        <v>/</v>
      </c>
      <c r="BQ469" s="36" t="str">
        <f t="shared" si="142"/>
        <v>/</v>
      </c>
      <c r="BR469" s="36">
        <f t="shared" si="143"/>
        <v>0</v>
      </c>
      <c r="BS469" s="37">
        <f t="shared" si="144"/>
        <v>0</v>
      </c>
      <c r="BT469" s="38">
        <f t="shared" si="145"/>
        <v>0</v>
      </c>
      <c r="BU469" s="39">
        <f t="shared" si="146"/>
        <v>0</v>
      </c>
      <c r="BV469" s="40">
        <f t="shared" si="147"/>
        <v>0</v>
      </c>
      <c r="BW469" s="41">
        <f t="shared" si="148"/>
        <v>0</v>
      </c>
      <c r="BX469" s="42" t="str">
        <f t="shared" si="149"/>
        <v>1500.3</v>
      </c>
      <c r="BY469" s="35" t="str">
        <f t="shared" si="150"/>
        <v>///////</v>
      </c>
      <c r="BZ469" s="43" t="str">
        <f t="shared" si="151"/>
        <v/>
      </c>
    </row>
    <row r="470" spans="1:78" s="54" customFormat="1" ht="21.75" x14ac:dyDescent="0.2">
      <c r="A470" s="51">
        <v>461</v>
      </c>
      <c r="B470" s="52" t="s">
        <v>967</v>
      </c>
      <c r="C470" s="52"/>
      <c r="D470" s="52" t="s">
        <v>470</v>
      </c>
      <c r="E470" s="52" t="s">
        <v>471</v>
      </c>
      <c r="F470" s="52" t="s">
        <v>15</v>
      </c>
      <c r="G470" s="53">
        <v>1</v>
      </c>
      <c r="H470" s="52" t="s">
        <v>472</v>
      </c>
      <c r="I470" s="52"/>
      <c r="J470" s="52" t="s">
        <v>154</v>
      </c>
      <c r="K470" s="52"/>
      <c r="L470" s="52"/>
      <c r="M470" s="52"/>
      <c r="N470" s="52"/>
      <c r="O470" s="47">
        <v>150</v>
      </c>
      <c r="P470" s="47"/>
      <c r="Q470" s="47"/>
      <c r="R470" s="47"/>
      <c r="S470" s="52" t="s">
        <v>154</v>
      </c>
      <c r="T470" s="52"/>
      <c r="U470" s="52"/>
      <c r="V470" s="52" t="s">
        <v>154</v>
      </c>
      <c r="W470" s="52" t="s">
        <v>154</v>
      </c>
      <c r="X470" s="47">
        <v>0.3</v>
      </c>
      <c r="Y470" s="52"/>
      <c r="Z470" s="52"/>
      <c r="AA470" s="52"/>
      <c r="AB470" s="52"/>
      <c r="AC470" s="52" t="s">
        <v>154</v>
      </c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 t="s">
        <v>154</v>
      </c>
      <c r="BB470" s="52" t="s">
        <v>154</v>
      </c>
      <c r="BC470" s="52"/>
      <c r="BD470" s="52"/>
      <c r="BE470" s="52"/>
      <c r="BF470" s="52"/>
      <c r="BG470" s="52"/>
      <c r="BH470" s="48" t="str">
        <f t="shared" si="133"/>
        <v>/</v>
      </c>
      <c r="BI470" s="49" t="str">
        <f t="shared" si="134"/>
        <v>/</v>
      </c>
      <c r="BJ470" s="49">
        <f t="shared" si="135"/>
        <v>0</v>
      </c>
      <c r="BK470" s="50" t="str">
        <f t="shared" si="136"/>
        <v>/</v>
      </c>
      <c r="BL470" s="35" t="str">
        <f t="shared" si="137"/>
        <v>150</v>
      </c>
      <c r="BM470" s="35" t="str">
        <f t="shared" si="138"/>
        <v>/</v>
      </c>
      <c r="BN470" s="35" t="str">
        <f t="shared" si="139"/>
        <v>//</v>
      </c>
      <c r="BO470" s="35">
        <f t="shared" si="140"/>
        <v>0.3</v>
      </c>
      <c r="BP470" s="35" t="str">
        <f t="shared" si="141"/>
        <v>/</v>
      </c>
      <c r="BQ470" s="36" t="str">
        <f t="shared" si="142"/>
        <v>/</v>
      </c>
      <c r="BR470" s="36">
        <f t="shared" si="143"/>
        <v>0</v>
      </c>
      <c r="BS470" s="37">
        <f t="shared" si="144"/>
        <v>0</v>
      </c>
      <c r="BT470" s="38">
        <f t="shared" si="145"/>
        <v>0</v>
      </c>
      <c r="BU470" s="39">
        <f t="shared" si="146"/>
        <v>0</v>
      </c>
      <c r="BV470" s="40">
        <f t="shared" si="147"/>
        <v>0</v>
      </c>
      <c r="BW470" s="41">
        <f t="shared" si="148"/>
        <v>0</v>
      </c>
      <c r="BX470" s="42" t="str">
        <f t="shared" si="149"/>
        <v>1500.3</v>
      </c>
      <c r="BY470" s="35" t="str">
        <f t="shared" si="150"/>
        <v>///////</v>
      </c>
      <c r="BZ470" s="43" t="str">
        <f t="shared" si="151"/>
        <v/>
      </c>
    </row>
    <row r="471" spans="1:78" s="54" customFormat="1" ht="21.75" x14ac:dyDescent="0.2">
      <c r="A471" s="51">
        <v>462</v>
      </c>
      <c r="B471" s="52" t="s">
        <v>968</v>
      </c>
      <c r="C471" s="52"/>
      <c r="D471" s="52" t="s">
        <v>470</v>
      </c>
      <c r="E471" s="52" t="s">
        <v>471</v>
      </c>
      <c r="F471" s="52" t="s">
        <v>15</v>
      </c>
      <c r="G471" s="53">
        <v>2</v>
      </c>
      <c r="H471" s="52" t="s">
        <v>472</v>
      </c>
      <c r="I471" s="52"/>
      <c r="J471" s="52" t="s">
        <v>154</v>
      </c>
      <c r="K471" s="52"/>
      <c r="L471" s="52"/>
      <c r="M471" s="52"/>
      <c r="N471" s="52"/>
      <c r="O471" s="47">
        <v>150</v>
      </c>
      <c r="P471" s="47"/>
      <c r="Q471" s="47"/>
      <c r="R471" s="47"/>
      <c r="S471" s="52" t="s">
        <v>154</v>
      </c>
      <c r="T471" s="52"/>
      <c r="U471" s="52"/>
      <c r="V471" s="52" t="s">
        <v>154</v>
      </c>
      <c r="W471" s="52" t="s">
        <v>154</v>
      </c>
      <c r="X471" s="47">
        <v>0.3</v>
      </c>
      <c r="Y471" s="52"/>
      <c r="Z471" s="52"/>
      <c r="AA471" s="52"/>
      <c r="AB471" s="52" t="s">
        <v>154</v>
      </c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 t="s">
        <v>154</v>
      </c>
      <c r="BB471" s="52" t="s">
        <v>154</v>
      </c>
      <c r="BC471" s="52"/>
      <c r="BD471" s="52"/>
      <c r="BE471" s="52"/>
      <c r="BF471" s="52"/>
      <c r="BG471" s="52"/>
      <c r="BH471" s="48" t="str">
        <f t="shared" si="133"/>
        <v>/</v>
      </c>
      <c r="BI471" s="49" t="str">
        <f t="shared" si="134"/>
        <v>/</v>
      </c>
      <c r="BJ471" s="49">
        <f t="shared" si="135"/>
        <v>0</v>
      </c>
      <c r="BK471" s="50" t="str">
        <f t="shared" si="136"/>
        <v>/</v>
      </c>
      <c r="BL471" s="35" t="str">
        <f t="shared" si="137"/>
        <v>150</v>
      </c>
      <c r="BM471" s="35" t="str">
        <f t="shared" si="138"/>
        <v>/</v>
      </c>
      <c r="BN471" s="35" t="str">
        <f t="shared" si="139"/>
        <v>//</v>
      </c>
      <c r="BO471" s="35">
        <f t="shared" si="140"/>
        <v>0.3</v>
      </c>
      <c r="BP471" s="35" t="str">
        <f t="shared" si="141"/>
        <v>/</v>
      </c>
      <c r="BQ471" s="36" t="str">
        <f t="shared" si="142"/>
        <v>/</v>
      </c>
      <c r="BR471" s="36">
        <f t="shared" si="143"/>
        <v>0</v>
      </c>
      <c r="BS471" s="37">
        <f t="shared" si="144"/>
        <v>0</v>
      </c>
      <c r="BT471" s="38">
        <f t="shared" si="145"/>
        <v>0</v>
      </c>
      <c r="BU471" s="39">
        <f t="shared" si="146"/>
        <v>0</v>
      </c>
      <c r="BV471" s="40">
        <f t="shared" si="147"/>
        <v>0</v>
      </c>
      <c r="BW471" s="41">
        <f t="shared" si="148"/>
        <v>0</v>
      </c>
      <c r="BX471" s="42" t="str">
        <f t="shared" si="149"/>
        <v>1500.3</v>
      </c>
      <c r="BY471" s="35" t="str">
        <f t="shared" si="150"/>
        <v>///////</v>
      </c>
      <c r="BZ471" s="43" t="str">
        <f t="shared" si="151"/>
        <v/>
      </c>
    </row>
    <row r="472" spans="1:78" s="54" customFormat="1" ht="21.75" x14ac:dyDescent="0.2">
      <c r="A472" s="51">
        <v>463</v>
      </c>
      <c r="B472" s="52" t="s">
        <v>969</v>
      </c>
      <c r="C472" s="52"/>
      <c r="D472" s="52" t="s">
        <v>470</v>
      </c>
      <c r="E472" s="52" t="s">
        <v>471</v>
      </c>
      <c r="F472" s="52" t="s">
        <v>15</v>
      </c>
      <c r="G472" s="53">
        <v>5</v>
      </c>
      <c r="H472" s="52" t="s">
        <v>472</v>
      </c>
      <c r="I472" s="52"/>
      <c r="J472" s="52" t="s">
        <v>154</v>
      </c>
      <c r="K472" s="52"/>
      <c r="L472" s="52"/>
      <c r="M472" s="52"/>
      <c r="N472" s="52"/>
      <c r="O472" s="47">
        <v>150</v>
      </c>
      <c r="P472" s="47"/>
      <c r="Q472" s="47"/>
      <c r="R472" s="47"/>
      <c r="S472" s="52" t="s">
        <v>154</v>
      </c>
      <c r="T472" s="52"/>
      <c r="U472" s="52"/>
      <c r="V472" s="52" t="s">
        <v>154</v>
      </c>
      <c r="W472" s="52" t="s">
        <v>154</v>
      </c>
      <c r="X472" s="47">
        <v>0.3</v>
      </c>
      <c r="Y472" s="52"/>
      <c r="Z472" s="52"/>
      <c r="AA472" s="52"/>
      <c r="AB472" s="52"/>
      <c r="AC472" s="52" t="s">
        <v>154</v>
      </c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 t="s">
        <v>154</v>
      </c>
      <c r="BB472" s="52" t="s">
        <v>154</v>
      </c>
      <c r="BC472" s="52"/>
      <c r="BD472" s="52"/>
      <c r="BE472" s="52"/>
      <c r="BF472" s="52"/>
      <c r="BG472" s="52"/>
      <c r="BH472" s="48" t="str">
        <f t="shared" si="133"/>
        <v>/</v>
      </c>
      <c r="BI472" s="49" t="str">
        <f t="shared" si="134"/>
        <v>/</v>
      </c>
      <c r="BJ472" s="49">
        <f t="shared" si="135"/>
        <v>0</v>
      </c>
      <c r="BK472" s="50" t="str">
        <f t="shared" si="136"/>
        <v>/</v>
      </c>
      <c r="BL472" s="35" t="str">
        <f t="shared" si="137"/>
        <v>150</v>
      </c>
      <c r="BM472" s="35" t="str">
        <f t="shared" si="138"/>
        <v>/</v>
      </c>
      <c r="BN472" s="35" t="str">
        <f t="shared" si="139"/>
        <v>//</v>
      </c>
      <c r="BO472" s="35">
        <f t="shared" si="140"/>
        <v>0.3</v>
      </c>
      <c r="BP472" s="35" t="str">
        <f t="shared" si="141"/>
        <v>/</v>
      </c>
      <c r="BQ472" s="36" t="str">
        <f t="shared" si="142"/>
        <v>/</v>
      </c>
      <c r="BR472" s="36">
        <f t="shared" si="143"/>
        <v>0</v>
      </c>
      <c r="BS472" s="37">
        <f t="shared" si="144"/>
        <v>0</v>
      </c>
      <c r="BT472" s="38">
        <f t="shared" si="145"/>
        <v>0</v>
      </c>
      <c r="BU472" s="39">
        <f t="shared" si="146"/>
        <v>0</v>
      </c>
      <c r="BV472" s="40">
        <f t="shared" si="147"/>
        <v>0</v>
      </c>
      <c r="BW472" s="41">
        <f t="shared" si="148"/>
        <v>0</v>
      </c>
      <c r="BX472" s="42" t="str">
        <f t="shared" si="149"/>
        <v>1500.3</v>
      </c>
      <c r="BY472" s="35" t="str">
        <f t="shared" si="150"/>
        <v>///////</v>
      </c>
      <c r="BZ472" s="43" t="str">
        <f t="shared" si="151"/>
        <v/>
      </c>
    </row>
    <row r="473" spans="1:78" s="54" customFormat="1" ht="21.75" x14ac:dyDescent="0.2">
      <c r="A473" s="51">
        <v>464</v>
      </c>
      <c r="B473" s="52" t="s">
        <v>970</v>
      </c>
      <c r="C473" s="52"/>
      <c r="D473" s="52" t="s">
        <v>470</v>
      </c>
      <c r="E473" s="52" t="s">
        <v>471</v>
      </c>
      <c r="F473" s="52" t="s">
        <v>15</v>
      </c>
      <c r="G473" s="53">
        <v>7</v>
      </c>
      <c r="H473" s="52" t="s">
        <v>472</v>
      </c>
      <c r="I473" s="52"/>
      <c r="J473" s="52" t="s">
        <v>154</v>
      </c>
      <c r="K473" s="52"/>
      <c r="L473" s="52"/>
      <c r="M473" s="52"/>
      <c r="N473" s="52"/>
      <c r="O473" s="47">
        <v>150</v>
      </c>
      <c r="P473" s="47"/>
      <c r="Q473" s="47"/>
      <c r="R473" s="47"/>
      <c r="S473" s="52" t="s">
        <v>154</v>
      </c>
      <c r="T473" s="52"/>
      <c r="U473" s="52"/>
      <c r="V473" s="52" t="s">
        <v>154</v>
      </c>
      <c r="W473" s="52" t="s">
        <v>154</v>
      </c>
      <c r="X473" s="47">
        <v>0.3</v>
      </c>
      <c r="Y473" s="52"/>
      <c r="Z473" s="52"/>
      <c r="AA473" s="52"/>
      <c r="AB473" s="52"/>
      <c r="AC473" s="52" t="s">
        <v>154</v>
      </c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 t="s">
        <v>154</v>
      </c>
      <c r="BB473" s="52" t="s">
        <v>154</v>
      </c>
      <c r="BC473" s="52"/>
      <c r="BD473" s="52"/>
      <c r="BE473" s="52"/>
      <c r="BF473" s="52"/>
      <c r="BG473" s="52"/>
      <c r="BH473" s="48" t="str">
        <f t="shared" si="133"/>
        <v>/</v>
      </c>
      <c r="BI473" s="49" t="str">
        <f t="shared" si="134"/>
        <v>/</v>
      </c>
      <c r="BJ473" s="49">
        <f t="shared" si="135"/>
        <v>0</v>
      </c>
      <c r="BK473" s="50" t="str">
        <f t="shared" si="136"/>
        <v>/</v>
      </c>
      <c r="BL473" s="35" t="str">
        <f t="shared" si="137"/>
        <v>150</v>
      </c>
      <c r="BM473" s="35" t="str">
        <f t="shared" si="138"/>
        <v>/</v>
      </c>
      <c r="BN473" s="35" t="str">
        <f t="shared" si="139"/>
        <v>//</v>
      </c>
      <c r="BO473" s="35">
        <f t="shared" si="140"/>
        <v>0.3</v>
      </c>
      <c r="BP473" s="35" t="str">
        <f t="shared" si="141"/>
        <v>/</v>
      </c>
      <c r="BQ473" s="36" t="str">
        <f t="shared" si="142"/>
        <v>/</v>
      </c>
      <c r="BR473" s="36">
        <f t="shared" si="143"/>
        <v>0</v>
      </c>
      <c r="BS473" s="37">
        <f t="shared" si="144"/>
        <v>0</v>
      </c>
      <c r="BT473" s="38">
        <f t="shared" si="145"/>
        <v>0</v>
      </c>
      <c r="BU473" s="39">
        <f t="shared" si="146"/>
        <v>0</v>
      </c>
      <c r="BV473" s="40">
        <f t="shared" si="147"/>
        <v>0</v>
      </c>
      <c r="BW473" s="41">
        <f t="shared" si="148"/>
        <v>0</v>
      </c>
      <c r="BX473" s="42" t="str">
        <f t="shared" si="149"/>
        <v>1500.3</v>
      </c>
      <c r="BY473" s="35" t="str">
        <f t="shared" si="150"/>
        <v>///////</v>
      </c>
      <c r="BZ473" s="43" t="str">
        <f t="shared" si="151"/>
        <v/>
      </c>
    </row>
    <row r="474" spans="1:78" s="54" customFormat="1" ht="21.75" x14ac:dyDescent="0.2">
      <c r="A474" s="51">
        <v>465</v>
      </c>
      <c r="B474" s="52" t="s">
        <v>971</v>
      </c>
      <c r="C474" s="52"/>
      <c r="D474" s="52" t="s">
        <v>470</v>
      </c>
      <c r="E474" s="52" t="s">
        <v>471</v>
      </c>
      <c r="F474" s="52" t="s">
        <v>15</v>
      </c>
      <c r="G474" s="53">
        <v>8</v>
      </c>
      <c r="H474" s="52" t="s">
        <v>472</v>
      </c>
      <c r="I474" s="52"/>
      <c r="J474" s="52" t="s">
        <v>154</v>
      </c>
      <c r="K474" s="52"/>
      <c r="L474" s="52"/>
      <c r="M474" s="52"/>
      <c r="N474" s="52"/>
      <c r="O474" s="47">
        <v>150</v>
      </c>
      <c r="P474" s="47"/>
      <c r="Q474" s="47"/>
      <c r="R474" s="47"/>
      <c r="S474" s="52" t="s">
        <v>154</v>
      </c>
      <c r="T474" s="52"/>
      <c r="U474" s="52"/>
      <c r="V474" s="52" t="s">
        <v>154</v>
      </c>
      <c r="W474" s="52" t="s">
        <v>154</v>
      </c>
      <c r="X474" s="47">
        <v>0.3</v>
      </c>
      <c r="Y474" s="52"/>
      <c r="Z474" s="52"/>
      <c r="AA474" s="52"/>
      <c r="AB474" s="52"/>
      <c r="AC474" s="52" t="s">
        <v>154</v>
      </c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 t="s">
        <v>154</v>
      </c>
      <c r="BB474" s="52" t="s">
        <v>154</v>
      </c>
      <c r="BC474" s="52"/>
      <c r="BD474" s="52"/>
      <c r="BE474" s="52"/>
      <c r="BF474" s="52"/>
      <c r="BG474" s="52"/>
      <c r="BH474" s="48" t="str">
        <f t="shared" si="133"/>
        <v>/</v>
      </c>
      <c r="BI474" s="49" t="str">
        <f t="shared" si="134"/>
        <v>/</v>
      </c>
      <c r="BJ474" s="49">
        <f t="shared" si="135"/>
        <v>0</v>
      </c>
      <c r="BK474" s="50" t="str">
        <f t="shared" si="136"/>
        <v>/</v>
      </c>
      <c r="BL474" s="35" t="str">
        <f t="shared" si="137"/>
        <v>150</v>
      </c>
      <c r="BM474" s="35" t="str">
        <f t="shared" si="138"/>
        <v>/</v>
      </c>
      <c r="BN474" s="35" t="str">
        <f t="shared" si="139"/>
        <v>//</v>
      </c>
      <c r="BO474" s="35">
        <f t="shared" si="140"/>
        <v>0.3</v>
      </c>
      <c r="BP474" s="35" t="str">
        <f t="shared" si="141"/>
        <v>/</v>
      </c>
      <c r="BQ474" s="36" t="str">
        <f t="shared" si="142"/>
        <v>/</v>
      </c>
      <c r="BR474" s="36">
        <f t="shared" si="143"/>
        <v>0</v>
      </c>
      <c r="BS474" s="37">
        <f t="shared" si="144"/>
        <v>0</v>
      </c>
      <c r="BT474" s="38">
        <f t="shared" si="145"/>
        <v>0</v>
      </c>
      <c r="BU474" s="39">
        <f t="shared" si="146"/>
        <v>0</v>
      </c>
      <c r="BV474" s="40">
        <f t="shared" si="147"/>
        <v>0</v>
      </c>
      <c r="BW474" s="41">
        <f t="shared" si="148"/>
        <v>0</v>
      </c>
      <c r="BX474" s="42" t="str">
        <f t="shared" si="149"/>
        <v>1500.3</v>
      </c>
      <c r="BY474" s="35" t="str">
        <f t="shared" si="150"/>
        <v>///////</v>
      </c>
      <c r="BZ474" s="43" t="str">
        <f t="shared" si="151"/>
        <v/>
      </c>
    </row>
    <row r="475" spans="1:78" s="54" customFormat="1" ht="21.75" x14ac:dyDescent="0.2">
      <c r="A475" s="51">
        <v>466</v>
      </c>
      <c r="B475" s="52" t="s">
        <v>972</v>
      </c>
      <c r="C475" s="52"/>
      <c r="D475" s="52" t="s">
        <v>470</v>
      </c>
      <c r="E475" s="52" t="s">
        <v>471</v>
      </c>
      <c r="F475" s="52" t="s">
        <v>15</v>
      </c>
      <c r="G475" s="53">
        <v>10</v>
      </c>
      <c r="H475" s="52" t="s">
        <v>472</v>
      </c>
      <c r="I475" s="52"/>
      <c r="J475" s="52" t="s">
        <v>154</v>
      </c>
      <c r="K475" s="52"/>
      <c r="L475" s="52"/>
      <c r="M475" s="52"/>
      <c r="N475" s="52"/>
      <c r="O475" s="47">
        <v>150</v>
      </c>
      <c r="P475" s="47"/>
      <c r="Q475" s="47"/>
      <c r="R475" s="47"/>
      <c r="S475" s="52" t="s">
        <v>154</v>
      </c>
      <c r="T475" s="52"/>
      <c r="U475" s="52"/>
      <c r="V475" s="52" t="s">
        <v>154</v>
      </c>
      <c r="W475" s="52" t="s">
        <v>154</v>
      </c>
      <c r="X475" s="47">
        <v>0.3</v>
      </c>
      <c r="Y475" s="52"/>
      <c r="Z475" s="52"/>
      <c r="AA475" s="52"/>
      <c r="AB475" s="52"/>
      <c r="AC475" s="52" t="s">
        <v>154</v>
      </c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 t="s">
        <v>154</v>
      </c>
      <c r="BB475" s="52" t="s">
        <v>154</v>
      </c>
      <c r="BC475" s="52"/>
      <c r="BD475" s="52"/>
      <c r="BE475" s="52"/>
      <c r="BF475" s="52"/>
      <c r="BG475" s="52"/>
      <c r="BH475" s="48" t="str">
        <f t="shared" si="133"/>
        <v>/</v>
      </c>
      <c r="BI475" s="49" t="str">
        <f t="shared" si="134"/>
        <v>/</v>
      </c>
      <c r="BJ475" s="49">
        <f t="shared" si="135"/>
        <v>0</v>
      </c>
      <c r="BK475" s="50" t="str">
        <f t="shared" si="136"/>
        <v>/</v>
      </c>
      <c r="BL475" s="35" t="str">
        <f t="shared" si="137"/>
        <v>150</v>
      </c>
      <c r="BM475" s="35" t="str">
        <f t="shared" si="138"/>
        <v>/</v>
      </c>
      <c r="BN475" s="35" t="str">
        <f t="shared" si="139"/>
        <v>//</v>
      </c>
      <c r="BO475" s="35">
        <f t="shared" si="140"/>
        <v>0.3</v>
      </c>
      <c r="BP475" s="35" t="str">
        <f t="shared" si="141"/>
        <v>/</v>
      </c>
      <c r="BQ475" s="36" t="str">
        <f t="shared" si="142"/>
        <v>/</v>
      </c>
      <c r="BR475" s="36">
        <f t="shared" si="143"/>
        <v>0</v>
      </c>
      <c r="BS475" s="37">
        <f t="shared" si="144"/>
        <v>0</v>
      </c>
      <c r="BT475" s="38">
        <f t="shared" si="145"/>
        <v>0</v>
      </c>
      <c r="BU475" s="39">
        <f t="shared" si="146"/>
        <v>0</v>
      </c>
      <c r="BV475" s="40">
        <f t="shared" si="147"/>
        <v>0</v>
      </c>
      <c r="BW475" s="41">
        <f t="shared" si="148"/>
        <v>0</v>
      </c>
      <c r="BX475" s="42" t="str">
        <f t="shared" si="149"/>
        <v>1500.3</v>
      </c>
      <c r="BY475" s="35" t="str">
        <f t="shared" si="150"/>
        <v>///////</v>
      </c>
      <c r="BZ475" s="43" t="str">
        <f t="shared" si="151"/>
        <v/>
      </c>
    </row>
    <row r="476" spans="1:78" s="54" customFormat="1" ht="21.75" x14ac:dyDescent="0.2">
      <c r="A476" s="51">
        <v>467</v>
      </c>
      <c r="B476" s="52" t="s">
        <v>973</v>
      </c>
      <c r="C476" s="52"/>
      <c r="D476" s="52" t="s">
        <v>470</v>
      </c>
      <c r="E476" s="52" t="s">
        <v>471</v>
      </c>
      <c r="F476" s="52" t="s">
        <v>15</v>
      </c>
      <c r="G476" s="53">
        <v>11</v>
      </c>
      <c r="H476" s="52" t="s">
        <v>472</v>
      </c>
      <c r="I476" s="52"/>
      <c r="J476" s="52" t="s">
        <v>154</v>
      </c>
      <c r="K476" s="52"/>
      <c r="L476" s="52"/>
      <c r="M476" s="52"/>
      <c r="N476" s="52"/>
      <c r="O476" s="47">
        <v>150</v>
      </c>
      <c r="P476" s="47"/>
      <c r="Q476" s="47"/>
      <c r="R476" s="47"/>
      <c r="S476" s="52" t="s">
        <v>154</v>
      </c>
      <c r="T476" s="52"/>
      <c r="U476" s="52"/>
      <c r="V476" s="52" t="s">
        <v>154</v>
      </c>
      <c r="W476" s="52" t="s">
        <v>154</v>
      </c>
      <c r="X476" s="47">
        <v>0.3</v>
      </c>
      <c r="Y476" s="52"/>
      <c r="Z476" s="52"/>
      <c r="AA476" s="52"/>
      <c r="AB476" s="52"/>
      <c r="AC476" s="52" t="s">
        <v>154</v>
      </c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 t="s">
        <v>154</v>
      </c>
      <c r="BB476" s="52" t="s">
        <v>154</v>
      </c>
      <c r="BC476" s="52"/>
      <c r="BD476" s="52"/>
      <c r="BE476" s="52"/>
      <c r="BF476" s="52"/>
      <c r="BG476" s="52"/>
      <c r="BH476" s="48" t="str">
        <f t="shared" si="133"/>
        <v>/</v>
      </c>
      <c r="BI476" s="49" t="str">
        <f t="shared" si="134"/>
        <v>/</v>
      </c>
      <c r="BJ476" s="49">
        <f t="shared" si="135"/>
        <v>0</v>
      </c>
      <c r="BK476" s="50" t="str">
        <f t="shared" si="136"/>
        <v>/</v>
      </c>
      <c r="BL476" s="35" t="str">
        <f t="shared" si="137"/>
        <v>150</v>
      </c>
      <c r="BM476" s="35" t="str">
        <f t="shared" si="138"/>
        <v>/</v>
      </c>
      <c r="BN476" s="35" t="str">
        <f t="shared" si="139"/>
        <v>//</v>
      </c>
      <c r="BO476" s="35">
        <f t="shared" si="140"/>
        <v>0.3</v>
      </c>
      <c r="BP476" s="35" t="str">
        <f t="shared" si="141"/>
        <v>/</v>
      </c>
      <c r="BQ476" s="36" t="str">
        <f t="shared" si="142"/>
        <v>/</v>
      </c>
      <c r="BR476" s="36">
        <f t="shared" si="143"/>
        <v>0</v>
      </c>
      <c r="BS476" s="37">
        <f t="shared" si="144"/>
        <v>0</v>
      </c>
      <c r="BT476" s="38">
        <f t="shared" si="145"/>
        <v>0</v>
      </c>
      <c r="BU476" s="39">
        <f t="shared" si="146"/>
        <v>0</v>
      </c>
      <c r="BV476" s="40">
        <f t="shared" si="147"/>
        <v>0</v>
      </c>
      <c r="BW476" s="41">
        <f t="shared" si="148"/>
        <v>0</v>
      </c>
      <c r="BX476" s="42" t="str">
        <f t="shared" si="149"/>
        <v>1500.3</v>
      </c>
      <c r="BY476" s="35" t="str">
        <f t="shared" si="150"/>
        <v>///////</v>
      </c>
      <c r="BZ476" s="43" t="str">
        <f t="shared" si="151"/>
        <v/>
      </c>
    </row>
    <row r="477" spans="1:78" s="54" customFormat="1" ht="21.75" x14ac:dyDescent="0.2">
      <c r="A477" s="51">
        <v>468</v>
      </c>
      <c r="B477" s="52" t="s">
        <v>974</v>
      </c>
      <c r="C477" s="52"/>
      <c r="D477" s="52" t="s">
        <v>470</v>
      </c>
      <c r="E477" s="52" t="s">
        <v>490</v>
      </c>
      <c r="F477" s="52" t="s">
        <v>311</v>
      </c>
      <c r="G477" s="53"/>
      <c r="H477" s="52" t="s">
        <v>491</v>
      </c>
      <c r="I477" s="52" t="s">
        <v>975</v>
      </c>
      <c r="J477" s="52"/>
      <c r="K477" s="52" t="s">
        <v>154</v>
      </c>
      <c r="L477" s="52"/>
      <c r="M477" s="52"/>
      <c r="N477" s="52"/>
      <c r="O477" s="47"/>
      <c r="P477" s="47"/>
      <c r="Q477" s="47" t="s">
        <v>976</v>
      </c>
      <c r="R477" s="47"/>
      <c r="S477" s="52" t="s">
        <v>154</v>
      </c>
      <c r="T477" s="52"/>
      <c r="U477" s="52"/>
      <c r="V477" s="52" t="s">
        <v>154</v>
      </c>
      <c r="W477" s="52" t="s">
        <v>154</v>
      </c>
      <c r="X477" s="47">
        <v>0.3</v>
      </c>
      <c r="Y477" s="52"/>
      <c r="Z477" s="52"/>
      <c r="AA477" s="52"/>
      <c r="AB477" s="52"/>
      <c r="AC477" s="52" t="s">
        <v>154</v>
      </c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 t="s">
        <v>154</v>
      </c>
      <c r="BB477" s="52" t="s">
        <v>154</v>
      </c>
      <c r="BC477" s="52"/>
      <c r="BD477" s="52"/>
      <c r="BE477" s="52"/>
      <c r="BF477" s="52"/>
      <c r="BG477" s="52"/>
      <c r="BH477" s="48" t="str">
        <f t="shared" si="133"/>
        <v>/</v>
      </c>
      <c r="BI477" s="49" t="str">
        <f t="shared" si="134"/>
        <v>/</v>
      </c>
      <c r="BJ477" s="49">
        <f t="shared" si="135"/>
        <v>0</v>
      </c>
      <c r="BK477" s="50" t="str">
        <f t="shared" si="136"/>
        <v>/</v>
      </c>
      <c r="BL477" s="35" t="str">
        <f t="shared" si="137"/>
        <v>คลองต่ำ</v>
      </c>
      <c r="BM477" s="35" t="str">
        <f t="shared" si="138"/>
        <v>/</v>
      </c>
      <c r="BN477" s="35" t="str">
        <f t="shared" si="139"/>
        <v>//</v>
      </c>
      <c r="BO477" s="35">
        <f t="shared" si="140"/>
        <v>0.3</v>
      </c>
      <c r="BP477" s="35" t="str">
        <f t="shared" si="141"/>
        <v>/</v>
      </c>
      <c r="BQ477" s="36" t="str">
        <f t="shared" si="142"/>
        <v>/</v>
      </c>
      <c r="BR477" s="36">
        <f t="shared" si="143"/>
        <v>0</v>
      </c>
      <c r="BS477" s="37">
        <f t="shared" si="144"/>
        <v>0</v>
      </c>
      <c r="BT477" s="38">
        <f t="shared" si="145"/>
        <v>0</v>
      </c>
      <c r="BU477" s="39">
        <f t="shared" si="146"/>
        <v>0</v>
      </c>
      <c r="BV477" s="40">
        <f t="shared" si="147"/>
        <v>0</v>
      </c>
      <c r="BW477" s="41">
        <f t="shared" si="148"/>
        <v>0</v>
      </c>
      <c r="BX477" s="42" t="str">
        <f t="shared" si="149"/>
        <v>0.3</v>
      </c>
      <c r="BY477" s="35" t="str">
        <f t="shared" si="150"/>
        <v>///////</v>
      </c>
      <c r="BZ477" s="43" t="str">
        <f t="shared" si="151"/>
        <v>คลองต่ำ</v>
      </c>
    </row>
    <row r="478" spans="1:78" s="54" customFormat="1" ht="21.75" x14ac:dyDescent="0.2">
      <c r="A478" s="51">
        <v>469</v>
      </c>
      <c r="B478" s="52" t="s">
        <v>977</v>
      </c>
      <c r="C478" s="52"/>
      <c r="D478" s="52" t="s">
        <v>470</v>
      </c>
      <c r="E478" s="52" t="s">
        <v>490</v>
      </c>
      <c r="F478" s="52" t="s">
        <v>311</v>
      </c>
      <c r="G478" s="53"/>
      <c r="H478" s="52" t="s">
        <v>491</v>
      </c>
      <c r="I478" s="52" t="s">
        <v>978</v>
      </c>
      <c r="J478" s="52"/>
      <c r="K478" s="52" t="s">
        <v>154</v>
      </c>
      <c r="L478" s="52"/>
      <c r="M478" s="52"/>
      <c r="N478" s="52"/>
      <c r="O478" s="47"/>
      <c r="P478" s="47"/>
      <c r="Q478" s="47" t="s">
        <v>976</v>
      </c>
      <c r="R478" s="47"/>
      <c r="S478" s="52" t="s">
        <v>154</v>
      </c>
      <c r="T478" s="52"/>
      <c r="U478" s="52"/>
      <c r="V478" s="52" t="s">
        <v>154</v>
      </c>
      <c r="W478" s="52" t="s">
        <v>154</v>
      </c>
      <c r="X478" s="47">
        <v>0.3</v>
      </c>
      <c r="Y478" s="52"/>
      <c r="Z478" s="52"/>
      <c r="AA478" s="52"/>
      <c r="AB478" s="52"/>
      <c r="AC478" s="52" t="s">
        <v>154</v>
      </c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 t="s">
        <v>154</v>
      </c>
      <c r="BB478" s="52" t="s">
        <v>154</v>
      </c>
      <c r="BC478" s="52"/>
      <c r="BD478" s="52"/>
      <c r="BE478" s="52"/>
      <c r="BF478" s="52"/>
      <c r="BG478" s="52"/>
      <c r="BH478" s="48" t="str">
        <f t="shared" si="133"/>
        <v>/</v>
      </c>
      <c r="BI478" s="49" t="str">
        <f t="shared" si="134"/>
        <v>/</v>
      </c>
      <c r="BJ478" s="49">
        <f t="shared" si="135"/>
        <v>0</v>
      </c>
      <c r="BK478" s="50" t="str">
        <f t="shared" si="136"/>
        <v>/</v>
      </c>
      <c r="BL478" s="35" t="str">
        <f t="shared" si="137"/>
        <v>คลองต่ำ</v>
      </c>
      <c r="BM478" s="35" t="str">
        <f t="shared" si="138"/>
        <v>/</v>
      </c>
      <c r="BN478" s="35" t="str">
        <f t="shared" si="139"/>
        <v>//</v>
      </c>
      <c r="BO478" s="35">
        <f t="shared" si="140"/>
        <v>0.3</v>
      </c>
      <c r="BP478" s="35" t="str">
        <f t="shared" si="141"/>
        <v>/</v>
      </c>
      <c r="BQ478" s="36" t="str">
        <f t="shared" si="142"/>
        <v>/</v>
      </c>
      <c r="BR478" s="36">
        <f t="shared" si="143"/>
        <v>0</v>
      </c>
      <c r="BS478" s="37">
        <f t="shared" si="144"/>
        <v>0</v>
      </c>
      <c r="BT478" s="38">
        <f t="shared" si="145"/>
        <v>0</v>
      </c>
      <c r="BU478" s="39">
        <f t="shared" si="146"/>
        <v>0</v>
      </c>
      <c r="BV478" s="40">
        <f t="shared" si="147"/>
        <v>0</v>
      </c>
      <c r="BW478" s="41">
        <f t="shared" si="148"/>
        <v>0</v>
      </c>
      <c r="BX478" s="42" t="str">
        <f t="shared" si="149"/>
        <v>0.3</v>
      </c>
      <c r="BY478" s="35" t="str">
        <f t="shared" si="150"/>
        <v>///////</v>
      </c>
      <c r="BZ478" s="43" t="str">
        <f t="shared" si="151"/>
        <v>คลองต่ำ</v>
      </c>
    </row>
    <row r="479" spans="1:78" s="54" customFormat="1" ht="21.75" x14ac:dyDescent="0.2">
      <c r="A479" s="51">
        <v>470</v>
      </c>
      <c r="B479" s="52" t="s">
        <v>979</v>
      </c>
      <c r="C479" s="52"/>
      <c r="D479" s="52" t="s">
        <v>470</v>
      </c>
      <c r="E479" s="52" t="s">
        <v>490</v>
      </c>
      <c r="F479" s="52" t="s">
        <v>311</v>
      </c>
      <c r="G479" s="53"/>
      <c r="H479" s="52" t="s">
        <v>491</v>
      </c>
      <c r="I479" s="52" t="s">
        <v>980</v>
      </c>
      <c r="J479" s="52"/>
      <c r="K479" s="52" t="s">
        <v>154</v>
      </c>
      <c r="L479" s="52"/>
      <c r="M479" s="52"/>
      <c r="N479" s="52"/>
      <c r="O479" s="47"/>
      <c r="P479" s="47"/>
      <c r="Q479" s="47" t="s">
        <v>976</v>
      </c>
      <c r="R479" s="47"/>
      <c r="S479" s="52" t="s">
        <v>154</v>
      </c>
      <c r="T479" s="52"/>
      <c r="U479" s="52"/>
      <c r="V479" s="52" t="s">
        <v>154</v>
      </c>
      <c r="W479" s="52" t="s">
        <v>154</v>
      </c>
      <c r="X479" s="47">
        <v>0.3</v>
      </c>
      <c r="Y479" s="52"/>
      <c r="Z479" s="52"/>
      <c r="AA479" s="52"/>
      <c r="AB479" s="52"/>
      <c r="AC479" s="52" t="s">
        <v>154</v>
      </c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 t="s">
        <v>154</v>
      </c>
      <c r="BB479" s="52" t="s">
        <v>154</v>
      </c>
      <c r="BC479" s="52"/>
      <c r="BD479" s="52"/>
      <c r="BE479" s="52"/>
      <c r="BF479" s="52"/>
      <c r="BG479" s="52"/>
      <c r="BH479" s="48" t="str">
        <f t="shared" si="133"/>
        <v>/</v>
      </c>
      <c r="BI479" s="49" t="str">
        <f t="shared" si="134"/>
        <v>/</v>
      </c>
      <c r="BJ479" s="49">
        <f t="shared" si="135"/>
        <v>0</v>
      </c>
      <c r="BK479" s="50" t="str">
        <f t="shared" si="136"/>
        <v>/</v>
      </c>
      <c r="BL479" s="35" t="str">
        <f t="shared" si="137"/>
        <v>คลองต่ำ</v>
      </c>
      <c r="BM479" s="35" t="str">
        <f t="shared" si="138"/>
        <v>/</v>
      </c>
      <c r="BN479" s="35" t="str">
        <f t="shared" si="139"/>
        <v>//</v>
      </c>
      <c r="BO479" s="35">
        <f t="shared" si="140"/>
        <v>0.3</v>
      </c>
      <c r="BP479" s="35" t="str">
        <f t="shared" si="141"/>
        <v>/</v>
      </c>
      <c r="BQ479" s="36" t="str">
        <f t="shared" si="142"/>
        <v>/</v>
      </c>
      <c r="BR479" s="36">
        <f t="shared" si="143"/>
        <v>0</v>
      </c>
      <c r="BS479" s="37">
        <f t="shared" si="144"/>
        <v>0</v>
      </c>
      <c r="BT479" s="38">
        <f t="shared" si="145"/>
        <v>0</v>
      </c>
      <c r="BU479" s="39">
        <f t="shared" si="146"/>
        <v>0</v>
      </c>
      <c r="BV479" s="40">
        <f t="shared" si="147"/>
        <v>0</v>
      </c>
      <c r="BW479" s="41">
        <f t="shared" si="148"/>
        <v>0</v>
      </c>
      <c r="BX479" s="42" t="str">
        <f t="shared" si="149"/>
        <v>0.3</v>
      </c>
      <c r="BY479" s="35" t="str">
        <f t="shared" si="150"/>
        <v>///////</v>
      </c>
      <c r="BZ479" s="43" t="str">
        <f t="shared" si="151"/>
        <v>คลองต่ำ</v>
      </c>
    </row>
    <row r="480" spans="1:78" s="54" customFormat="1" ht="21.75" x14ac:dyDescent="0.2">
      <c r="A480" s="51">
        <v>471</v>
      </c>
      <c r="B480" s="52" t="s">
        <v>981</v>
      </c>
      <c r="C480" s="52"/>
      <c r="D480" s="52" t="s">
        <v>470</v>
      </c>
      <c r="E480" s="52" t="s">
        <v>490</v>
      </c>
      <c r="F480" s="52" t="s">
        <v>311</v>
      </c>
      <c r="G480" s="53"/>
      <c r="H480" s="52" t="s">
        <v>491</v>
      </c>
      <c r="I480" s="52" t="s">
        <v>982</v>
      </c>
      <c r="J480" s="52"/>
      <c r="K480" s="52" t="s">
        <v>154</v>
      </c>
      <c r="L480" s="52"/>
      <c r="M480" s="52"/>
      <c r="N480" s="52"/>
      <c r="O480" s="47"/>
      <c r="P480" s="47"/>
      <c r="Q480" s="47" t="s">
        <v>976</v>
      </c>
      <c r="R480" s="47"/>
      <c r="S480" s="52" t="s">
        <v>154</v>
      </c>
      <c r="T480" s="52"/>
      <c r="U480" s="52"/>
      <c r="V480" s="52" t="s">
        <v>154</v>
      </c>
      <c r="W480" s="52" t="s">
        <v>154</v>
      </c>
      <c r="X480" s="47">
        <v>0.3</v>
      </c>
      <c r="Y480" s="52"/>
      <c r="Z480" s="52"/>
      <c r="AA480" s="52"/>
      <c r="AB480" s="52" t="s">
        <v>154</v>
      </c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 t="s">
        <v>154</v>
      </c>
      <c r="BB480" s="52" t="s">
        <v>154</v>
      </c>
      <c r="BC480" s="52"/>
      <c r="BD480" s="52"/>
      <c r="BE480" s="52"/>
      <c r="BF480" s="52"/>
      <c r="BG480" s="52"/>
      <c r="BH480" s="48" t="str">
        <f t="shared" si="133"/>
        <v>/</v>
      </c>
      <c r="BI480" s="49" t="str">
        <f t="shared" si="134"/>
        <v>/</v>
      </c>
      <c r="BJ480" s="49">
        <f t="shared" si="135"/>
        <v>0</v>
      </c>
      <c r="BK480" s="50" t="str">
        <f t="shared" si="136"/>
        <v>/</v>
      </c>
      <c r="BL480" s="35" t="str">
        <f t="shared" si="137"/>
        <v>คลองต่ำ</v>
      </c>
      <c r="BM480" s="35" t="str">
        <f t="shared" si="138"/>
        <v>/</v>
      </c>
      <c r="BN480" s="35" t="str">
        <f t="shared" si="139"/>
        <v>//</v>
      </c>
      <c r="BO480" s="35">
        <f t="shared" si="140"/>
        <v>0.3</v>
      </c>
      <c r="BP480" s="35" t="str">
        <f t="shared" si="141"/>
        <v>/</v>
      </c>
      <c r="BQ480" s="36" t="str">
        <f t="shared" si="142"/>
        <v>/</v>
      </c>
      <c r="BR480" s="36">
        <f t="shared" si="143"/>
        <v>0</v>
      </c>
      <c r="BS480" s="37">
        <f t="shared" si="144"/>
        <v>0</v>
      </c>
      <c r="BT480" s="38">
        <f t="shared" si="145"/>
        <v>0</v>
      </c>
      <c r="BU480" s="39">
        <f t="shared" si="146"/>
        <v>0</v>
      </c>
      <c r="BV480" s="40">
        <f t="shared" si="147"/>
        <v>0</v>
      </c>
      <c r="BW480" s="41">
        <f t="shared" si="148"/>
        <v>0</v>
      </c>
      <c r="BX480" s="42" t="str">
        <f t="shared" si="149"/>
        <v>0.3</v>
      </c>
      <c r="BY480" s="35" t="str">
        <f t="shared" si="150"/>
        <v>///////</v>
      </c>
      <c r="BZ480" s="43" t="str">
        <f t="shared" si="151"/>
        <v>คลองต่ำ</v>
      </c>
    </row>
    <row r="481" spans="1:78" s="54" customFormat="1" ht="21.75" x14ac:dyDescent="0.2">
      <c r="A481" s="51">
        <v>472</v>
      </c>
      <c r="B481" s="52" t="s">
        <v>983</v>
      </c>
      <c r="C481" s="52"/>
      <c r="D481" s="52" t="s">
        <v>470</v>
      </c>
      <c r="E481" s="52" t="s">
        <v>490</v>
      </c>
      <c r="F481" s="52" t="s">
        <v>311</v>
      </c>
      <c r="G481" s="53"/>
      <c r="H481" s="52" t="s">
        <v>491</v>
      </c>
      <c r="I481" s="52" t="s">
        <v>984</v>
      </c>
      <c r="J481" s="52"/>
      <c r="K481" s="52"/>
      <c r="L481" s="52" t="s">
        <v>154</v>
      </c>
      <c r="M481" s="52"/>
      <c r="N481" s="52"/>
      <c r="O481" s="47">
        <v>150</v>
      </c>
      <c r="P481" s="47"/>
      <c r="Q481" s="47"/>
      <c r="R481" s="47"/>
      <c r="S481" s="52"/>
      <c r="T481" s="52" t="s">
        <v>154</v>
      </c>
      <c r="U481" s="52"/>
      <c r="V481" s="52" t="s">
        <v>154</v>
      </c>
      <c r="W481" s="52" t="s">
        <v>154</v>
      </c>
      <c r="X481" s="47">
        <v>0.3</v>
      </c>
      <c r="Y481" s="47">
        <v>8</v>
      </c>
      <c r="Z481" s="52"/>
      <c r="AA481" s="52"/>
      <c r="AB481" s="52"/>
      <c r="AC481" s="52" t="s">
        <v>154</v>
      </c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 t="s">
        <v>154</v>
      </c>
      <c r="BB481" s="52" t="s">
        <v>154</v>
      </c>
      <c r="BC481" s="52"/>
      <c r="BD481" s="52"/>
      <c r="BE481" s="52"/>
      <c r="BF481" s="52"/>
      <c r="BG481" s="52"/>
      <c r="BH481" s="48" t="str">
        <f t="shared" si="133"/>
        <v>/</v>
      </c>
      <c r="BI481" s="49" t="str">
        <f t="shared" si="134"/>
        <v>/</v>
      </c>
      <c r="BJ481" s="49">
        <f t="shared" si="135"/>
        <v>0</v>
      </c>
      <c r="BK481" s="50" t="str">
        <f t="shared" si="136"/>
        <v>/</v>
      </c>
      <c r="BL481" s="35" t="str">
        <f t="shared" si="137"/>
        <v>150</v>
      </c>
      <c r="BM481" s="35" t="str">
        <f t="shared" si="138"/>
        <v>/</v>
      </c>
      <c r="BN481" s="35" t="str">
        <f t="shared" si="139"/>
        <v>//</v>
      </c>
      <c r="BO481" s="35">
        <f t="shared" si="140"/>
        <v>0.3</v>
      </c>
      <c r="BP481" s="35" t="str">
        <f t="shared" si="141"/>
        <v>/</v>
      </c>
      <c r="BQ481" s="36">
        <f t="shared" si="142"/>
        <v>0</v>
      </c>
      <c r="BR481" s="36">
        <f t="shared" si="143"/>
        <v>8</v>
      </c>
      <c r="BS481" s="37">
        <f t="shared" si="144"/>
        <v>0</v>
      </c>
      <c r="BT481" s="38">
        <f t="shared" si="145"/>
        <v>0</v>
      </c>
      <c r="BU481" s="39">
        <f t="shared" si="146"/>
        <v>0</v>
      </c>
      <c r="BV481" s="40">
        <f t="shared" si="147"/>
        <v>0</v>
      </c>
      <c r="BW481" s="41">
        <f t="shared" si="148"/>
        <v>0</v>
      </c>
      <c r="BX481" s="42" t="str">
        <f t="shared" si="149"/>
        <v>1500.38</v>
      </c>
      <c r="BY481" s="35" t="str">
        <f t="shared" si="150"/>
        <v>///////</v>
      </c>
      <c r="BZ481" s="43" t="str">
        <f t="shared" si="151"/>
        <v/>
      </c>
    </row>
    <row r="482" spans="1:78" s="54" customFormat="1" ht="21.75" x14ac:dyDescent="0.2">
      <c r="A482" s="51">
        <v>473</v>
      </c>
      <c r="B482" s="52" t="s">
        <v>985</v>
      </c>
      <c r="C482" s="52"/>
      <c r="D482" s="52" t="s">
        <v>470</v>
      </c>
      <c r="E482" s="52" t="s">
        <v>490</v>
      </c>
      <c r="F482" s="52" t="s">
        <v>311</v>
      </c>
      <c r="G482" s="53"/>
      <c r="H482" s="52" t="s">
        <v>491</v>
      </c>
      <c r="I482" s="52" t="s">
        <v>596</v>
      </c>
      <c r="J482" s="52"/>
      <c r="K482" s="52" t="s">
        <v>154</v>
      </c>
      <c r="L482" s="52" t="s">
        <v>154</v>
      </c>
      <c r="M482" s="52"/>
      <c r="N482" s="52"/>
      <c r="O482" s="47">
        <v>150</v>
      </c>
      <c r="P482" s="47"/>
      <c r="Q482" s="47" t="s">
        <v>976</v>
      </c>
      <c r="R482" s="47"/>
      <c r="S482" s="52"/>
      <c r="T482" s="52" t="s">
        <v>154</v>
      </c>
      <c r="U482" s="52"/>
      <c r="V482" s="52" t="s">
        <v>154</v>
      </c>
      <c r="W482" s="52" t="s">
        <v>154</v>
      </c>
      <c r="X482" s="47">
        <v>0.3</v>
      </c>
      <c r="Y482" s="47">
        <v>7</v>
      </c>
      <c r="Z482" s="52"/>
      <c r="AA482" s="52"/>
      <c r="AB482" s="52"/>
      <c r="AC482" s="52" t="s">
        <v>154</v>
      </c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 t="s">
        <v>154</v>
      </c>
      <c r="BB482" s="52" t="s">
        <v>154</v>
      </c>
      <c r="BC482" s="52"/>
      <c r="BD482" s="52"/>
      <c r="BE482" s="52"/>
      <c r="BF482" s="52"/>
      <c r="BG482" s="52"/>
      <c r="BH482" s="48" t="str">
        <f t="shared" si="133"/>
        <v>//</v>
      </c>
      <c r="BI482" s="49" t="str">
        <f t="shared" si="134"/>
        <v>//</v>
      </c>
      <c r="BJ482" s="49">
        <f t="shared" si="135"/>
        <v>0</v>
      </c>
      <c r="BK482" s="50" t="str">
        <f t="shared" si="136"/>
        <v>//</v>
      </c>
      <c r="BL482" s="35" t="str">
        <f t="shared" si="137"/>
        <v>150คลองต่ำ</v>
      </c>
      <c r="BM482" s="35" t="str">
        <f t="shared" si="138"/>
        <v>/</v>
      </c>
      <c r="BN482" s="35" t="str">
        <f t="shared" si="139"/>
        <v>//</v>
      </c>
      <c r="BO482" s="35">
        <f t="shared" si="140"/>
        <v>0.3</v>
      </c>
      <c r="BP482" s="35" t="str">
        <f t="shared" si="141"/>
        <v>/</v>
      </c>
      <c r="BQ482" s="36">
        <f t="shared" si="142"/>
        <v>0</v>
      </c>
      <c r="BR482" s="36">
        <f t="shared" si="143"/>
        <v>7</v>
      </c>
      <c r="BS482" s="37">
        <f t="shared" si="144"/>
        <v>0</v>
      </c>
      <c r="BT482" s="38">
        <f t="shared" si="145"/>
        <v>0</v>
      </c>
      <c r="BU482" s="39">
        <f t="shared" si="146"/>
        <v>0</v>
      </c>
      <c r="BV482" s="40">
        <f t="shared" si="147"/>
        <v>0</v>
      </c>
      <c r="BW482" s="41">
        <f t="shared" si="148"/>
        <v>0</v>
      </c>
      <c r="BX482" s="42" t="str">
        <f t="shared" si="149"/>
        <v>1500.37</v>
      </c>
      <c r="BY482" s="35" t="str">
        <f t="shared" si="150"/>
        <v>////////</v>
      </c>
      <c r="BZ482" s="43" t="str">
        <f t="shared" si="151"/>
        <v>คลองต่ำ</v>
      </c>
    </row>
    <row r="483" spans="1:78" s="54" customFormat="1" ht="21.75" x14ac:dyDescent="0.2">
      <c r="A483" s="51">
        <v>474</v>
      </c>
      <c r="B483" s="52" t="s">
        <v>986</v>
      </c>
      <c r="C483" s="52"/>
      <c r="D483" s="52" t="s">
        <v>470</v>
      </c>
      <c r="E483" s="52" t="s">
        <v>490</v>
      </c>
      <c r="F483" s="52" t="s">
        <v>311</v>
      </c>
      <c r="G483" s="53"/>
      <c r="H483" s="52" t="s">
        <v>491</v>
      </c>
      <c r="I483" s="52" t="s">
        <v>987</v>
      </c>
      <c r="J483" s="52"/>
      <c r="K483" s="52"/>
      <c r="L483" s="52" t="s">
        <v>154</v>
      </c>
      <c r="M483" s="52"/>
      <c r="N483" s="52"/>
      <c r="O483" s="47">
        <v>150</v>
      </c>
      <c r="P483" s="47"/>
      <c r="Q483" s="47"/>
      <c r="R483" s="47"/>
      <c r="S483" s="52"/>
      <c r="T483" s="52" t="s">
        <v>154</v>
      </c>
      <c r="U483" s="52"/>
      <c r="V483" s="52" t="s">
        <v>154</v>
      </c>
      <c r="W483" s="52" t="s">
        <v>154</v>
      </c>
      <c r="X483" s="47">
        <v>0.3</v>
      </c>
      <c r="Y483" s="47">
        <v>7</v>
      </c>
      <c r="Z483" s="52"/>
      <c r="AA483" s="52"/>
      <c r="AB483" s="52"/>
      <c r="AC483" s="52"/>
      <c r="AD483" s="52" t="s">
        <v>154</v>
      </c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 t="s">
        <v>154</v>
      </c>
      <c r="BB483" s="52" t="s">
        <v>154</v>
      </c>
      <c r="BC483" s="52"/>
      <c r="BD483" s="52"/>
      <c r="BE483" s="52"/>
      <c r="BF483" s="52"/>
      <c r="BG483" s="52"/>
      <c r="BH483" s="48" t="str">
        <f t="shared" si="133"/>
        <v>/</v>
      </c>
      <c r="BI483" s="49" t="str">
        <f t="shared" si="134"/>
        <v>/</v>
      </c>
      <c r="BJ483" s="49">
        <f t="shared" si="135"/>
        <v>0</v>
      </c>
      <c r="BK483" s="50" t="str">
        <f t="shared" si="136"/>
        <v>/</v>
      </c>
      <c r="BL483" s="35" t="str">
        <f t="shared" si="137"/>
        <v>150</v>
      </c>
      <c r="BM483" s="35" t="str">
        <f t="shared" si="138"/>
        <v>/</v>
      </c>
      <c r="BN483" s="35" t="str">
        <f t="shared" si="139"/>
        <v>//</v>
      </c>
      <c r="BO483" s="35">
        <f t="shared" si="140"/>
        <v>0.3</v>
      </c>
      <c r="BP483" s="35" t="str">
        <f t="shared" si="141"/>
        <v>/</v>
      </c>
      <c r="BQ483" s="36">
        <f t="shared" si="142"/>
        <v>0</v>
      </c>
      <c r="BR483" s="36">
        <f t="shared" si="143"/>
        <v>7</v>
      </c>
      <c r="BS483" s="37">
        <f t="shared" si="144"/>
        <v>0</v>
      </c>
      <c r="BT483" s="38">
        <f t="shared" si="145"/>
        <v>0</v>
      </c>
      <c r="BU483" s="39">
        <f t="shared" si="146"/>
        <v>0</v>
      </c>
      <c r="BV483" s="40">
        <f t="shared" si="147"/>
        <v>0</v>
      </c>
      <c r="BW483" s="41">
        <f t="shared" si="148"/>
        <v>0</v>
      </c>
      <c r="BX483" s="42" t="str">
        <f t="shared" si="149"/>
        <v>1500.37</v>
      </c>
      <c r="BY483" s="35" t="str">
        <f t="shared" si="150"/>
        <v>///////</v>
      </c>
      <c r="BZ483" s="43" t="str">
        <f t="shared" si="151"/>
        <v/>
      </c>
    </row>
    <row r="484" spans="1:78" s="54" customFormat="1" ht="21.75" x14ac:dyDescent="0.2">
      <c r="A484" s="51">
        <v>475</v>
      </c>
      <c r="B484" s="52" t="s">
        <v>988</v>
      </c>
      <c r="C484" s="52"/>
      <c r="D484" s="52" t="s">
        <v>470</v>
      </c>
      <c r="E484" s="52" t="s">
        <v>490</v>
      </c>
      <c r="F484" s="52" t="s">
        <v>311</v>
      </c>
      <c r="G484" s="53"/>
      <c r="H484" s="52" t="s">
        <v>491</v>
      </c>
      <c r="I484" s="52" t="s">
        <v>262</v>
      </c>
      <c r="J484" s="52"/>
      <c r="K484" s="52" t="s">
        <v>154</v>
      </c>
      <c r="L484" s="52"/>
      <c r="M484" s="52"/>
      <c r="N484" s="52"/>
      <c r="O484" s="47"/>
      <c r="P484" s="47"/>
      <c r="Q484" s="47" t="s">
        <v>976</v>
      </c>
      <c r="R484" s="47"/>
      <c r="S484" s="52" t="s">
        <v>154</v>
      </c>
      <c r="T484" s="52"/>
      <c r="U484" s="52"/>
      <c r="V484" s="52" t="s">
        <v>154</v>
      </c>
      <c r="W484" s="52" t="s">
        <v>154</v>
      </c>
      <c r="X484" s="47">
        <v>0.3</v>
      </c>
      <c r="Y484" s="52"/>
      <c r="Z484" s="52"/>
      <c r="AA484" s="52"/>
      <c r="AB484" s="52" t="s">
        <v>154</v>
      </c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 t="s">
        <v>154</v>
      </c>
      <c r="BB484" s="52" t="s">
        <v>154</v>
      </c>
      <c r="BC484" s="52"/>
      <c r="BD484" s="52"/>
      <c r="BE484" s="52"/>
      <c r="BF484" s="52"/>
      <c r="BG484" s="52"/>
      <c r="BH484" s="48" t="str">
        <f t="shared" si="133"/>
        <v>/</v>
      </c>
      <c r="BI484" s="49" t="str">
        <f t="shared" si="134"/>
        <v>/</v>
      </c>
      <c r="BJ484" s="49">
        <f t="shared" si="135"/>
        <v>0</v>
      </c>
      <c r="BK484" s="50" t="str">
        <f t="shared" si="136"/>
        <v>/</v>
      </c>
      <c r="BL484" s="35" t="str">
        <f t="shared" si="137"/>
        <v>คลองต่ำ</v>
      </c>
      <c r="BM484" s="35" t="str">
        <f t="shared" si="138"/>
        <v>/</v>
      </c>
      <c r="BN484" s="35" t="str">
        <f t="shared" si="139"/>
        <v>//</v>
      </c>
      <c r="BO484" s="35">
        <f t="shared" si="140"/>
        <v>0.3</v>
      </c>
      <c r="BP484" s="35" t="str">
        <f t="shared" si="141"/>
        <v>/</v>
      </c>
      <c r="BQ484" s="36" t="str">
        <f t="shared" si="142"/>
        <v>/</v>
      </c>
      <c r="BR484" s="36">
        <f t="shared" si="143"/>
        <v>0</v>
      </c>
      <c r="BS484" s="37">
        <f t="shared" si="144"/>
        <v>0</v>
      </c>
      <c r="BT484" s="38">
        <f t="shared" si="145"/>
        <v>0</v>
      </c>
      <c r="BU484" s="39">
        <f t="shared" si="146"/>
        <v>0</v>
      </c>
      <c r="BV484" s="40">
        <f t="shared" si="147"/>
        <v>0</v>
      </c>
      <c r="BW484" s="41">
        <f t="shared" si="148"/>
        <v>0</v>
      </c>
      <c r="BX484" s="42" t="str">
        <f t="shared" si="149"/>
        <v>0.3</v>
      </c>
      <c r="BY484" s="35" t="str">
        <f t="shared" si="150"/>
        <v>///////</v>
      </c>
      <c r="BZ484" s="43" t="str">
        <f t="shared" si="151"/>
        <v>คลองต่ำ</v>
      </c>
    </row>
    <row r="485" spans="1:78" s="54" customFormat="1" ht="21.75" x14ac:dyDescent="0.2">
      <c r="A485" s="51">
        <v>476</v>
      </c>
      <c r="B485" s="52" t="s">
        <v>989</v>
      </c>
      <c r="C485" s="52"/>
      <c r="D485" s="52" t="s">
        <v>470</v>
      </c>
      <c r="E485" s="52" t="s">
        <v>490</v>
      </c>
      <c r="F485" s="52" t="s">
        <v>311</v>
      </c>
      <c r="G485" s="53"/>
      <c r="H485" s="52" t="s">
        <v>491</v>
      </c>
      <c r="I485" s="52" t="s">
        <v>990</v>
      </c>
      <c r="J485" s="52"/>
      <c r="K485" s="52"/>
      <c r="L485" s="52" t="s">
        <v>154</v>
      </c>
      <c r="M485" s="52"/>
      <c r="N485" s="52"/>
      <c r="O485" s="47">
        <v>150</v>
      </c>
      <c r="P485" s="47"/>
      <c r="Q485" s="47"/>
      <c r="R485" s="47"/>
      <c r="S485" s="52" t="s">
        <v>154</v>
      </c>
      <c r="T485" s="52"/>
      <c r="U485" s="52"/>
      <c r="V485" s="52" t="s">
        <v>154</v>
      </c>
      <c r="W485" s="52" t="s">
        <v>154</v>
      </c>
      <c r="X485" s="47">
        <v>0.3</v>
      </c>
      <c r="Y485" s="52"/>
      <c r="Z485" s="52"/>
      <c r="AA485" s="52"/>
      <c r="AB485" s="52"/>
      <c r="AC485" s="52" t="s">
        <v>154</v>
      </c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 t="s">
        <v>154</v>
      </c>
      <c r="BB485" s="52" t="s">
        <v>154</v>
      </c>
      <c r="BC485" s="52"/>
      <c r="BD485" s="52"/>
      <c r="BE485" s="52"/>
      <c r="BF485" s="52"/>
      <c r="BG485" s="52"/>
      <c r="BH485" s="48" t="str">
        <f t="shared" si="133"/>
        <v>/</v>
      </c>
      <c r="BI485" s="49" t="str">
        <f t="shared" si="134"/>
        <v>/</v>
      </c>
      <c r="BJ485" s="49">
        <f t="shared" si="135"/>
        <v>0</v>
      </c>
      <c r="BK485" s="50" t="str">
        <f t="shared" si="136"/>
        <v>/</v>
      </c>
      <c r="BL485" s="35" t="str">
        <f t="shared" si="137"/>
        <v>150</v>
      </c>
      <c r="BM485" s="35" t="str">
        <f t="shared" si="138"/>
        <v>/</v>
      </c>
      <c r="BN485" s="35" t="str">
        <f t="shared" si="139"/>
        <v>//</v>
      </c>
      <c r="BO485" s="35">
        <f t="shared" si="140"/>
        <v>0.3</v>
      </c>
      <c r="BP485" s="35" t="str">
        <f t="shared" si="141"/>
        <v>/</v>
      </c>
      <c r="BQ485" s="36" t="str">
        <f t="shared" si="142"/>
        <v>/</v>
      </c>
      <c r="BR485" s="36">
        <f t="shared" si="143"/>
        <v>0</v>
      </c>
      <c r="BS485" s="37">
        <f t="shared" si="144"/>
        <v>0</v>
      </c>
      <c r="BT485" s="38">
        <f t="shared" si="145"/>
        <v>0</v>
      </c>
      <c r="BU485" s="39">
        <f t="shared" si="146"/>
        <v>0</v>
      </c>
      <c r="BV485" s="40">
        <f t="shared" si="147"/>
        <v>0</v>
      </c>
      <c r="BW485" s="41">
        <f t="shared" si="148"/>
        <v>0</v>
      </c>
      <c r="BX485" s="42" t="str">
        <f t="shared" si="149"/>
        <v>1500.3</v>
      </c>
      <c r="BY485" s="35" t="str">
        <f t="shared" si="150"/>
        <v>///////</v>
      </c>
      <c r="BZ485" s="43" t="str">
        <f t="shared" si="151"/>
        <v/>
      </c>
    </row>
    <row r="486" spans="1:78" s="54" customFormat="1" ht="21.75" x14ac:dyDescent="0.2">
      <c r="A486" s="51">
        <v>477</v>
      </c>
      <c r="B486" s="52" t="s">
        <v>991</v>
      </c>
      <c r="C486" s="52"/>
      <c r="D486" s="52" t="s">
        <v>470</v>
      </c>
      <c r="E486" s="52" t="s">
        <v>490</v>
      </c>
      <c r="F486" s="52" t="s">
        <v>311</v>
      </c>
      <c r="G486" s="53"/>
      <c r="H486" s="52" t="s">
        <v>491</v>
      </c>
      <c r="I486" s="52" t="s">
        <v>992</v>
      </c>
      <c r="J486" s="52"/>
      <c r="K486" s="52"/>
      <c r="L486" s="52" t="s">
        <v>154</v>
      </c>
      <c r="M486" s="52"/>
      <c r="N486" s="52"/>
      <c r="O486" s="47">
        <v>150</v>
      </c>
      <c r="P486" s="47"/>
      <c r="Q486" s="47"/>
      <c r="R486" s="47"/>
      <c r="S486" s="52"/>
      <c r="T486" s="52" t="s">
        <v>154</v>
      </c>
      <c r="U486" s="52"/>
      <c r="V486" s="52" t="s">
        <v>154</v>
      </c>
      <c r="W486" s="52" t="s">
        <v>154</v>
      </c>
      <c r="X486" s="47">
        <v>0.3</v>
      </c>
      <c r="Y486" s="47">
        <v>8</v>
      </c>
      <c r="Z486" s="52"/>
      <c r="AA486" s="52"/>
      <c r="AB486" s="52"/>
      <c r="AC486" s="52" t="s">
        <v>154</v>
      </c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 t="s">
        <v>154</v>
      </c>
      <c r="BB486" s="52" t="s">
        <v>154</v>
      </c>
      <c r="BC486" s="52"/>
      <c r="BD486" s="52"/>
      <c r="BE486" s="52"/>
      <c r="BF486" s="52"/>
      <c r="BG486" s="52"/>
      <c r="BH486" s="48" t="str">
        <f t="shared" si="133"/>
        <v>/</v>
      </c>
      <c r="BI486" s="49" t="str">
        <f t="shared" si="134"/>
        <v>/</v>
      </c>
      <c r="BJ486" s="49">
        <f t="shared" si="135"/>
        <v>0</v>
      </c>
      <c r="BK486" s="50" t="str">
        <f t="shared" si="136"/>
        <v>/</v>
      </c>
      <c r="BL486" s="35" t="str">
        <f t="shared" si="137"/>
        <v>150</v>
      </c>
      <c r="BM486" s="35" t="str">
        <f t="shared" si="138"/>
        <v>/</v>
      </c>
      <c r="BN486" s="35" t="str">
        <f t="shared" si="139"/>
        <v>//</v>
      </c>
      <c r="BO486" s="35">
        <f t="shared" si="140"/>
        <v>0.3</v>
      </c>
      <c r="BP486" s="35" t="str">
        <f t="shared" si="141"/>
        <v>/</v>
      </c>
      <c r="BQ486" s="36">
        <f t="shared" si="142"/>
        <v>0</v>
      </c>
      <c r="BR486" s="36">
        <f t="shared" si="143"/>
        <v>8</v>
      </c>
      <c r="BS486" s="37">
        <f t="shared" si="144"/>
        <v>0</v>
      </c>
      <c r="BT486" s="38">
        <f t="shared" si="145"/>
        <v>0</v>
      </c>
      <c r="BU486" s="39">
        <f t="shared" si="146"/>
        <v>0</v>
      </c>
      <c r="BV486" s="40">
        <f t="shared" si="147"/>
        <v>0</v>
      </c>
      <c r="BW486" s="41">
        <f t="shared" si="148"/>
        <v>0</v>
      </c>
      <c r="BX486" s="42" t="str">
        <f t="shared" si="149"/>
        <v>1500.38</v>
      </c>
      <c r="BY486" s="35" t="str">
        <f t="shared" si="150"/>
        <v>///////</v>
      </c>
      <c r="BZ486" s="43" t="str">
        <f t="shared" si="151"/>
        <v/>
      </c>
    </row>
    <row r="487" spans="1:78" s="54" customFormat="1" ht="21.75" x14ac:dyDescent="0.2">
      <c r="A487" s="51">
        <v>478</v>
      </c>
      <c r="B487" s="52" t="s">
        <v>993</v>
      </c>
      <c r="C487" s="52"/>
      <c r="D487" s="52" t="s">
        <v>470</v>
      </c>
      <c r="E487" s="52" t="s">
        <v>490</v>
      </c>
      <c r="F487" s="52" t="s">
        <v>311</v>
      </c>
      <c r="G487" s="53"/>
      <c r="H487" s="52" t="s">
        <v>491</v>
      </c>
      <c r="I487" s="52" t="s">
        <v>994</v>
      </c>
      <c r="J487" s="52"/>
      <c r="K487" s="52"/>
      <c r="L487" s="52" t="s">
        <v>154</v>
      </c>
      <c r="M487" s="52"/>
      <c r="N487" s="52"/>
      <c r="O487" s="47">
        <v>150</v>
      </c>
      <c r="P487" s="47"/>
      <c r="Q487" s="47"/>
      <c r="R487" s="47"/>
      <c r="S487" s="52"/>
      <c r="T487" s="52" t="s">
        <v>154</v>
      </c>
      <c r="U487" s="52"/>
      <c r="V487" s="52" t="s">
        <v>154</v>
      </c>
      <c r="W487" s="52" t="s">
        <v>154</v>
      </c>
      <c r="X487" s="47">
        <v>0.3</v>
      </c>
      <c r="Y487" s="47">
        <v>8</v>
      </c>
      <c r="Z487" s="52"/>
      <c r="AA487" s="52"/>
      <c r="AB487" s="52"/>
      <c r="AC487" s="52"/>
      <c r="AD487" s="52" t="s">
        <v>154</v>
      </c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 t="s">
        <v>154</v>
      </c>
      <c r="BB487" s="52" t="s">
        <v>154</v>
      </c>
      <c r="BC487" s="52"/>
      <c r="BD487" s="52"/>
      <c r="BE487" s="52"/>
      <c r="BF487" s="52"/>
      <c r="BG487" s="52"/>
      <c r="BH487" s="48" t="str">
        <f t="shared" si="133"/>
        <v>/</v>
      </c>
      <c r="BI487" s="49" t="str">
        <f t="shared" si="134"/>
        <v>/</v>
      </c>
      <c r="BJ487" s="49">
        <f t="shared" si="135"/>
        <v>0</v>
      </c>
      <c r="BK487" s="50" t="str">
        <f t="shared" si="136"/>
        <v>/</v>
      </c>
      <c r="BL487" s="35" t="str">
        <f t="shared" si="137"/>
        <v>150</v>
      </c>
      <c r="BM487" s="35" t="str">
        <f t="shared" si="138"/>
        <v>/</v>
      </c>
      <c r="BN487" s="35" t="str">
        <f t="shared" si="139"/>
        <v>//</v>
      </c>
      <c r="BO487" s="35">
        <f t="shared" si="140"/>
        <v>0.3</v>
      </c>
      <c r="BP487" s="35" t="str">
        <f t="shared" si="141"/>
        <v>/</v>
      </c>
      <c r="BQ487" s="36">
        <f t="shared" si="142"/>
        <v>0</v>
      </c>
      <c r="BR487" s="36">
        <f t="shared" si="143"/>
        <v>8</v>
      </c>
      <c r="BS487" s="37">
        <f t="shared" si="144"/>
        <v>0</v>
      </c>
      <c r="BT487" s="38">
        <f t="shared" si="145"/>
        <v>0</v>
      </c>
      <c r="BU487" s="39">
        <f t="shared" si="146"/>
        <v>0</v>
      </c>
      <c r="BV487" s="40">
        <f t="shared" si="147"/>
        <v>0</v>
      </c>
      <c r="BW487" s="41">
        <f t="shared" si="148"/>
        <v>0</v>
      </c>
      <c r="BX487" s="42" t="str">
        <f t="shared" si="149"/>
        <v>1500.38</v>
      </c>
      <c r="BY487" s="35" t="str">
        <f t="shared" si="150"/>
        <v>///////</v>
      </c>
      <c r="BZ487" s="43" t="str">
        <f t="shared" si="151"/>
        <v/>
      </c>
    </row>
    <row r="488" spans="1:78" s="54" customFormat="1" ht="21.75" x14ac:dyDescent="0.2">
      <c r="A488" s="51">
        <v>479</v>
      </c>
      <c r="B488" s="52" t="s">
        <v>995</v>
      </c>
      <c r="C488" s="52"/>
      <c r="D488" s="52" t="s">
        <v>470</v>
      </c>
      <c r="E488" s="52" t="s">
        <v>490</v>
      </c>
      <c r="F488" s="52" t="s">
        <v>311</v>
      </c>
      <c r="G488" s="53"/>
      <c r="H488" s="52" t="s">
        <v>491</v>
      </c>
      <c r="I488" s="52" t="s">
        <v>996</v>
      </c>
      <c r="J488" s="52"/>
      <c r="K488" s="52"/>
      <c r="L488" s="52" t="s">
        <v>154</v>
      </c>
      <c r="M488" s="52"/>
      <c r="N488" s="52"/>
      <c r="O488" s="47">
        <v>150</v>
      </c>
      <c r="P488" s="47"/>
      <c r="Q488" s="47"/>
      <c r="R488" s="47"/>
      <c r="S488" s="52"/>
      <c r="T488" s="52" t="s">
        <v>154</v>
      </c>
      <c r="U488" s="52"/>
      <c r="V488" s="52" t="s">
        <v>154</v>
      </c>
      <c r="W488" s="52" t="s">
        <v>154</v>
      </c>
      <c r="X488" s="47">
        <v>0.3</v>
      </c>
      <c r="Y488" s="47">
        <v>9</v>
      </c>
      <c r="Z488" s="52"/>
      <c r="AA488" s="52"/>
      <c r="AB488" s="52"/>
      <c r="AC488" s="52"/>
      <c r="AD488" s="52" t="s">
        <v>154</v>
      </c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 t="s">
        <v>154</v>
      </c>
      <c r="BB488" s="52" t="s">
        <v>154</v>
      </c>
      <c r="BC488" s="52"/>
      <c r="BD488" s="52"/>
      <c r="BE488" s="52"/>
      <c r="BF488" s="52"/>
      <c r="BG488" s="52"/>
      <c r="BH488" s="48" t="str">
        <f t="shared" si="133"/>
        <v>/</v>
      </c>
      <c r="BI488" s="49" t="str">
        <f t="shared" si="134"/>
        <v>/</v>
      </c>
      <c r="BJ488" s="49">
        <f t="shared" si="135"/>
        <v>0</v>
      </c>
      <c r="BK488" s="50" t="str">
        <f t="shared" si="136"/>
        <v>/</v>
      </c>
      <c r="BL488" s="35" t="str">
        <f t="shared" si="137"/>
        <v>150</v>
      </c>
      <c r="BM488" s="35" t="str">
        <f t="shared" si="138"/>
        <v>/</v>
      </c>
      <c r="BN488" s="35" t="str">
        <f t="shared" si="139"/>
        <v>//</v>
      </c>
      <c r="BO488" s="35">
        <f t="shared" si="140"/>
        <v>0.3</v>
      </c>
      <c r="BP488" s="35" t="str">
        <f t="shared" si="141"/>
        <v>/</v>
      </c>
      <c r="BQ488" s="36">
        <f t="shared" si="142"/>
        <v>0</v>
      </c>
      <c r="BR488" s="36">
        <f t="shared" si="143"/>
        <v>9</v>
      </c>
      <c r="BS488" s="37">
        <f t="shared" si="144"/>
        <v>0</v>
      </c>
      <c r="BT488" s="38">
        <f t="shared" si="145"/>
        <v>0</v>
      </c>
      <c r="BU488" s="39">
        <f t="shared" si="146"/>
        <v>0</v>
      </c>
      <c r="BV488" s="40">
        <f t="shared" si="147"/>
        <v>0</v>
      </c>
      <c r="BW488" s="41">
        <f t="shared" si="148"/>
        <v>0</v>
      </c>
      <c r="BX488" s="42" t="str">
        <f t="shared" si="149"/>
        <v>1500.39</v>
      </c>
      <c r="BY488" s="35" t="str">
        <f t="shared" si="150"/>
        <v>///////</v>
      </c>
      <c r="BZ488" s="43" t="str">
        <f t="shared" si="151"/>
        <v/>
      </c>
    </row>
    <row r="489" spans="1:78" s="54" customFormat="1" ht="21.75" x14ac:dyDescent="0.2">
      <c r="A489" s="51">
        <v>480</v>
      </c>
      <c r="B489" s="52" t="s">
        <v>997</v>
      </c>
      <c r="C489" s="52"/>
      <c r="D489" s="52" t="s">
        <v>470</v>
      </c>
      <c r="E489" s="52" t="s">
        <v>490</v>
      </c>
      <c r="F489" s="52" t="s">
        <v>311</v>
      </c>
      <c r="G489" s="53"/>
      <c r="H489" s="52" t="s">
        <v>491</v>
      </c>
      <c r="I489" s="52" t="s">
        <v>998</v>
      </c>
      <c r="J489" s="52"/>
      <c r="K489" s="52"/>
      <c r="L489" s="52" t="s">
        <v>154</v>
      </c>
      <c r="M489" s="52"/>
      <c r="N489" s="52"/>
      <c r="O489" s="47">
        <v>150</v>
      </c>
      <c r="P489" s="47"/>
      <c r="Q489" s="47"/>
      <c r="R489" s="47"/>
      <c r="S489" s="52"/>
      <c r="T489" s="52" t="s">
        <v>154</v>
      </c>
      <c r="U489" s="52"/>
      <c r="V489" s="52" t="s">
        <v>154</v>
      </c>
      <c r="W489" s="52" t="s">
        <v>154</v>
      </c>
      <c r="X489" s="47">
        <v>0.3</v>
      </c>
      <c r="Y489" s="47">
        <v>7</v>
      </c>
      <c r="Z489" s="52"/>
      <c r="AA489" s="52"/>
      <c r="AB489" s="52"/>
      <c r="AC489" s="52"/>
      <c r="AD489" s="52" t="s">
        <v>154</v>
      </c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 t="s">
        <v>154</v>
      </c>
      <c r="BB489" s="52" t="s">
        <v>154</v>
      </c>
      <c r="BC489" s="52"/>
      <c r="BD489" s="52"/>
      <c r="BE489" s="52"/>
      <c r="BF489" s="52"/>
      <c r="BG489" s="52"/>
      <c r="BH489" s="48" t="str">
        <f t="shared" si="133"/>
        <v>/</v>
      </c>
      <c r="BI489" s="49" t="str">
        <f t="shared" si="134"/>
        <v>/</v>
      </c>
      <c r="BJ489" s="49">
        <f t="shared" si="135"/>
        <v>0</v>
      </c>
      <c r="BK489" s="50" t="str">
        <f t="shared" si="136"/>
        <v>/</v>
      </c>
      <c r="BL489" s="35" t="str">
        <f t="shared" si="137"/>
        <v>150</v>
      </c>
      <c r="BM489" s="35" t="str">
        <f t="shared" si="138"/>
        <v>/</v>
      </c>
      <c r="BN489" s="35" t="str">
        <f t="shared" si="139"/>
        <v>//</v>
      </c>
      <c r="BO489" s="35">
        <f t="shared" si="140"/>
        <v>0.3</v>
      </c>
      <c r="BP489" s="35" t="str">
        <f t="shared" si="141"/>
        <v>/</v>
      </c>
      <c r="BQ489" s="36">
        <f t="shared" si="142"/>
        <v>0</v>
      </c>
      <c r="BR489" s="36">
        <f t="shared" si="143"/>
        <v>7</v>
      </c>
      <c r="BS489" s="37">
        <f t="shared" si="144"/>
        <v>0</v>
      </c>
      <c r="BT489" s="38">
        <f t="shared" si="145"/>
        <v>0</v>
      </c>
      <c r="BU489" s="39">
        <f t="shared" si="146"/>
        <v>0</v>
      </c>
      <c r="BV489" s="40">
        <f t="shared" si="147"/>
        <v>0</v>
      </c>
      <c r="BW489" s="41">
        <f t="shared" si="148"/>
        <v>0</v>
      </c>
      <c r="BX489" s="42" t="str">
        <f t="shared" si="149"/>
        <v>1500.37</v>
      </c>
      <c r="BY489" s="35" t="str">
        <f t="shared" si="150"/>
        <v>///////</v>
      </c>
      <c r="BZ489" s="43" t="str">
        <f t="shared" si="151"/>
        <v/>
      </c>
    </row>
    <row r="490" spans="1:78" s="54" customFormat="1" ht="21.75" x14ac:dyDescent="0.2">
      <c r="A490" s="51">
        <v>481</v>
      </c>
      <c r="B490" s="52" t="s">
        <v>999</v>
      </c>
      <c r="C490" s="52"/>
      <c r="D490" s="52" t="s">
        <v>470</v>
      </c>
      <c r="E490" s="52" t="s">
        <v>490</v>
      </c>
      <c r="F490" s="52" t="s">
        <v>311</v>
      </c>
      <c r="G490" s="53"/>
      <c r="H490" s="52" t="s">
        <v>491</v>
      </c>
      <c r="I490" s="52" t="s">
        <v>1000</v>
      </c>
      <c r="J490" s="52"/>
      <c r="K490" s="52"/>
      <c r="L490" s="52" t="s">
        <v>154</v>
      </c>
      <c r="M490" s="52"/>
      <c r="N490" s="52"/>
      <c r="O490" s="47">
        <v>150</v>
      </c>
      <c r="P490" s="47"/>
      <c r="Q490" s="47"/>
      <c r="R490" s="47"/>
      <c r="S490" s="52"/>
      <c r="T490" s="52" t="s">
        <v>154</v>
      </c>
      <c r="U490" s="52"/>
      <c r="V490" s="52" t="s">
        <v>154</v>
      </c>
      <c r="W490" s="52" t="s">
        <v>154</v>
      </c>
      <c r="X490" s="47">
        <v>0.3</v>
      </c>
      <c r="Y490" s="47">
        <v>6</v>
      </c>
      <c r="Z490" s="52"/>
      <c r="AA490" s="52"/>
      <c r="AB490" s="52"/>
      <c r="AC490" s="52"/>
      <c r="AD490" s="52" t="s">
        <v>154</v>
      </c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 t="s">
        <v>154</v>
      </c>
      <c r="BB490" s="52" t="s">
        <v>154</v>
      </c>
      <c r="BC490" s="52"/>
      <c r="BD490" s="52"/>
      <c r="BE490" s="52"/>
      <c r="BF490" s="52"/>
      <c r="BG490" s="52"/>
      <c r="BH490" s="48" t="str">
        <f t="shared" si="133"/>
        <v>/</v>
      </c>
      <c r="BI490" s="49" t="str">
        <f t="shared" si="134"/>
        <v>/</v>
      </c>
      <c r="BJ490" s="49">
        <f t="shared" si="135"/>
        <v>0</v>
      </c>
      <c r="BK490" s="50" t="str">
        <f t="shared" si="136"/>
        <v>/</v>
      </c>
      <c r="BL490" s="35" t="str">
        <f t="shared" si="137"/>
        <v>150</v>
      </c>
      <c r="BM490" s="35" t="str">
        <f t="shared" si="138"/>
        <v>/</v>
      </c>
      <c r="BN490" s="35" t="str">
        <f t="shared" si="139"/>
        <v>//</v>
      </c>
      <c r="BO490" s="35">
        <f t="shared" si="140"/>
        <v>0.3</v>
      </c>
      <c r="BP490" s="35" t="str">
        <f t="shared" si="141"/>
        <v>/</v>
      </c>
      <c r="BQ490" s="36">
        <f t="shared" si="142"/>
        <v>0</v>
      </c>
      <c r="BR490" s="36">
        <f t="shared" si="143"/>
        <v>6</v>
      </c>
      <c r="BS490" s="37">
        <f t="shared" si="144"/>
        <v>0</v>
      </c>
      <c r="BT490" s="38">
        <f t="shared" si="145"/>
        <v>0</v>
      </c>
      <c r="BU490" s="39">
        <f t="shared" si="146"/>
        <v>0</v>
      </c>
      <c r="BV490" s="40">
        <f t="shared" si="147"/>
        <v>0</v>
      </c>
      <c r="BW490" s="41">
        <f t="shared" si="148"/>
        <v>0</v>
      </c>
      <c r="BX490" s="42" t="str">
        <f t="shared" si="149"/>
        <v>1500.36</v>
      </c>
      <c r="BY490" s="35" t="str">
        <f t="shared" si="150"/>
        <v>///////</v>
      </c>
      <c r="BZ490" s="43" t="str">
        <f t="shared" si="151"/>
        <v/>
      </c>
    </row>
    <row r="491" spans="1:78" s="54" customFormat="1" ht="21.75" x14ac:dyDescent="0.2">
      <c r="A491" s="51">
        <v>482</v>
      </c>
      <c r="B491" s="52" t="s">
        <v>1001</v>
      </c>
      <c r="C491" s="52"/>
      <c r="D491" s="52" t="s">
        <v>470</v>
      </c>
      <c r="E491" s="52" t="s">
        <v>490</v>
      </c>
      <c r="F491" s="52" t="s">
        <v>311</v>
      </c>
      <c r="G491" s="53"/>
      <c r="H491" s="52" t="s">
        <v>491</v>
      </c>
      <c r="I491" s="52" t="s">
        <v>1002</v>
      </c>
      <c r="J491" s="52"/>
      <c r="K491" s="52"/>
      <c r="L491" s="52" t="s">
        <v>154</v>
      </c>
      <c r="M491" s="52"/>
      <c r="N491" s="52"/>
      <c r="O491" s="47">
        <v>150</v>
      </c>
      <c r="P491" s="47"/>
      <c r="Q491" s="47"/>
      <c r="R491" s="47"/>
      <c r="S491" s="52" t="s">
        <v>154</v>
      </c>
      <c r="T491" s="52"/>
      <c r="U491" s="52"/>
      <c r="V491" s="52" t="s">
        <v>154</v>
      </c>
      <c r="W491" s="52" t="s">
        <v>154</v>
      </c>
      <c r="X491" s="47">
        <v>0.3</v>
      </c>
      <c r="Y491" s="52"/>
      <c r="Z491" s="52"/>
      <c r="AA491" s="52"/>
      <c r="AB491" s="52"/>
      <c r="AC491" s="52" t="s">
        <v>154</v>
      </c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 t="s">
        <v>154</v>
      </c>
      <c r="BB491" s="52" t="s">
        <v>154</v>
      </c>
      <c r="BC491" s="52"/>
      <c r="BD491" s="52"/>
      <c r="BE491" s="52"/>
      <c r="BF491" s="52"/>
      <c r="BG491" s="52"/>
      <c r="BH491" s="48" t="str">
        <f t="shared" si="133"/>
        <v>/</v>
      </c>
      <c r="BI491" s="49" t="str">
        <f t="shared" si="134"/>
        <v>/</v>
      </c>
      <c r="BJ491" s="49">
        <f t="shared" si="135"/>
        <v>0</v>
      </c>
      <c r="BK491" s="50" t="str">
        <f t="shared" si="136"/>
        <v>/</v>
      </c>
      <c r="BL491" s="35" t="str">
        <f t="shared" si="137"/>
        <v>150</v>
      </c>
      <c r="BM491" s="35" t="str">
        <f t="shared" si="138"/>
        <v>/</v>
      </c>
      <c r="BN491" s="35" t="str">
        <f t="shared" si="139"/>
        <v>//</v>
      </c>
      <c r="BO491" s="35">
        <f t="shared" si="140"/>
        <v>0.3</v>
      </c>
      <c r="BP491" s="35" t="str">
        <f t="shared" si="141"/>
        <v>/</v>
      </c>
      <c r="BQ491" s="36" t="str">
        <f t="shared" si="142"/>
        <v>/</v>
      </c>
      <c r="BR491" s="36">
        <f t="shared" si="143"/>
        <v>0</v>
      </c>
      <c r="BS491" s="37">
        <f t="shared" si="144"/>
        <v>0</v>
      </c>
      <c r="BT491" s="38">
        <f t="shared" si="145"/>
        <v>0</v>
      </c>
      <c r="BU491" s="39">
        <f t="shared" si="146"/>
        <v>0</v>
      </c>
      <c r="BV491" s="40">
        <f t="shared" si="147"/>
        <v>0</v>
      </c>
      <c r="BW491" s="41">
        <f t="shared" si="148"/>
        <v>0</v>
      </c>
      <c r="BX491" s="42" t="str">
        <f t="shared" si="149"/>
        <v>1500.3</v>
      </c>
      <c r="BY491" s="35" t="str">
        <f t="shared" si="150"/>
        <v>///////</v>
      </c>
      <c r="BZ491" s="43" t="str">
        <f t="shared" si="151"/>
        <v/>
      </c>
    </row>
    <row r="492" spans="1:78" s="54" customFormat="1" ht="21.75" x14ac:dyDescent="0.2">
      <c r="A492" s="51">
        <v>483</v>
      </c>
      <c r="B492" s="52" t="s">
        <v>1003</v>
      </c>
      <c r="C492" s="52"/>
      <c r="D492" s="52" t="s">
        <v>470</v>
      </c>
      <c r="E492" s="52" t="s">
        <v>490</v>
      </c>
      <c r="F492" s="52" t="s">
        <v>311</v>
      </c>
      <c r="G492" s="53"/>
      <c r="H492" s="52" t="s">
        <v>491</v>
      </c>
      <c r="I492" s="52" t="s">
        <v>1004</v>
      </c>
      <c r="J492" s="52"/>
      <c r="K492" s="52"/>
      <c r="L492" s="52" t="s">
        <v>154</v>
      </c>
      <c r="M492" s="52"/>
      <c r="N492" s="52"/>
      <c r="O492" s="47">
        <v>150</v>
      </c>
      <c r="P492" s="47"/>
      <c r="Q492" s="47"/>
      <c r="R492" s="47"/>
      <c r="S492" s="52"/>
      <c r="T492" s="52" t="s">
        <v>154</v>
      </c>
      <c r="U492" s="52"/>
      <c r="V492" s="52" t="s">
        <v>154</v>
      </c>
      <c r="W492" s="52" t="s">
        <v>154</v>
      </c>
      <c r="X492" s="47">
        <v>0.3</v>
      </c>
      <c r="Y492" s="47">
        <v>8</v>
      </c>
      <c r="Z492" s="52"/>
      <c r="AA492" s="52"/>
      <c r="AB492" s="52"/>
      <c r="AC492" s="52"/>
      <c r="AD492" s="52" t="s">
        <v>154</v>
      </c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 t="s">
        <v>154</v>
      </c>
      <c r="BB492" s="52" t="s">
        <v>154</v>
      </c>
      <c r="BC492" s="52"/>
      <c r="BD492" s="52"/>
      <c r="BE492" s="52"/>
      <c r="BF492" s="52"/>
      <c r="BG492" s="52"/>
      <c r="BH492" s="48" t="str">
        <f t="shared" si="133"/>
        <v>/</v>
      </c>
      <c r="BI492" s="49" t="str">
        <f t="shared" si="134"/>
        <v>/</v>
      </c>
      <c r="BJ492" s="49">
        <f t="shared" si="135"/>
        <v>0</v>
      </c>
      <c r="BK492" s="50" t="str">
        <f t="shared" si="136"/>
        <v>/</v>
      </c>
      <c r="BL492" s="35" t="str">
        <f t="shared" si="137"/>
        <v>150</v>
      </c>
      <c r="BM492" s="35" t="str">
        <f t="shared" si="138"/>
        <v>/</v>
      </c>
      <c r="BN492" s="35" t="str">
        <f t="shared" si="139"/>
        <v>//</v>
      </c>
      <c r="BO492" s="35">
        <f t="shared" si="140"/>
        <v>0.3</v>
      </c>
      <c r="BP492" s="35" t="str">
        <f t="shared" si="141"/>
        <v>/</v>
      </c>
      <c r="BQ492" s="36">
        <f t="shared" si="142"/>
        <v>0</v>
      </c>
      <c r="BR492" s="36">
        <f t="shared" si="143"/>
        <v>8</v>
      </c>
      <c r="BS492" s="37">
        <f t="shared" si="144"/>
        <v>0</v>
      </c>
      <c r="BT492" s="38">
        <f t="shared" si="145"/>
        <v>0</v>
      </c>
      <c r="BU492" s="39">
        <f t="shared" si="146"/>
        <v>0</v>
      </c>
      <c r="BV492" s="40">
        <f t="shared" si="147"/>
        <v>0</v>
      </c>
      <c r="BW492" s="41">
        <f t="shared" si="148"/>
        <v>0</v>
      </c>
      <c r="BX492" s="42" t="str">
        <f t="shared" si="149"/>
        <v>1500.38</v>
      </c>
      <c r="BY492" s="35" t="str">
        <f t="shared" si="150"/>
        <v>///////</v>
      </c>
      <c r="BZ492" s="43" t="str">
        <f t="shared" si="151"/>
        <v/>
      </c>
    </row>
    <row r="493" spans="1:78" s="54" customFormat="1" ht="21.75" x14ac:dyDescent="0.2">
      <c r="A493" s="51">
        <v>484</v>
      </c>
      <c r="B493" s="52" t="s">
        <v>1005</v>
      </c>
      <c r="C493" s="52"/>
      <c r="D493" s="52" t="s">
        <v>470</v>
      </c>
      <c r="E493" s="52" t="s">
        <v>490</v>
      </c>
      <c r="F493" s="52" t="s">
        <v>311</v>
      </c>
      <c r="G493" s="53"/>
      <c r="H493" s="52" t="s">
        <v>491</v>
      </c>
      <c r="I493" s="52" t="s">
        <v>1006</v>
      </c>
      <c r="J493" s="52"/>
      <c r="K493" s="52" t="s">
        <v>154</v>
      </c>
      <c r="L493" s="52"/>
      <c r="M493" s="52"/>
      <c r="N493" s="52"/>
      <c r="O493" s="47"/>
      <c r="P493" s="47"/>
      <c r="Q493" s="47" t="s">
        <v>976</v>
      </c>
      <c r="R493" s="47"/>
      <c r="S493" s="52" t="s">
        <v>154</v>
      </c>
      <c r="T493" s="52"/>
      <c r="U493" s="52"/>
      <c r="V493" s="52" t="s">
        <v>154</v>
      </c>
      <c r="W493" s="52" t="s">
        <v>154</v>
      </c>
      <c r="X493" s="47">
        <v>0.3</v>
      </c>
      <c r="Y493" s="52"/>
      <c r="Z493" s="52"/>
      <c r="AA493" s="52"/>
      <c r="AB493" s="52"/>
      <c r="AC493" s="52" t="s">
        <v>154</v>
      </c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 t="s">
        <v>154</v>
      </c>
      <c r="BB493" s="52" t="s">
        <v>154</v>
      </c>
      <c r="BC493" s="52"/>
      <c r="BD493" s="52"/>
      <c r="BE493" s="52"/>
      <c r="BF493" s="52"/>
      <c r="BG493" s="52"/>
      <c r="BH493" s="48" t="str">
        <f t="shared" si="133"/>
        <v>/</v>
      </c>
      <c r="BI493" s="49" t="str">
        <f t="shared" si="134"/>
        <v>/</v>
      </c>
      <c r="BJ493" s="49">
        <f t="shared" si="135"/>
        <v>0</v>
      </c>
      <c r="BK493" s="50" t="str">
        <f t="shared" si="136"/>
        <v>/</v>
      </c>
      <c r="BL493" s="35" t="str">
        <f t="shared" si="137"/>
        <v>คลองต่ำ</v>
      </c>
      <c r="BM493" s="35" t="str">
        <f t="shared" si="138"/>
        <v>/</v>
      </c>
      <c r="BN493" s="35" t="str">
        <f t="shared" si="139"/>
        <v>//</v>
      </c>
      <c r="BO493" s="35">
        <f t="shared" si="140"/>
        <v>0.3</v>
      </c>
      <c r="BP493" s="35" t="str">
        <f t="shared" si="141"/>
        <v>/</v>
      </c>
      <c r="BQ493" s="36" t="str">
        <f t="shared" si="142"/>
        <v>/</v>
      </c>
      <c r="BR493" s="36">
        <f t="shared" si="143"/>
        <v>0</v>
      </c>
      <c r="BS493" s="37">
        <f t="shared" si="144"/>
        <v>0</v>
      </c>
      <c r="BT493" s="38">
        <f t="shared" si="145"/>
        <v>0</v>
      </c>
      <c r="BU493" s="39">
        <f t="shared" si="146"/>
        <v>0</v>
      </c>
      <c r="BV493" s="40">
        <f t="shared" si="147"/>
        <v>0</v>
      </c>
      <c r="BW493" s="41">
        <f t="shared" si="148"/>
        <v>0</v>
      </c>
      <c r="BX493" s="42" t="str">
        <f t="shared" si="149"/>
        <v>0.3</v>
      </c>
      <c r="BY493" s="35" t="str">
        <f t="shared" si="150"/>
        <v>///////</v>
      </c>
      <c r="BZ493" s="43" t="str">
        <f t="shared" si="151"/>
        <v>คลองต่ำ</v>
      </c>
    </row>
    <row r="494" spans="1:78" s="54" customFormat="1" ht="21.75" x14ac:dyDescent="0.2">
      <c r="A494" s="51">
        <v>485</v>
      </c>
      <c r="B494" s="52" t="s">
        <v>1007</v>
      </c>
      <c r="C494" s="52"/>
      <c r="D494" s="52" t="s">
        <v>470</v>
      </c>
      <c r="E494" s="52" t="s">
        <v>490</v>
      </c>
      <c r="F494" s="52" t="s">
        <v>311</v>
      </c>
      <c r="G494" s="53"/>
      <c r="H494" s="52" t="s">
        <v>491</v>
      </c>
      <c r="I494" s="52" t="s">
        <v>1008</v>
      </c>
      <c r="J494" s="52"/>
      <c r="K494" s="52"/>
      <c r="L494" s="52" t="s">
        <v>154</v>
      </c>
      <c r="M494" s="52"/>
      <c r="N494" s="52"/>
      <c r="O494" s="47">
        <v>150</v>
      </c>
      <c r="P494" s="47"/>
      <c r="Q494" s="47"/>
      <c r="R494" s="47"/>
      <c r="S494" s="52" t="s">
        <v>154</v>
      </c>
      <c r="T494" s="52"/>
      <c r="U494" s="52"/>
      <c r="V494" s="52" t="s">
        <v>154</v>
      </c>
      <c r="W494" s="52" t="s">
        <v>154</v>
      </c>
      <c r="X494" s="47">
        <v>0.3</v>
      </c>
      <c r="Y494" s="52"/>
      <c r="Z494" s="52"/>
      <c r="AA494" s="52"/>
      <c r="AB494" s="52"/>
      <c r="AC494" s="52" t="s">
        <v>154</v>
      </c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 t="s">
        <v>154</v>
      </c>
      <c r="BB494" s="52" t="s">
        <v>154</v>
      </c>
      <c r="BC494" s="52"/>
      <c r="BD494" s="52"/>
      <c r="BE494" s="52"/>
      <c r="BF494" s="52"/>
      <c r="BG494" s="52"/>
      <c r="BH494" s="48" t="str">
        <f t="shared" si="133"/>
        <v>/</v>
      </c>
      <c r="BI494" s="49" t="str">
        <f t="shared" si="134"/>
        <v>/</v>
      </c>
      <c r="BJ494" s="49">
        <f t="shared" si="135"/>
        <v>0</v>
      </c>
      <c r="BK494" s="50" t="str">
        <f t="shared" si="136"/>
        <v>/</v>
      </c>
      <c r="BL494" s="35" t="str">
        <f t="shared" si="137"/>
        <v>150</v>
      </c>
      <c r="BM494" s="35" t="str">
        <f t="shared" si="138"/>
        <v>/</v>
      </c>
      <c r="BN494" s="35" t="str">
        <f t="shared" si="139"/>
        <v>//</v>
      </c>
      <c r="BO494" s="35">
        <f t="shared" si="140"/>
        <v>0.3</v>
      </c>
      <c r="BP494" s="35" t="str">
        <f t="shared" si="141"/>
        <v>/</v>
      </c>
      <c r="BQ494" s="36" t="str">
        <f t="shared" si="142"/>
        <v>/</v>
      </c>
      <c r="BR494" s="36">
        <f t="shared" si="143"/>
        <v>0</v>
      </c>
      <c r="BS494" s="37">
        <f t="shared" si="144"/>
        <v>0</v>
      </c>
      <c r="BT494" s="38">
        <f t="shared" si="145"/>
        <v>0</v>
      </c>
      <c r="BU494" s="39">
        <f t="shared" si="146"/>
        <v>0</v>
      </c>
      <c r="BV494" s="40">
        <f t="shared" si="147"/>
        <v>0</v>
      </c>
      <c r="BW494" s="41">
        <f t="shared" si="148"/>
        <v>0</v>
      </c>
      <c r="BX494" s="42" t="str">
        <f t="shared" si="149"/>
        <v>1500.3</v>
      </c>
      <c r="BY494" s="35" t="str">
        <f t="shared" si="150"/>
        <v>///////</v>
      </c>
      <c r="BZ494" s="43" t="str">
        <f t="shared" si="151"/>
        <v/>
      </c>
    </row>
    <row r="495" spans="1:78" s="54" customFormat="1" ht="21.75" x14ac:dyDescent="0.2">
      <c r="A495" s="51">
        <v>486</v>
      </c>
      <c r="B495" s="52" t="s">
        <v>1009</v>
      </c>
      <c r="C495" s="52"/>
      <c r="D495" s="52" t="s">
        <v>470</v>
      </c>
      <c r="E495" s="52" t="s">
        <v>516</v>
      </c>
      <c r="F495" s="52" t="s">
        <v>311</v>
      </c>
      <c r="G495" s="53"/>
      <c r="H495" s="52" t="s">
        <v>517</v>
      </c>
      <c r="I495" s="52" t="s">
        <v>1010</v>
      </c>
      <c r="J495" s="52" t="s">
        <v>154</v>
      </c>
      <c r="K495" s="52"/>
      <c r="L495" s="52"/>
      <c r="M495" s="52"/>
      <c r="N495" s="52"/>
      <c r="O495" s="47">
        <v>150</v>
      </c>
      <c r="P495" s="47"/>
      <c r="Q495" s="47"/>
      <c r="R495" s="47"/>
      <c r="S495" s="52"/>
      <c r="T495" s="52" t="s">
        <v>154</v>
      </c>
      <c r="U495" s="52"/>
      <c r="V495" s="52" t="s">
        <v>154</v>
      </c>
      <c r="W495" s="52" t="s">
        <v>154</v>
      </c>
      <c r="X495" s="47">
        <v>0.4</v>
      </c>
      <c r="Y495" s="47">
        <v>10</v>
      </c>
      <c r="Z495" s="52"/>
      <c r="AA495" s="52"/>
      <c r="AB495" s="52"/>
      <c r="AC495" s="52" t="s">
        <v>154</v>
      </c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 t="s">
        <v>154</v>
      </c>
      <c r="BB495" s="52" t="s">
        <v>154</v>
      </c>
      <c r="BC495" s="52"/>
      <c r="BD495" s="52"/>
      <c r="BE495" s="52"/>
      <c r="BF495" s="52"/>
      <c r="BG495" s="52"/>
      <c r="BH495" s="48" t="str">
        <f t="shared" si="133"/>
        <v>/</v>
      </c>
      <c r="BI495" s="49" t="str">
        <f t="shared" si="134"/>
        <v>/</v>
      </c>
      <c r="BJ495" s="49">
        <f t="shared" si="135"/>
        <v>0</v>
      </c>
      <c r="BK495" s="50" t="str">
        <f t="shared" si="136"/>
        <v>/</v>
      </c>
      <c r="BL495" s="35" t="str">
        <f t="shared" si="137"/>
        <v>150</v>
      </c>
      <c r="BM495" s="35" t="str">
        <f t="shared" si="138"/>
        <v>/</v>
      </c>
      <c r="BN495" s="35" t="str">
        <f t="shared" si="139"/>
        <v>//</v>
      </c>
      <c r="BO495" s="35">
        <f t="shared" si="140"/>
        <v>0.4</v>
      </c>
      <c r="BP495" s="35" t="str">
        <f t="shared" si="141"/>
        <v>/</v>
      </c>
      <c r="BQ495" s="36">
        <f t="shared" si="142"/>
        <v>0</v>
      </c>
      <c r="BR495" s="36">
        <f t="shared" si="143"/>
        <v>10</v>
      </c>
      <c r="BS495" s="37">
        <f t="shared" si="144"/>
        <v>0</v>
      </c>
      <c r="BT495" s="38">
        <f t="shared" si="145"/>
        <v>0</v>
      </c>
      <c r="BU495" s="39">
        <f t="shared" si="146"/>
        <v>0</v>
      </c>
      <c r="BV495" s="40">
        <f t="shared" si="147"/>
        <v>0</v>
      </c>
      <c r="BW495" s="41">
        <f t="shared" si="148"/>
        <v>0</v>
      </c>
      <c r="BX495" s="42" t="str">
        <f t="shared" si="149"/>
        <v>1500.410</v>
      </c>
      <c r="BY495" s="35" t="str">
        <f t="shared" si="150"/>
        <v>///////</v>
      </c>
      <c r="BZ495" s="43" t="str">
        <f t="shared" si="151"/>
        <v/>
      </c>
    </row>
    <row r="496" spans="1:78" s="54" customFormat="1" ht="21.75" x14ac:dyDescent="0.2">
      <c r="A496" s="51">
        <v>487</v>
      </c>
      <c r="B496" s="52" t="s">
        <v>1011</v>
      </c>
      <c r="C496" s="52"/>
      <c r="D496" s="52" t="s">
        <v>470</v>
      </c>
      <c r="E496" s="52" t="s">
        <v>516</v>
      </c>
      <c r="F496" s="52" t="s">
        <v>311</v>
      </c>
      <c r="G496" s="53"/>
      <c r="H496" s="52" t="s">
        <v>517</v>
      </c>
      <c r="I496" s="52" t="s">
        <v>1012</v>
      </c>
      <c r="J496" s="52"/>
      <c r="K496" s="52"/>
      <c r="L496" s="52" t="s">
        <v>154</v>
      </c>
      <c r="M496" s="52"/>
      <c r="N496" s="52"/>
      <c r="O496" s="47">
        <v>150</v>
      </c>
      <c r="P496" s="47"/>
      <c r="Q496" s="47"/>
      <c r="R496" s="47"/>
      <c r="S496" s="52"/>
      <c r="T496" s="52" t="s">
        <v>154</v>
      </c>
      <c r="U496" s="52"/>
      <c r="V496" s="52" t="s">
        <v>154</v>
      </c>
      <c r="W496" s="52" t="s">
        <v>154</v>
      </c>
      <c r="X496" s="47">
        <v>0.4</v>
      </c>
      <c r="Y496" s="47">
        <v>8</v>
      </c>
      <c r="Z496" s="52"/>
      <c r="AA496" s="52"/>
      <c r="AB496" s="52"/>
      <c r="AC496" s="52" t="s">
        <v>154</v>
      </c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 t="s">
        <v>154</v>
      </c>
      <c r="BB496" s="52" t="s">
        <v>154</v>
      </c>
      <c r="BC496" s="52"/>
      <c r="BD496" s="52"/>
      <c r="BE496" s="52"/>
      <c r="BF496" s="52"/>
      <c r="BG496" s="52"/>
      <c r="BH496" s="48" t="str">
        <f t="shared" si="133"/>
        <v>/</v>
      </c>
      <c r="BI496" s="49" t="str">
        <f t="shared" si="134"/>
        <v>/</v>
      </c>
      <c r="BJ496" s="49">
        <f t="shared" si="135"/>
        <v>0</v>
      </c>
      <c r="BK496" s="50" t="str">
        <f t="shared" si="136"/>
        <v>/</v>
      </c>
      <c r="BL496" s="35" t="str">
        <f t="shared" si="137"/>
        <v>150</v>
      </c>
      <c r="BM496" s="35" t="str">
        <f t="shared" si="138"/>
        <v>/</v>
      </c>
      <c r="BN496" s="35" t="str">
        <f t="shared" si="139"/>
        <v>//</v>
      </c>
      <c r="BO496" s="35">
        <f t="shared" si="140"/>
        <v>0.4</v>
      </c>
      <c r="BP496" s="35" t="str">
        <f t="shared" si="141"/>
        <v>/</v>
      </c>
      <c r="BQ496" s="36">
        <f t="shared" si="142"/>
        <v>0</v>
      </c>
      <c r="BR496" s="36">
        <f t="shared" si="143"/>
        <v>8</v>
      </c>
      <c r="BS496" s="37">
        <f t="shared" si="144"/>
        <v>0</v>
      </c>
      <c r="BT496" s="38">
        <f t="shared" si="145"/>
        <v>0</v>
      </c>
      <c r="BU496" s="39">
        <f t="shared" si="146"/>
        <v>0</v>
      </c>
      <c r="BV496" s="40">
        <f t="shared" si="147"/>
        <v>0</v>
      </c>
      <c r="BW496" s="41">
        <f t="shared" si="148"/>
        <v>0</v>
      </c>
      <c r="BX496" s="42" t="str">
        <f t="shared" si="149"/>
        <v>1500.48</v>
      </c>
      <c r="BY496" s="35" t="str">
        <f t="shared" si="150"/>
        <v>///////</v>
      </c>
      <c r="BZ496" s="43" t="str">
        <f t="shared" si="151"/>
        <v/>
      </c>
    </row>
    <row r="497" spans="1:78" s="54" customFormat="1" ht="21.75" x14ac:dyDescent="0.2">
      <c r="A497" s="51">
        <v>488</v>
      </c>
      <c r="B497" s="52" t="s">
        <v>1013</v>
      </c>
      <c r="C497" s="52"/>
      <c r="D497" s="52" t="s">
        <v>470</v>
      </c>
      <c r="E497" s="52" t="s">
        <v>516</v>
      </c>
      <c r="F497" s="52" t="s">
        <v>311</v>
      </c>
      <c r="G497" s="53"/>
      <c r="H497" s="52" t="s">
        <v>517</v>
      </c>
      <c r="I497" s="52" t="s">
        <v>1014</v>
      </c>
      <c r="J497" s="52" t="s">
        <v>154</v>
      </c>
      <c r="K497" s="52"/>
      <c r="L497" s="52"/>
      <c r="M497" s="52"/>
      <c r="N497" s="52"/>
      <c r="O497" s="47">
        <v>150</v>
      </c>
      <c r="P497" s="47"/>
      <c r="Q497" s="47"/>
      <c r="R497" s="47"/>
      <c r="S497" s="52"/>
      <c r="T497" s="52" t="s">
        <v>154</v>
      </c>
      <c r="U497" s="52"/>
      <c r="V497" s="52" t="s">
        <v>154</v>
      </c>
      <c r="W497" s="52" t="s">
        <v>154</v>
      </c>
      <c r="X497" s="47">
        <v>0.4</v>
      </c>
      <c r="Y497" s="47">
        <v>7</v>
      </c>
      <c r="Z497" s="52"/>
      <c r="AA497" s="52"/>
      <c r="AB497" s="52"/>
      <c r="AC497" s="52" t="s">
        <v>154</v>
      </c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 t="s">
        <v>154</v>
      </c>
      <c r="BB497" s="52" t="s">
        <v>154</v>
      </c>
      <c r="BC497" s="52"/>
      <c r="BD497" s="52"/>
      <c r="BE497" s="52"/>
      <c r="BF497" s="52"/>
      <c r="BG497" s="52"/>
      <c r="BH497" s="48" t="str">
        <f t="shared" si="133"/>
        <v>/</v>
      </c>
      <c r="BI497" s="49" t="str">
        <f t="shared" si="134"/>
        <v>/</v>
      </c>
      <c r="BJ497" s="49">
        <f t="shared" si="135"/>
        <v>0</v>
      </c>
      <c r="BK497" s="50" t="str">
        <f t="shared" si="136"/>
        <v>/</v>
      </c>
      <c r="BL497" s="35" t="str">
        <f t="shared" si="137"/>
        <v>150</v>
      </c>
      <c r="BM497" s="35" t="str">
        <f t="shared" si="138"/>
        <v>/</v>
      </c>
      <c r="BN497" s="35" t="str">
        <f t="shared" si="139"/>
        <v>//</v>
      </c>
      <c r="BO497" s="35">
        <f t="shared" si="140"/>
        <v>0.4</v>
      </c>
      <c r="BP497" s="35" t="str">
        <f t="shared" si="141"/>
        <v>/</v>
      </c>
      <c r="BQ497" s="36">
        <f t="shared" si="142"/>
        <v>0</v>
      </c>
      <c r="BR497" s="36">
        <f t="shared" si="143"/>
        <v>7</v>
      </c>
      <c r="BS497" s="37">
        <f t="shared" si="144"/>
        <v>0</v>
      </c>
      <c r="BT497" s="38">
        <f t="shared" si="145"/>
        <v>0</v>
      </c>
      <c r="BU497" s="39">
        <f t="shared" si="146"/>
        <v>0</v>
      </c>
      <c r="BV497" s="40">
        <f t="shared" si="147"/>
        <v>0</v>
      </c>
      <c r="BW497" s="41">
        <f t="shared" si="148"/>
        <v>0</v>
      </c>
      <c r="BX497" s="42" t="str">
        <f t="shared" si="149"/>
        <v>1500.47</v>
      </c>
      <c r="BY497" s="35" t="str">
        <f t="shared" si="150"/>
        <v>///////</v>
      </c>
      <c r="BZ497" s="43" t="str">
        <f t="shared" si="151"/>
        <v/>
      </c>
    </row>
    <row r="498" spans="1:78" s="54" customFormat="1" ht="21.75" x14ac:dyDescent="0.2">
      <c r="A498" s="51">
        <v>489</v>
      </c>
      <c r="B498" s="52" t="s">
        <v>1015</v>
      </c>
      <c r="C498" s="52"/>
      <c r="D498" s="52" t="s">
        <v>470</v>
      </c>
      <c r="E498" s="52" t="s">
        <v>516</v>
      </c>
      <c r="F498" s="52" t="s">
        <v>311</v>
      </c>
      <c r="G498" s="53"/>
      <c r="H498" s="52" t="s">
        <v>517</v>
      </c>
      <c r="I498" s="52" t="s">
        <v>1016</v>
      </c>
      <c r="J498" s="52"/>
      <c r="K498" s="52"/>
      <c r="L498" s="52" t="s">
        <v>154</v>
      </c>
      <c r="M498" s="52"/>
      <c r="N498" s="52"/>
      <c r="O498" s="47">
        <v>150</v>
      </c>
      <c r="P498" s="47"/>
      <c r="Q498" s="47"/>
      <c r="R498" s="47"/>
      <c r="S498" s="52"/>
      <c r="T498" s="52" t="s">
        <v>154</v>
      </c>
      <c r="U498" s="52"/>
      <c r="V498" s="52" t="s">
        <v>154</v>
      </c>
      <c r="W498" s="52" t="s">
        <v>154</v>
      </c>
      <c r="X498" s="47">
        <v>0.4</v>
      </c>
      <c r="Y498" s="47">
        <v>7</v>
      </c>
      <c r="Z498" s="52"/>
      <c r="AA498" s="52"/>
      <c r="AB498" s="52"/>
      <c r="AC498" s="52" t="s">
        <v>154</v>
      </c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 t="s">
        <v>154</v>
      </c>
      <c r="BB498" s="52" t="s">
        <v>154</v>
      </c>
      <c r="BC498" s="52"/>
      <c r="BD498" s="52"/>
      <c r="BE498" s="52"/>
      <c r="BF498" s="52"/>
      <c r="BG498" s="52"/>
      <c r="BH498" s="48" t="str">
        <f t="shared" si="133"/>
        <v>/</v>
      </c>
      <c r="BI498" s="49" t="str">
        <f t="shared" si="134"/>
        <v>/</v>
      </c>
      <c r="BJ498" s="49">
        <f t="shared" si="135"/>
        <v>0</v>
      </c>
      <c r="BK498" s="50" t="str">
        <f t="shared" si="136"/>
        <v>/</v>
      </c>
      <c r="BL498" s="35" t="str">
        <f t="shared" si="137"/>
        <v>150</v>
      </c>
      <c r="BM498" s="35" t="str">
        <f t="shared" si="138"/>
        <v>/</v>
      </c>
      <c r="BN498" s="35" t="str">
        <f t="shared" si="139"/>
        <v>//</v>
      </c>
      <c r="BO498" s="35">
        <f t="shared" si="140"/>
        <v>0.4</v>
      </c>
      <c r="BP498" s="35" t="str">
        <f t="shared" si="141"/>
        <v>/</v>
      </c>
      <c r="BQ498" s="36">
        <f t="shared" si="142"/>
        <v>0</v>
      </c>
      <c r="BR498" s="36">
        <f t="shared" si="143"/>
        <v>7</v>
      </c>
      <c r="BS498" s="37">
        <f t="shared" si="144"/>
        <v>0</v>
      </c>
      <c r="BT498" s="38">
        <f t="shared" si="145"/>
        <v>0</v>
      </c>
      <c r="BU498" s="39">
        <f t="shared" si="146"/>
        <v>0</v>
      </c>
      <c r="BV498" s="40">
        <f t="shared" si="147"/>
        <v>0</v>
      </c>
      <c r="BW498" s="41">
        <f t="shared" si="148"/>
        <v>0</v>
      </c>
      <c r="BX498" s="42" t="str">
        <f t="shared" si="149"/>
        <v>1500.47</v>
      </c>
      <c r="BY498" s="35" t="str">
        <f t="shared" si="150"/>
        <v>///////</v>
      </c>
      <c r="BZ498" s="43" t="str">
        <f t="shared" si="151"/>
        <v/>
      </c>
    </row>
    <row r="499" spans="1:78" s="54" customFormat="1" ht="21.75" x14ac:dyDescent="0.2">
      <c r="A499" s="51">
        <v>490</v>
      </c>
      <c r="B499" s="52" t="s">
        <v>1017</v>
      </c>
      <c r="C499" s="52"/>
      <c r="D499" s="52" t="s">
        <v>470</v>
      </c>
      <c r="E499" s="52" t="s">
        <v>516</v>
      </c>
      <c r="F499" s="52" t="s">
        <v>311</v>
      </c>
      <c r="G499" s="53"/>
      <c r="H499" s="52" t="s">
        <v>517</v>
      </c>
      <c r="I499" s="52" t="s">
        <v>1018</v>
      </c>
      <c r="J499" s="52" t="s">
        <v>154</v>
      </c>
      <c r="K499" s="52"/>
      <c r="L499" s="52"/>
      <c r="M499" s="52"/>
      <c r="N499" s="52"/>
      <c r="O499" s="47">
        <v>150</v>
      </c>
      <c r="P499" s="47"/>
      <c r="Q499" s="47"/>
      <c r="R499" s="47"/>
      <c r="S499" s="52" t="s">
        <v>154</v>
      </c>
      <c r="T499" s="52"/>
      <c r="U499" s="52"/>
      <c r="V499" s="52" t="s">
        <v>154</v>
      </c>
      <c r="W499" s="52" t="s">
        <v>154</v>
      </c>
      <c r="X499" s="47">
        <v>0.3</v>
      </c>
      <c r="Y499" s="52"/>
      <c r="Z499" s="52"/>
      <c r="AA499" s="52"/>
      <c r="AB499" s="52"/>
      <c r="AC499" s="52" t="s">
        <v>154</v>
      </c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 t="s">
        <v>154</v>
      </c>
      <c r="BB499" s="52" t="s">
        <v>154</v>
      </c>
      <c r="BC499" s="52"/>
      <c r="BD499" s="52"/>
      <c r="BE499" s="52"/>
      <c r="BF499" s="52"/>
      <c r="BG499" s="52"/>
      <c r="BH499" s="48" t="str">
        <f t="shared" si="133"/>
        <v>/</v>
      </c>
      <c r="BI499" s="49" t="str">
        <f t="shared" si="134"/>
        <v>/</v>
      </c>
      <c r="BJ499" s="49">
        <f t="shared" si="135"/>
        <v>0</v>
      </c>
      <c r="BK499" s="50" t="str">
        <f t="shared" si="136"/>
        <v>/</v>
      </c>
      <c r="BL499" s="35" t="str">
        <f t="shared" si="137"/>
        <v>150</v>
      </c>
      <c r="BM499" s="35" t="str">
        <f t="shared" si="138"/>
        <v>/</v>
      </c>
      <c r="BN499" s="35" t="str">
        <f t="shared" si="139"/>
        <v>//</v>
      </c>
      <c r="BO499" s="35">
        <f t="shared" si="140"/>
        <v>0.3</v>
      </c>
      <c r="BP499" s="35" t="str">
        <f t="shared" si="141"/>
        <v>/</v>
      </c>
      <c r="BQ499" s="36" t="str">
        <f t="shared" si="142"/>
        <v>/</v>
      </c>
      <c r="BR499" s="36">
        <f t="shared" si="143"/>
        <v>0</v>
      </c>
      <c r="BS499" s="37">
        <f t="shared" si="144"/>
        <v>0</v>
      </c>
      <c r="BT499" s="38">
        <f t="shared" si="145"/>
        <v>0</v>
      </c>
      <c r="BU499" s="39">
        <f t="shared" si="146"/>
        <v>0</v>
      </c>
      <c r="BV499" s="40">
        <f t="shared" si="147"/>
        <v>0</v>
      </c>
      <c r="BW499" s="41">
        <f t="shared" si="148"/>
        <v>0</v>
      </c>
      <c r="BX499" s="42" t="str">
        <f t="shared" si="149"/>
        <v>1500.3</v>
      </c>
      <c r="BY499" s="35" t="str">
        <f t="shared" si="150"/>
        <v>///////</v>
      </c>
      <c r="BZ499" s="43" t="str">
        <f t="shared" si="151"/>
        <v/>
      </c>
    </row>
    <row r="500" spans="1:78" s="54" customFormat="1" ht="21.75" x14ac:dyDescent="0.2">
      <c r="A500" s="51">
        <v>491</v>
      </c>
      <c r="B500" s="52" t="s">
        <v>1019</v>
      </c>
      <c r="C500" s="52"/>
      <c r="D500" s="52" t="s">
        <v>470</v>
      </c>
      <c r="E500" s="52" t="s">
        <v>516</v>
      </c>
      <c r="F500" s="52" t="s">
        <v>311</v>
      </c>
      <c r="G500" s="53"/>
      <c r="H500" s="52" t="s">
        <v>517</v>
      </c>
      <c r="I500" s="52" t="s">
        <v>1020</v>
      </c>
      <c r="J500" s="52" t="s">
        <v>154</v>
      </c>
      <c r="K500" s="52"/>
      <c r="L500" s="52"/>
      <c r="M500" s="52"/>
      <c r="N500" s="52"/>
      <c r="O500" s="47">
        <v>150</v>
      </c>
      <c r="P500" s="47"/>
      <c r="Q500" s="47"/>
      <c r="R500" s="47"/>
      <c r="S500" s="52" t="s">
        <v>154</v>
      </c>
      <c r="T500" s="52"/>
      <c r="U500" s="52"/>
      <c r="V500" s="52" t="s">
        <v>154</v>
      </c>
      <c r="W500" s="52" t="s">
        <v>154</v>
      </c>
      <c r="X500" s="47">
        <v>0.3</v>
      </c>
      <c r="Y500" s="52"/>
      <c r="Z500" s="52"/>
      <c r="AA500" s="52"/>
      <c r="AB500" s="52"/>
      <c r="AC500" s="52" t="s">
        <v>154</v>
      </c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 t="s">
        <v>154</v>
      </c>
      <c r="BB500" s="52" t="s">
        <v>154</v>
      </c>
      <c r="BC500" s="52"/>
      <c r="BD500" s="52"/>
      <c r="BE500" s="52"/>
      <c r="BF500" s="52"/>
      <c r="BG500" s="52"/>
      <c r="BH500" s="48" t="str">
        <f t="shared" si="133"/>
        <v>/</v>
      </c>
      <c r="BI500" s="49" t="str">
        <f t="shared" si="134"/>
        <v>/</v>
      </c>
      <c r="BJ500" s="49">
        <f t="shared" si="135"/>
        <v>0</v>
      </c>
      <c r="BK500" s="50" t="str">
        <f t="shared" si="136"/>
        <v>/</v>
      </c>
      <c r="BL500" s="35" t="str">
        <f t="shared" si="137"/>
        <v>150</v>
      </c>
      <c r="BM500" s="35" t="str">
        <f t="shared" si="138"/>
        <v>/</v>
      </c>
      <c r="BN500" s="35" t="str">
        <f t="shared" si="139"/>
        <v>//</v>
      </c>
      <c r="BO500" s="35">
        <f t="shared" si="140"/>
        <v>0.3</v>
      </c>
      <c r="BP500" s="35" t="str">
        <f t="shared" si="141"/>
        <v>/</v>
      </c>
      <c r="BQ500" s="36" t="str">
        <f t="shared" si="142"/>
        <v>/</v>
      </c>
      <c r="BR500" s="36">
        <f t="shared" si="143"/>
        <v>0</v>
      </c>
      <c r="BS500" s="37">
        <f t="shared" si="144"/>
        <v>0</v>
      </c>
      <c r="BT500" s="38">
        <f t="shared" si="145"/>
        <v>0</v>
      </c>
      <c r="BU500" s="39">
        <f t="shared" si="146"/>
        <v>0</v>
      </c>
      <c r="BV500" s="40">
        <f t="shared" si="147"/>
        <v>0</v>
      </c>
      <c r="BW500" s="41">
        <f t="shared" si="148"/>
        <v>0</v>
      </c>
      <c r="BX500" s="42" t="str">
        <f t="shared" si="149"/>
        <v>1500.3</v>
      </c>
      <c r="BY500" s="35" t="str">
        <f t="shared" si="150"/>
        <v>///////</v>
      </c>
      <c r="BZ500" s="43" t="str">
        <f t="shared" si="151"/>
        <v/>
      </c>
    </row>
    <row r="501" spans="1:78" s="54" customFormat="1" ht="21.75" x14ac:dyDescent="0.2">
      <c r="A501" s="51">
        <v>492</v>
      </c>
      <c r="B501" s="52" t="s">
        <v>1021</v>
      </c>
      <c r="C501" s="52"/>
      <c r="D501" s="52" t="s">
        <v>470</v>
      </c>
      <c r="E501" s="52" t="s">
        <v>516</v>
      </c>
      <c r="F501" s="52" t="s">
        <v>311</v>
      </c>
      <c r="G501" s="53"/>
      <c r="H501" s="52" t="s">
        <v>517</v>
      </c>
      <c r="I501" s="52" t="s">
        <v>1022</v>
      </c>
      <c r="J501" s="52" t="s">
        <v>154</v>
      </c>
      <c r="K501" s="52"/>
      <c r="L501" s="52"/>
      <c r="M501" s="52"/>
      <c r="N501" s="52"/>
      <c r="O501" s="47">
        <v>150</v>
      </c>
      <c r="P501" s="47"/>
      <c r="Q501" s="47"/>
      <c r="R501" s="47"/>
      <c r="S501" s="52" t="s">
        <v>154</v>
      </c>
      <c r="T501" s="52"/>
      <c r="U501" s="52"/>
      <c r="V501" s="52" t="s">
        <v>154</v>
      </c>
      <c r="W501" s="52" t="s">
        <v>154</v>
      </c>
      <c r="X501" s="47">
        <v>0.3</v>
      </c>
      <c r="Y501" s="52"/>
      <c r="Z501" s="52"/>
      <c r="AA501" s="52"/>
      <c r="AB501" s="52"/>
      <c r="AC501" s="52" t="s">
        <v>154</v>
      </c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 t="s">
        <v>154</v>
      </c>
      <c r="BB501" s="52" t="s">
        <v>154</v>
      </c>
      <c r="BC501" s="52"/>
      <c r="BD501" s="52"/>
      <c r="BE501" s="52"/>
      <c r="BF501" s="52"/>
      <c r="BG501" s="52"/>
      <c r="BH501" s="48" t="str">
        <f t="shared" si="133"/>
        <v>/</v>
      </c>
      <c r="BI501" s="49" t="str">
        <f t="shared" si="134"/>
        <v>/</v>
      </c>
      <c r="BJ501" s="49">
        <f t="shared" si="135"/>
        <v>0</v>
      </c>
      <c r="BK501" s="50" t="str">
        <f t="shared" si="136"/>
        <v>/</v>
      </c>
      <c r="BL501" s="35" t="str">
        <f t="shared" si="137"/>
        <v>150</v>
      </c>
      <c r="BM501" s="35" t="str">
        <f t="shared" si="138"/>
        <v>/</v>
      </c>
      <c r="BN501" s="35" t="str">
        <f t="shared" si="139"/>
        <v>//</v>
      </c>
      <c r="BO501" s="35">
        <f t="shared" si="140"/>
        <v>0.3</v>
      </c>
      <c r="BP501" s="35" t="str">
        <f t="shared" si="141"/>
        <v>/</v>
      </c>
      <c r="BQ501" s="36" t="str">
        <f t="shared" si="142"/>
        <v>/</v>
      </c>
      <c r="BR501" s="36">
        <f t="shared" si="143"/>
        <v>0</v>
      </c>
      <c r="BS501" s="37">
        <f t="shared" si="144"/>
        <v>0</v>
      </c>
      <c r="BT501" s="38">
        <f t="shared" si="145"/>
        <v>0</v>
      </c>
      <c r="BU501" s="39">
        <f t="shared" si="146"/>
        <v>0</v>
      </c>
      <c r="BV501" s="40">
        <f t="shared" si="147"/>
        <v>0</v>
      </c>
      <c r="BW501" s="41">
        <f t="shared" si="148"/>
        <v>0</v>
      </c>
      <c r="BX501" s="42" t="str">
        <f t="shared" si="149"/>
        <v>1500.3</v>
      </c>
      <c r="BY501" s="35" t="str">
        <f t="shared" si="150"/>
        <v>///////</v>
      </c>
      <c r="BZ501" s="43" t="str">
        <f t="shared" si="151"/>
        <v/>
      </c>
    </row>
    <row r="502" spans="1:78" s="54" customFormat="1" ht="21.75" x14ac:dyDescent="0.2">
      <c r="A502" s="51">
        <v>493</v>
      </c>
      <c r="B502" s="52" t="s">
        <v>1023</v>
      </c>
      <c r="C502" s="52"/>
      <c r="D502" s="52" t="s">
        <v>470</v>
      </c>
      <c r="E502" s="52" t="s">
        <v>516</v>
      </c>
      <c r="F502" s="52" t="s">
        <v>311</v>
      </c>
      <c r="G502" s="53"/>
      <c r="H502" s="52" t="s">
        <v>517</v>
      </c>
      <c r="I502" s="52" t="s">
        <v>1024</v>
      </c>
      <c r="J502" s="52" t="s">
        <v>154</v>
      </c>
      <c r="K502" s="52"/>
      <c r="L502" s="52"/>
      <c r="M502" s="52"/>
      <c r="N502" s="52"/>
      <c r="O502" s="47">
        <v>150</v>
      </c>
      <c r="P502" s="47"/>
      <c r="Q502" s="47"/>
      <c r="R502" s="47"/>
      <c r="S502" s="52" t="s">
        <v>154</v>
      </c>
      <c r="T502" s="52"/>
      <c r="U502" s="52"/>
      <c r="V502" s="52" t="s">
        <v>154</v>
      </c>
      <c r="W502" s="52" t="s">
        <v>154</v>
      </c>
      <c r="X502" s="47">
        <v>0.3</v>
      </c>
      <c r="Y502" s="52"/>
      <c r="Z502" s="52"/>
      <c r="AA502" s="52"/>
      <c r="AB502" s="52"/>
      <c r="AC502" s="52" t="s">
        <v>154</v>
      </c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 t="s">
        <v>154</v>
      </c>
      <c r="BB502" s="52" t="s">
        <v>154</v>
      </c>
      <c r="BC502" s="52"/>
      <c r="BD502" s="52"/>
      <c r="BE502" s="52"/>
      <c r="BF502" s="52"/>
      <c r="BG502" s="52"/>
      <c r="BH502" s="48" t="str">
        <f t="shared" si="133"/>
        <v>/</v>
      </c>
      <c r="BI502" s="49" t="str">
        <f t="shared" si="134"/>
        <v>/</v>
      </c>
      <c r="BJ502" s="49">
        <f t="shared" si="135"/>
        <v>0</v>
      </c>
      <c r="BK502" s="50" t="str">
        <f t="shared" si="136"/>
        <v>/</v>
      </c>
      <c r="BL502" s="35" t="str">
        <f t="shared" si="137"/>
        <v>150</v>
      </c>
      <c r="BM502" s="35" t="str">
        <f t="shared" si="138"/>
        <v>/</v>
      </c>
      <c r="BN502" s="35" t="str">
        <f t="shared" si="139"/>
        <v>//</v>
      </c>
      <c r="BO502" s="35">
        <f t="shared" si="140"/>
        <v>0.3</v>
      </c>
      <c r="BP502" s="35" t="str">
        <f t="shared" si="141"/>
        <v>/</v>
      </c>
      <c r="BQ502" s="36" t="str">
        <f t="shared" si="142"/>
        <v>/</v>
      </c>
      <c r="BR502" s="36">
        <f t="shared" si="143"/>
        <v>0</v>
      </c>
      <c r="BS502" s="37">
        <f t="shared" si="144"/>
        <v>0</v>
      </c>
      <c r="BT502" s="38">
        <f t="shared" si="145"/>
        <v>0</v>
      </c>
      <c r="BU502" s="39">
        <f t="shared" si="146"/>
        <v>0</v>
      </c>
      <c r="BV502" s="40">
        <f t="shared" si="147"/>
        <v>0</v>
      </c>
      <c r="BW502" s="41">
        <f t="shared" si="148"/>
        <v>0</v>
      </c>
      <c r="BX502" s="42" t="str">
        <f t="shared" si="149"/>
        <v>1500.3</v>
      </c>
      <c r="BY502" s="35" t="str">
        <f t="shared" si="150"/>
        <v>///////</v>
      </c>
      <c r="BZ502" s="43" t="str">
        <f t="shared" si="151"/>
        <v/>
      </c>
    </row>
    <row r="503" spans="1:78" s="54" customFormat="1" ht="21.75" x14ac:dyDescent="0.2">
      <c r="A503" s="51">
        <v>494</v>
      </c>
      <c r="B503" s="52" t="s">
        <v>1025</v>
      </c>
      <c r="C503" s="52"/>
      <c r="D503" s="52" t="s">
        <v>470</v>
      </c>
      <c r="E503" s="52" t="s">
        <v>516</v>
      </c>
      <c r="F503" s="52" t="s">
        <v>311</v>
      </c>
      <c r="G503" s="53"/>
      <c r="H503" s="52" t="s">
        <v>517</v>
      </c>
      <c r="I503" s="52" t="s">
        <v>1026</v>
      </c>
      <c r="J503" s="52" t="s">
        <v>154</v>
      </c>
      <c r="K503" s="52"/>
      <c r="L503" s="52"/>
      <c r="M503" s="52"/>
      <c r="N503" s="52"/>
      <c r="O503" s="47">
        <v>150</v>
      </c>
      <c r="P503" s="47"/>
      <c r="Q503" s="47"/>
      <c r="R503" s="47"/>
      <c r="S503" s="52"/>
      <c r="T503" s="52" t="s">
        <v>154</v>
      </c>
      <c r="U503" s="52"/>
      <c r="V503" s="52" t="s">
        <v>154</v>
      </c>
      <c r="W503" s="52" t="s">
        <v>154</v>
      </c>
      <c r="X503" s="47">
        <v>0.3</v>
      </c>
      <c r="Y503" s="47">
        <v>8</v>
      </c>
      <c r="Z503" s="52"/>
      <c r="AA503" s="52"/>
      <c r="AB503" s="52"/>
      <c r="AC503" s="52"/>
      <c r="AD503" s="52" t="s">
        <v>154</v>
      </c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 t="s">
        <v>154</v>
      </c>
      <c r="BB503" s="52" t="s">
        <v>154</v>
      </c>
      <c r="BC503" s="52"/>
      <c r="BD503" s="52"/>
      <c r="BE503" s="52"/>
      <c r="BF503" s="52"/>
      <c r="BG503" s="52"/>
      <c r="BH503" s="48" t="str">
        <f t="shared" si="133"/>
        <v>/</v>
      </c>
      <c r="BI503" s="49" t="str">
        <f t="shared" si="134"/>
        <v>/</v>
      </c>
      <c r="BJ503" s="49">
        <f t="shared" si="135"/>
        <v>0</v>
      </c>
      <c r="BK503" s="50" t="str">
        <f t="shared" si="136"/>
        <v>/</v>
      </c>
      <c r="BL503" s="35" t="str">
        <f t="shared" si="137"/>
        <v>150</v>
      </c>
      <c r="BM503" s="35" t="str">
        <f t="shared" si="138"/>
        <v>/</v>
      </c>
      <c r="BN503" s="35" t="str">
        <f t="shared" si="139"/>
        <v>//</v>
      </c>
      <c r="BO503" s="35">
        <f t="shared" si="140"/>
        <v>0.3</v>
      </c>
      <c r="BP503" s="35" t="str">
        <f t="shared" si="141"/>
        <v>/</v>
      </c>
      <c r="BQ503" s="36">
        <f t="shared" si="142"/>
        <v>0</v>
      </c>
      <c r="BR503" s="36">
        <f t="shared" si="143"/>
        <v>8</v>
      </c>
      <c r="BS503" s="37">
        <f t="shared" si="144"/>
        <v>0</v>
      </c>
      <c r="BT503" s="38">
        <f t="shared" si="145"/>
        <v>0</v>
      </c>
      <c r="BU503" s="39">
        <f t="shared" si="146"/>
        <v>0</v>
      </c>
      <c r="BV503" s="40">
        <f t="shared" si="147"/>
        <v>0</v>
      </c>
      <c r="BW503" s="41">
        <f t="shared" si="148"/>
        <v>0</v>
      </c>
      <c r="BX503" s="42" t="str">
        <f t="shared" si="149"/>
        <v>1500.38</v>
      </c>
      <c r="BY503" s="35" t="str">
        <f t="shared" si="150"/>
        <v>///////</v>
      </c>
      <c r="BZ503" s="43" t="str">
        <f t="shared" si="151"/>
        <v/>
      </c>
    </row>
    <row r="504" spans="1:78" s="54" customFormat="1" ht="21.75" x14ac:dyDescent="0.2">
      <c r="A504" s="51">
        <v>495</v>
      </c>
      <c r="B504" s="52" t="s">
        <v>1027</v>
      </c>
      <c r="C504" s="52"/>
      <c r="D504" s="52" t="s">
        <v>470</v>
      </c>
      <c r="E504" s="52" t="s">
        <v>516</v>
      </c>
      <c r="F504" s="52" t="s">
        <v>311</v>
      </c>
      <c r="G504" s="53"/>
      <c r="H504" s="52" t="s">
        <v>517</v>
      </c>
      <c r="I504" s="52" t="s">
        <v>1028</v>
      </c>
      <c r="J504" s="52"/>
      <c r="K504" s="52"/>
      <c r="L504" s="52" t="s">
        <v>154</v>
      </c>
      <c r="M504" s="52"/>
      <c r="N504" s="52"/>
      <c r="O504" s="47">
        <v>150</v>
      </c>
      <c r="P504" s="47"/>
      <c r="Q504" s="47"/>
      <c r="R504" s="47"/>
      <c r="S504" s="52"/>
      <c r="T504" s="52" t="s">
        <v>154</v>
      </c>
      <c r="U504" s="52"/>
      <c r="V504" s="52" t="s">
        <v>154</v>
      </c>
      <c r="W504" s="52" t="s">
        <v>154</v>
      </c>
      <c r="X504" s="47">
        <v>0.3</v>
      </c>
      <c r="Y504" s="47">
        <v>8</v>
      </c>
      <c r="Z504" s="52"/>
      <c r="AA504" s="52"/>
      <c r="AB504" s="52"/>
      <c r="AC504" s="52"/>
      <c r="AD504" s="52" t="s">
        <v>154</v>
      </c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 t="s">
        <v>154</v>
      </c>
      <c r="BB504" s="52" t="s">
        <v>154</v>
      </c>
      <c r="BC504" s="52"/>
      <c r="BD504" s="52"/>
      <c r="BE504" s="52"/>
      <c r="BF504" s="52"/>
      <c r="BG504" s="52"/>
      <c r="BH504" s="48" t="str">
        <f t="shared" si="133"/>
        <v>/</v>
      </c>
      <c r="BI504" s="49" t="str">
        <f t="shared" si="134"/>
        <v>/</v>
      </c>
      <c r="BJ504" s="49">
        <f t="shared" si="135"/>
        <v>0</v>
      </c>
      <c r="BK504" s="50" t="str">
        <f t="shared" si="136"/>
        <v>/</v>
      </c>
      <c r="BL504" s="35" t="str">
        <f t="shared" si="137"/>
        <v>150</v>
      </c>
      <c r="BM504" s="35" t="str">
        <f t="shared" si="138"/>
        <v>/</v>
      </c>
      <c r="BN504" s="35" t="str">
        <f t="shared" si="139"/>
        <v>//</v>
      </c>
      <c r="BO504" s="35">
        <f t="shared" si="140"/>
        <v>0.3</v>
      </c>
      <c r="BP504" s="35" t="str">
        <f t="shared" si="141"/>
        <v>/</v>
      </c>
      <c r="BQ504" s="36">
        <f t="shared" si="142"/>
        <v>0</v>
      </c>
      <c r="BR504" s="36">
        <f t="shared" si="143"/>
        <v>8</v>
      </c>
      <c r="BS504" s="37">
        <f t="shared" si="144"/>
        <v>0</v>
      </c>
      <c r="BT504" s="38">
        <f t="shared" si="145"/>
        <v>0</v>
      </c>
      <c r="BU504" s="39">
        <f t="shared" si="146"/>
        <v>0</v>
      </c>
      <c r="BV504" s="40">
        <f t="shared" si="147"/>
        <v>0</v>
      </c>
      <c r="BW504" s="41">
        <f t="shared" si="148"/>
        <v>0</v>
      </c>
      <c r="BX504" s="42" t="str">
        <f t="shared" si="149"/>
        <v>1500.38</v>
      </c>
      <c r="BY504" s="35" t="str">
        <f t="shared" si="150"/>
        <v>///////</v>
      </c>
      <c r="BZ504" s="43" t="str">
        <f t="shared" si="151"/>
        <v/>
      </c>
    </row>
    <row r="505" spans="1:78" s="54" customFormat="1" ht="21.75" x14ac:dyDescent="0.2">
      <c r="A505" s="51">
        <v>496</v>
      </c>
      <c r="B505" s="52" t="s">
        <v>1029</v>
      </c>
      <c r="C505" s="52"/>
      <c r="D505" s="52" t="s">
        <v>470</v>
      </c>
      <c r="E505" s="52" t="s">
        <v>516</v>
      </c>
      <c r="F505" s="52" t="s">
        <v>311</v>
      </c>
      <c r="G505" s="53"/>
      <c r="H505" s="52" t="s">
        <v>517</v>
      </c>
      <c r="I505" s="52" t="s">
        <v>1030</v>
      </c>
      <c r="J505" s="52" t="s">
        <v>154</v>
      </c>
      <c r="K505" s="52"/>
      <c r="L505" s="52"/>
      <c r="M505" s="52"/>
      <c r="N505" s="52"/>
      <c r="O505" s="47">
        <v>150</v>
      </c>
      <c r="P505" s="47"/>
      <c r="Q505" s="47"/>
      <c r="R505" s="47"/>
      <c r="S505" s="52" t="s">
        <v>154</v>
      </c>
      <c r="T505" s="52"/>
      <c r="U505" s="52"/>
      <c r="V505" s="52" t="s">
        <v>154</v>
      </c>
      <c r="W505" s="52" t="s">
        <v>154</v>
      </c>
      <c r="X505" s="47">
        <v>0.3</v>
      </c>
      <c r="Y505" s="52"/>
      <c r="Z505" s="52"/>
      <c r="AA505" s="52"/>
      <c r="AB505" s="52"/>
      <c r="AC505" s="52" t="s">
        <v>154</v>
      </c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 t="s">
        <v>154</v>
      </c>
      <c r="BB505" s="52" t="s">
        <v>154</v>
      </c>
      <c r="BC505" s="52"/>
      <c r="BD505" s="52"/>
      <c r="BE505" s="52"/>
      <c r="BF505" s="52"/>
      <c r="BG505" s="52"/>
      <c r="BH505" s="48" t="str">
        <f t="shared" si="133"/>
        <v>/</v>
      </c>
      <c r="BI505" s="49" t="str">
        <f t="shared" si="134"/>
        <v>/</v>
      </c>
      <c r="BJ505" s="49">
        <f t="shared" si="135"/>
        <v>0</v>
      </c>
      <c r="BK505" s="50" t="str">
        <f t="shared" si="136"/>
        <v>/</v>
      </c>
      <c r="BL505" s="35" t="str">
        <f t="shared" si="137"/>
        <v>150</v>
      </c>
      <c r="BM505" s="35" t="str">
        <f t="shared" si="138"/>
        <v>/</v>
      </c>
      <c r="BN505" s="35" t="str">
        <f t="shared" si="139"/>
        <v>//</v>
      </c>
      <c r="BO505" s="35">
        <f t="shared" si="140"/>
        <v>0.3</v>
      </c>
      <c r="BP505" s="35" t="str">
        <f t="shared" si="141"/>
        <v>/</v>
      </c>
      <c r="BQ505" s="36" t="str">
        <f t="shared" si="142"/>
        <v>/</v>
      </c>
      <c r="BR505" s="36">
        <f t="shared" si="143"/>
        <v>0</v>
      </c>
      <c r="BS505" s="37">
        <f t="shared" si="144"/>
        <v>0</v>
      </c>
      <c r="BT505" s="38">
        <f t="shared" si="145"/>
        <v>0</v>
      </c>
      <c r="BU505" s="39">
        <f t="shared" si="146"/>
        <v>0</v>
      </c>
      <c r="BV505" s="40">
        <f t="shared" si="147"/>
        <v>0</v>
      </c>
      <c r="BW505" s="41">
        <f t="shared" si="148"/>
        <v>0</v>
      </c>
      <c r="BX505" s="42" t="str">
        <f t="shared" si="149"/>
        <v>1500.3</v>
      </c>
      <c r="BY505" s="35" t="str">
        <f t="shared" si="150"/>
        <v>///////</v>
      </c>
      <c r="BZ505" s="43" t="str">
        <f t="shared" si="151"/>
        <v/>
      </c>
    </row>
    <row r="506" spans="1:78" s="54" customFormat="1" ht="21.75" x14ac:dyDescent="0.2">
      <c r="A506" s="51">
        <v>497</v>
      </c>
      <c r="B506" s="52" t="s">
        <v>1031</v>
      </c>
      <c r="C506" s="52"/>
      <c r="D506" s="52" t="s">
        <v>470</v>
      </c>
      <c r="E506" s="52" t="s">
        <v>516</v>
      </c>
      <c r="F506" s="52" t="s">
        <v>311</v>
      </c>
      <c r="G506" s="53"/>
      <c r="H506" s="52" t="s">
        <v>517</v>
      </c>
      <c r="I506" s="52" t="s">
        <v>1032</v>
      </c>
      <c r="J506" s="52" t="s">
        <v>154</v>
      </c>
      <c r="K506" s="52"/>
      <c r="L506" s="52"/>
      <c r="M506" s="52"/>
      <c r="N506" s="52"/>
      <c r="O506" s="47">
        <v>150</v>
      </c>
      <c r="P506" s="47"/>
      <c r="Q506" s="47"/>
      <c r="R506" s="47"/>
      <c r="S506" s="52" t="s">
        <v>154</v>
      </c>
      <c r="T506" s="52"/>
      <c r="U506" s="52"/>
      <c r="V506" s="52" t="s">
        <v>154</v>
      </c>
      <c r="W506" s="52" t="s">
        <v>154</v>
      </c>
      <c r="X506" s="47">
        <v>0.3</v>
      </c>
      <c r="Y506" s="52"/>
      <c r="Z506" s="52"/>
      <c r="AA506" s="52"/>
      <c r="AB506" s="52"/>
      <c r="AC506" s="52" t="s">
        <v>154</v>
      </c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 t="s">
        <v>154</v>
      </c>
      <c r="BB506" s="52" t="s">
        <v>154</v>
      </c>
      <c r="BC506" s="52"/>
      <c r="BD506" s="52"/>
      <c r="BE506" s="52"/>
      <c r="BF506" s="52"/>
      <c r="BG506" s="52"/>
      <c r="BH506" s="48" t="str">
        <f t="shared" si="133"/>
        <v>/</v>
      </c>
      <c r="BI506" s="49" t="str">
        <f t="shared" si="134"/>
        <v>/</v>
      </c>
      <c r="BJ506" s="49">
        <f t="shared" si="135"/>
        <v>0</v>
      </c>
      <c r="BK506" s="50" t="str">
        <f t="shared" si="136"/>
        <v>/</v>
      </c>
      <c r="BL506" s="35" t="str">
        <f t="shared" si="137"/>
        <v>150</v>
      </c>
      <c r="BM506" s="35" t="str">
        <f t="shared" si="138"/>
        <v>/</v>
      </c>
      <c r="BN506" s="35" t="str">
        <f t="shared" si="139"/>
        <v>//</v>
      </c>
      <c r="BO506" s="35">
        <f t="shared" si="140"/>
        <v>0.3</v>
      </c>
      <c r="BP506" s="35" t="str">
        <f t="shared" si="141"/>
        <v>/</v>
      </c>
      <c r="BQ506" s="36" t="str">
        <f t="shared" si="142"/>
        <v>/</v>
      </c>
      <c r="BR506" s="36">
        <f t="shared" si="143"/>
        <v>0</v>
      </c>
      <c r="BS506" s="37">
        <f t="shared" si="144"/>
        <v>0</v>
      </c>
      <c r="BT506" s="38">
        <f t="shared" si="145"/>
        <v>0</v>
      </c>
      <c r="BU506" s="39">
        <f t="shared" si="146"/>
        <v>0</v>
      </c>
      <c r="BV506" s="40">
        <f t="shared" si="147"/>
        <v>0</v>
      </c>
      <c r="BW506" s="41">
        <f t="shared" si="148"/>
        <v>0</v>
      </c>
      <c r="BX506" s="42" t="str">
        <f t="shared" si="149"/>
        <v>1500.3</v>
      </c>
      <c r="BY506" s="35" t="str">
        <f t="shared" si="150"/>
        <v>///////</v>
      </c>
      <c r="BZ506" s="43" t="str">
        <f t="shared" si="151"/>
        <v/>
      </c>
    </row>
    <row r="507" spans="1:78" s="54" customFormat="1" ht="21.75" x14ac:dyDescent="0.2">
      <c r="A507" s="51">
        <v>498</v>
      </c>
      <c r="B507" s="52" t="s">
        <v>1033</v>
      </c>
      <c r="C507" s="52"/>
      <c r="D507" s="52" t="s">
        <v>470</v>
      </c>
      <c r="E507" s="52" t="s">
        <v>516</v>
      </c>
      <c r="F507" s="52" t="s">
        <v>311</v>
      </c>
      <c r="G507" s="53"/>
      <c r="H507" s="52" t="s">
        <v>517</v>
      </c>
      <c r="I507" s="52" t="s">
        <v>1034</v>
      </c>
      <c r="J507" s="52" t="s">
        <v>154</v>
      </c>
      <c r="K507" s="52"/>
      <c r="L507" s="52"/>
      <c r="M507" s="52"/>
      <c r="N507" s="52"/>
      <c r="O507" s="47">
        <v>150</v>
      </c>
      <c r="P507" s="47"/>
      <c r="Q507" s="47"/>
      <c r="R507" s="47"/>
      <c r="S507" s="52" t="s">
        <v>154</v>
      </c>
      <c r="T507" s="52"/>
      <c r="U507" s="52"/>
      <c r="V507" s="52" t="s">
        <v>154</v>
      </c>
      <c r="W507" s="52" t="s">
        <v>154</v>
      </c>
      <c r="X507" s="47">
        <v>0.3</v>
      </c>
      <c r="Y507" s="52"/>
      <c r="Z507" s="52"/>
      <c r="AA507" s="52"/>
      <c r="AB507" s="52"/>
      <c r="AC507" s="52" t="s">
        <v>154</v>
      </c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 t="s">
        <v>154</v>
      </c>
      <c r="BB507" s="52" t="s">
        <v>154</v>
      </c>
      <c r="BC507" s="52"/>
      <c r="BD507" s="52"/>
      <c r="BE507" s="52"/>
      <c r="BF507" s="52"/>
      <c r="BG507" s="52"/>
      <c r="BH507" s="48" t="str">
        <f t="shared" si="133"/>
        <v>/</v>
      </c>
      <c r="BI507" s="49" t="str">
        <f t="shared" si="134"/>
        <v>/</v>
      </c>
      <c r="BJ507" s="49">
        <f t="shared" si="135"/>
        <v>0</v>
      </c>
      <c r="BK507" s="50" t="str">
        <f t="shared" si="136"/>
        <v>/</v>
      </c>
      <c r="BL507" s="35" t="str">
        <f t="shared" si="137"/>
        <v>150</v>
      </c>
      <c r="BM507" s="35" t="str">
        <f t="shared" si="138"/>
        <v>/</v>
      </c>
      <c r="BN507" s="35" t="str">
        <f t="shared" si="139"/>
        <v>//</v>
      </c>
      <c r="BO507" s="35">
        <f t="shared" si="140"/>
        <v>0.3</v>
      </c>
      <c r="BP507" s="35" t="str">
        <f t="shared" si="141"/>
        <v>/</v>
      </c>
      <c r="BQ507" s="36" t="str">
        <f t="shared" si="142"/>
        <v>/</v>
      </c>
      <c r="BR507" s="36">
        <f t="shared" si="143"/>
        <v>0</v>
      </c>
      <c r="BS507" s="37">
        <f t="shared" si="144"/>
        <v>0</v>
      </c>
      <c r="BT507" s="38">
        <f t="shared" si="145"/>
        <v>0</v>
      </c>
      <c r="BU507" s="39">
        <f t="shared" si="146"/>
        <v>0</v>
      </c>
      <c r="BV507" s="40">
        <f t="shared" si="147"/>
        <v>0</v>
      </c>
      <c r="BW507" s="41">
        <f t="shared" si="148"/>
        <v>0</v>
      </c>
      <c r="BX507" s="42" t="str">
        <f t="shared" si="149"/>
        <v>1500.3</v>
      </c>
      <c r="BY507" s="35" t="str">
        <f t="shared" si="150"/>
        <v>///////</v>
      </c>
      <c r="BZ507" s="43" t="str">
        <f t="shared" si="151"/>
        <v/>
      </c>
    </row>
    <row r="508" spans="1:78" s="54" customFormat="1" ht="21.75" x14ac:dyDescent="0.2">
      <c r="A508" s="51">
        <v>499</v>
      </c>
      <c r="B508" s="52" t="s">
        <v>1035</v>
      </c>
      <c r="C508" s="52"/>
      <c r="D508" s="52" t="s">
        <v>470</v>
      </c>
      <c r="E508" s="52" t="s">
        <v>516</v>
      </c>
      <c r="F508" s="52" t="s">
        <v>311</v>
      </c>
      <c r="G508" s="53"/>
      <c r="H508" s="52" t="s">
        <v>517</v>
      </c>
      <c r="I508" s="52" t="s">
        <v>1036</v>
      </c>
      <c r="J508" s="52"/>
      <c r="K508" s="52" t="s">
        <v>154</v>
      </c>
      <c r="L508" s="52" t="s">
        <v>154</v>
      </c>
      <c r="M508" s="52"/>
      <c r="N508" s="52"/>
      <c r="O508" s="47">
        <v>150</v>
      </c>
      <c r="P508" s="47"/>
      <c r="Q508" s="47" t="s">
        <v>535</v>
      </c>
      <c r="R508" s="47"/>
      <c r="S508" s="52"/>
      <c r="T508" s="52" t="s">
        <v>154</v>
      </c>
      <c r="U508" s="52"/>
      <c r="V508" s="52" t="s">
        <v>154</v>
      </c>
      <c r="W508" s="52" t="s">
        <v>154</v>
      </c>
      <c r="X508" s="47">
        <v>0.3</v>
      </c>
      <c r="Y508" s="47">
        <v>7</v>
      </c>
      <c r="Z508" s="52"/>
      <c r="AA508" s="52"/>
      <c r="AB508" s="52"/>
      <c r="AC508" s="52" t="s">
        <v>154</v>
      </c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 t="s">
        <v>154</v>
      </c>
      <c r="BB508" s="52" t="s">
        <v>154</v>
      </c>
      <c r="BC508" s="52"/>
      <c r="BD508" s="52"/>
      <c r="BE508" s="52"/>
      <c r="BF508" s="52"/>
      <c r="BG508" s="52"/>
      <c r="BH508" s="48" t="str">
        <f t="shared" si="133"/>
        <v>//</v>
      </c>
      <c r="BI508" s="49" t="str">
        <f t="shared" si="134"/>
        <v>//</v>
      </c>
      <c r="BJ508" s="49">
        <f t="shared" si="135"/>
        <v>0</v>
      </c>
      <c r="BK508" s="50" t="str">
        <f t="shared" si="136"/>
        <v>//</v>
      </c>
      <c r="BL508" s="35" t="str">
        <f t="shared" si="137"/>
        <v>150คลองหวะ</v>
      </c>
      <c r="BM508" s="35" t="str">
        <f t="shared" si="138"/>
        <v>/</v>
      </c>
      <c r="BN508" s="35" t="str">
        <f t="shared" si="139"/>
        <v>//</v>
      </c>
      <c r="BO508" s="35">
        <f t="shared" si="140"/>
        <v>0.3</v>
      </c>
      <c r="BP508" s="35" t="str">
        <f t="shared" si="141"/>
        <v>/</v>
      </c>
      <c r="BQ508" s="36">
        <f t="shared" si="142"/>
        <v>0</v>
      </c>
      <c r="BR508" s="36">
        <f t="shared" si="143"/>
        <v>7</v>
      </c>
      <c r="BS508" s="37">
        <f t="shared" si="144"/>
        <v>0</v>
      </c>
      <c r="BT508" s="38">
        <f t="shared" si="145"/>
        <v>0</v>
      </c>
      <c r="BU508" s="39">
        <f t="shared" si="146"/>
        <v>0</v>
      </c>
      <c r="BV508" s="40">
        <f t="shared" si="147"/>
        <v>0</v>
      </c>
      <c r="BW508" s="41">
        <f t="shared" si="148"/>
        <v>0</v>
      </c>
      <c r="BX508" s="42" t="str">
        <f t="shared" si="149"/>
        <v>1500.37</v>
      </c>
      <c r="BY508" s="35" t="str">
        <f t="shared" si="150"/>
        <v>////////</v>
      </c>
      <c r="BZ508" s="43" t="str">
        <f t="shared" si="151"/>
        <v>คลองหวะ</v>
      </c>
    </row>
    <row r="509" spans="1:78" s="54" customFormat="1" ht="21.75" x14ac:dyDescent="0.2">
      <c r="A509" s="51">
        <v>500</v>
      </c>
      <c r="B509" s="52" t="s">
        <v>1037</v>
      </c>
      <c r="C509" s="52"/>
      <c r="D509" s="52" t="s">
        <v>470</v>
      </c>
      <c r="E509" s="52" t="s">
        <v>537</v>
      </c>
      <c r="F509" s="52" t="s">
        <v>15</v>
      </c>
      <c r="G509" s="53">
        <v>1</v>
      </c>
      <c r="H509" s="52" t="s">
        <v>538</v>
      </c>
      <c r="I509" s="52"/>
      <c r="J509" s="52"/>
      <c r="K509" s="52" t="s">
        <v>154</v>
      </c>
      <c r="L509" s="52"/>
      <c r="M509" s="52"/>
      <c r="N509" s="52"/>
      <c r="O509" s="47"/>
      <c r="P509" s="47"/>
      <c r="Q509" s="47" t="s">
        <v>293</v>
      </c>
      <c r="R509" s="47"/>
      <c r="S509" s="52"/>
      <c r="T509" s="52" t="s">
        <v>154</v>
      </c>
      <c r="U509" s="52"/>
      <c r="V509" s="52" t="s">
        <v>154</v>
      </c>
      <c r="W509" s="52" t="s">
        <v>154</v>
      </c>
      <c r="X509" s="47">
        <v>0.3</v>
      </c>
      <c r="Y509" s="47">
        <v>7</v>
      </c>
      <c r="Z509" s="52"/>
      <c r="AA509" s="52"/>
      <c r="AB509" s="52"/>
      <c r="AC509" s="52" t="s">
        <v>154</v>
      </c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 t="s">
        <v>154</v>
      </c>
      <c r="BB509" s="52" t="s">
        <v>154</v>
      </c>
      <c r="BC509" s="52"/>
      <c r="BD509" s="52"/>
      <c r="BE509" s="52"/>
      <c r="BF509" s="52"/>
      <c r="BG509" s="52"/>
      <c r="BH509" s="48" t="str">
        <f t="shared" si="133"/>
        <v>/</v>
      </c>
      <c r="BI509" s="49" t="str">
        <f t="shared" si="134"/>
        <v>/</v>
      </c>
      <c r="BJ509" s="49">
        <f t="shared" si="135"/>
        <v>0</v>
      </c>
      <c r="BK509" s="50" t="str">
        <f t="shared" si="136"/>
        <v>/</v>
      </c>
      <c r="BL509" s="35" t="str">
        <f t="shared" si="137"/>
        <v>ทะเลสาบสงขลา</v>
      </c>
      <c r="BM509" s="35" t="str">
        <f t="shared" si="138"/>
        <v>/</v>
      </c>
      <c r="BN509" s="35" t="str">
        <f t="shared" si="139"/>
        <v>//</v>
      </c>
      <c r="BO509" s="35">
        <f t="shared" si="140"/>
        <v>0.3</v>
      </c>
      <c r="BP509" s="35" t="str">
        <f t="shared" si="141"/>
        <v>/</v>
      </c>
      <c r="BQ509" s="36">
        <f t="shared" si="142"/>
        <v>0</v>
      </c>
      <c r="BR509" s="36">
        <f t="shared" si="143"/>
        <v>7</v>
      </c>
      <c r="BS509" s="37">
        <f t="shared" si="144"/>
        <v>0</v>
      </c>
      <c r="BT509" s="38">
        <f t="shared" si="145"/>
        <v>0</v>
      </c>
      <c r="BU509" s="39">
        <f t="shared" si="146"/>
        <v>0</v>
      </c>
      <c r="BV509" s="40">
        <f t="shared" si="147"/>
        <v>0</v>
      </c>
      <c r="BW509" s="41">
        <f t="shared" si="148"/>
        <v>0</v>
      </c>
      <c r="BX509" s="42" t="str">
        <f t="shared" si="149"/>
        <v>0.37</v>
      </c>
      <c r="BY509" s="35" t="str">
        <f t="shared" si="150"/>
        <v>///////</v>
      </c>
      <c r="BZ509" s="43" t="str">
        <f t="shared" si="151"/>
        <v>ทะเลสาบสงขลา</v>
      </c>
    </row>
    <row r="510" spans="1:78" s="54" customFormat="1" ht="21.75" x14ac:dyDescent="0.2">
      <c r="A510" s="51">
        <v>501</v>
      </c>
      <c r="B510" s="52" t="s">
        <v>1038</v>
      </c>
      <c r="C510" s="52"/>
      <c r="D510" s="52" t="s">
        <v>470</v>
      </c>
      <c r="E510" s="52" t="s">
        <v>537</v>
      </c>
      <c r="F510" s="52" t="s">
        <v>15</v>
      </c>
      <c r="G510" s="53">
        <v>2</v>
      </c>
      <c r="H510" s="52" t="s">
        <v>538</v>
      </c>
      <c r="I510" s="52"/>
      <c r="J510" s="52"/>
      <c r="K510" s="52" t="s">
        <v>154</v>
      </c>
      <c r="L510" s="52"/>
      <c r="M510" s="52"/>
      <c r="N510" s="52"/>
      <c r="O510" s="47"/>
      <c r="P510" s="47"/>
      <c r="Q510" s="47" t="s">
        <v>293</v>
      </c>
      <c r="R510" s="47"/>
      <c r="S510" s="52"/>
      <c r="T510" s="52" t="s">
        <v>154</v>
      </c>
      <c r="U510" s="52"/>
      <c r="V510" s="52" t="s">
        <v>154</v>
      </c>
      <c r="W510" s="52" t="s">
        <v>154</v>
      </c>
      <c r="X510" s="47">
        <v>0.3</v>
      </c>
      <c r="Y510" s="47">
        <v>7</v>
      </c>
      <c r="Z510" s="52"/>
      <c r="AA510" s="52"/>
      <c r="AB510" s="52"/>
      <c r="AC510" s="52" t="s">
        <v>154</v>
      </c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 t="s">
        <v>154</v>
      </c>
      <c r="BB510" s="52" t="s">
        <v>154</v>
      </c>
      <c r="BC510" s="52"/>
      <c r="BD510" s="52"/>
      <c r="BE510" s="52"/>
      <c r="BF510" s="52"/>
      <c r="BG510" s="52"/>
      <c r="BH510" s="48" t="str">
        <f t="shared" si="133"/>
        <v>/</v>
      </c>
      <c r="BI510" s="49" t="str">
        <f t="shared" si="134"/>
        <v>/</v>
      </c>
      <c r="BJ510" s="49">
        <f t="shared" si="135"/>
        <v>0</v>
      </c>
      <c r="BK510" s="50" t="str">
        <f t="shared" si="136"/>
        <v>/</v>
      </c>
      <c r="BL510" s="35" t="str">
        <f t="shared" si="137"/>
        <v>ทะเลสาบสงขลา</v>
      </c>
      <c r="BM510" s="35" t="str">
        <f t="shared" si="138"/>
        <v>/</v>
      </c>
      <c r="BN510" s="35" t="str">
        <f t="shared" si="139"/>
        <v>//</v>
      </c>
      <c r="BO510" s="35">
        <f t="shared" si="140"/>
        <v>0.3</v>
      </c>
      <c r="BP510" s="35" t="str">
        <f t="shared" si="141"/>
        <v>/</v>
      </c>
      <c r="BQ510" s="36">
        <f t="shared" si="142"/>
        <v>0</v>
      </c>
      <c r="BR510" s="36">
        <f t="shared" si="143"/>
        <v>7</v>
      </c>
      <c r="BS510" s="37">
        <f t="shared" si="144"/>
        <v>0</v>
      </c>
      <c r="BT510" s="38">
        <f t="shared" si="145"/>
        <v>0</v>
      </c>
      <c r="BU510" s="39">
        <f t="shared" si="146"/>
        <v>0</v>
      </c>
      <c r="BV510" s="40">
        <f t="shared" si="147"/>
        <v>0</v>
      </c>
      <c r="BW510" s="41">
        <f t="shared" si="148"/>
        <v>0</v>
      </c>
      <c r="BX510" s="42" t="str">
        <f t="shared" si="149"/>
        <v>0.37</v>
      </c>
      <c r="BY510" s="35" t="str">
        <f t="shared" si="150"/>
        <v>///////</v>
      </c>
      <c r="BZ510" s="43" t="str">
        <f t="shared" si="151"/>
        <v>ทะเลสาบสงขลา</v>
      </c>
    </row>
    <row r="511" spans="1:78" s="54" customFormat="1" ht="21.75" x14ac:dyDescent="0.2">
      <c r="A511" s="51">
        <v>502</v>
      </c>
      <c r="B511" s="52" t="s">
        <v>1039</v>
      </c>
      <c r="C511" s="52"/>
      <c r="D511" s="52" t="s">
        <v>470</v>
      </c>
      <c r="E511" s="52" t="s">
        <v>540</v>
      </c>
      <c r="F511" s="52" t="s">
        <v>15</v>
      </c>
      <c r="G511" s="53">
        <v>5</v>
      </c>
      <c r="H511" s="52" t="s">
        <v>541</v>
      </c>
      <c r="I511" s="52"/>
      <c r="J511" s="52" t="s">
        <v>154</v>
      </c>
      <c r="K511" s="52"/>
      <c r="L511" s="52" t="s">
        <v>154</v>
      </c>
      <c r="M511" s="52"/>
      <c r="N511" s="52"/>
      <c r="O511" s="47">
        <v>150</v>
      </c>
      <c r="P511" s="47"/>
      <c r="Q511" s="47"/>
      <c r="R511" s="47"/>
      <c r="S511" s="52"/>
      <c r="T511" s="52" t="s">
        <v>154</v>
      </c>
      <c r="U511" s="52"/>
      <c r="V511" s="52" t="s">
        <v>154</v>
      </c>
      <c r="W511" s="52" t="s">
        <v>154</v>
      </c>
      <c r="X511" s="47">
        <v>0.3</v>
      </c>
      <c r="Y511" s="47">
        <v>6</v>
      </c>
      <c r="Z511" s="52"/>
      <c r="AA511" s="52"/>
      <c r="AB511" s="52" t="s">
        <v>154</v>
      </c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 t="s">
        <v>154</v>
      </c>
      <c r="BB511" s="52" t="s">
        <v>154</v>
      </c>
      <c r="BC511" s="52"/>
      <c r="BD511" s="52"/>
      <c r="BE511" s="52"/>
      <c r="BF511" s="52"/>
      <c r="BG511" s="52"/>
      <c r="BH511" s="48" t="str">
        <f t="shared" si="133"/>
        <v>//</v>
      </c>
      <c r="BI511" s="49" t="str">
        <f t="shared" si="134"/>
        <v>//</v>
      </c>
      <c r="BJ511" s="49">
        <f t="shared" si="135"/>
        <v>0</v>
      </c>
      <c r="BK511" s="50" t="str">
        <f t="shared" si="136"/>
        <v>//</v>
      </c>
      <c r="BL511" s="35" t="str">
        <f t="shared" si="137"/>
        <v>150</v>
      </c>
      <c r="BM511" s="35" t="str">
        <f t="shared" si="138"/>
        <v>/</v>
      </c>
      <c r="BN511" s="35" t="str">
        <f t="shared" si="139"/>
        <v>//</v>
      </c>
      <c r="BO511" s="35">
        <f t="shared" si="140"/>
        <v>0.3</v>
      </c>
      <c r="BP511" s="35" t="str">
        <f t="shared" si="141"/>
        <v>/</v>
      </c>
      <c r="BQ511" s="36">
        <f t="shared" si="142"/>
        <v>0</v>
      </c>
      <c r="BR511" s="36">
        <f t="shared" si="143"/>
        <v>6</v>
      </c>
      <c r="BS511" s="37">
        <f t="shared" si="144"/>
        <v>0</v>
      </c>
      <c r="BT511" s="38">
        <f t="shared" si="145"/>
        <v>0</v>
      </c>
      <c r="BU511" s="39">
        <f t="shared" si="146"/>
        <v>0</v>
      </c>
      <c r="BV511" s="40">
        <f t="shared" si="147"/>
        <v>0</v>
      </c>
      <c r="BW511" s="41">
        <f t="shared" si="148"/>
        <v>0</v>
      </c>
      <c r="BX511" s="42" t="str">
        <f t="shared" si="149"/>
        <v>1500.36</v>
      </c>
      <c r="BY511" s="35" t="str">
        <f t="shared" si="150"/>
        <v>////////</v>
      </c>
      <c r="BZ511" s="43" t="str">
        <f t="shared" si="151"/>
        <v/>
      </c>
    </row>
    <row r="512" spans="1:78" s="54" customFormat="1" ht="21.75" x14ac:dyDescent="0.2">
      <c r="A512" s="51">
        <v>503</v>
      </c>
      <c r="B512" s="52" t="s">
        <v>1040</v>
      </c>
      <c r="C512" s="52"/>
      <c r="D512" s="52" t="s">
        <v>470</v>
      </c>
      <c r="E512" s="52" t="s">
        <v>540</v>
      </c>
      <c r="F512" s="52" t="s">
        <v>15</v>
      </c>
      <c r="G512" s="53">
        <v>6</v>
      </c>
      <c r="H512" s="52" t="s">
        <v>541</v>
      </c>
      <c r="I512" s="52"/>
      <c r="J512" s="52" t="s">
        <v>154</v>
      </c>
      <c r="K512" s="52"/>
      <c r="L512" s="52" t="s">
        <v>154</v>
      </c>
      <c r="M512" s="52"/>
      <c r="N512" s="52"/>
      <c r="O512" s="47">
        <v>150</v>
      </c>
      <c r="P512" s="47"/>
      <c r="Q512" s="47"/>
      <c r="R512" s="47"/>
      <c r="S512" s="52"/>
      <c r="T512" s="52" t="s">
        <v>154</v>
      </c>
      <c r="U512" s="52"/>
      <c r="V512" s="52" t="s">
        <v>154</v>
      </c>
      <c r="W512" s="52" t="s">
        <v>154</v>
      </c>
      <c r="X512" s="47">
        <v>0.3</v>
      </c>
      <c r="Y512" s="47">
        <v>6</v>
      </c>
      <c r="Z512" s="52"/>
      <c r="AA512" s="52"/>
      <c r="AB512" s="52" t="s">
        <v>154</v>
      </c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 t="s">
        <v>154</v>
      </c>
      <c r="BB512" s="52" t="s">
        <v>154</v>
      </c>
      <c r="BC512" s="52"/>
      <c r="BD512" s="52"/>
      <c r="BE512" s="52"/>
      <c r="BF512" s="52"/>
      <c r="BG512" s="52"/>
      <c r="BH512" s="48" t="str">
        <f t="shared" si="133"/>
        <v>//</v>
      </c>
      <c r="BI512" s="49" t="str">
        <f t="shared" si="134"/>
        <v>//</v>
      </c>
      <c r="BJ512" s="49">
        <f t="shared" si="135"/>
        <v>0</v>
      </c>
      <c r="BK512" s="50" t="str">
        <f t="shared" si="136"/>
        <v>//</v>
      </c>
      <c r="BL512" s="35" t="str">
        <f t="shared" si="137"/>
        <v>150</v>
      </c>
      <c r="BM512" s="35" t="str">
        <f t="shared" si="138"/>
        <v>/</v>
      </c>
      <c r="BN512" s="35" t="str">
        <f t="shared" si="139"/>
        <v>//</v>
      </c>
      <c r="BO512" s="35">
        <f t="shared" si="140"/>
        <v>0.3</v>
      </c>
      <c r="BP512" s="35" t="str">
        <f t="shared" si="141"/>
        <v>/</v>
      </c>
      <c r="BQ512" s="36">
        <f t="shared" si="142"/>
        <v>0</v>
      </c>
      <c r="BR512" s="36">
        <f t="shared" si="143"/>
        <v>6</v>
      </c>
      <c r="BS512" s="37">
        <f t="shared" si="144"/>
        <v>0</v>
      </c>
      <c r="BT512" s="38">
        <f t="shared" si="145"/>
        <v>0</v>
      </c>
      <c r="BU512" s="39">
        <f t="shared" si="146"/>
        <v>0</v>
      </c>
      <c r="BV512" s="40">
        <f t="shared" si="147"/>
        <v>0</v>
      </c>
      <c r="BW512" s="41">
        <f t="shared" si="148"/>
        <v>0</v>
      </c>
      <c r="BX512" s="42" t="str">
        <f t="shared" si="149"/>
        <v>1500.36</v>
      </c>
      <c r="BY512" s="35" t="str">
        <f t="shared" si="150"/>
        <v>////////</v>
      </c>
      <c r="BZ512" s="43" t="str">
        <f t="shared" si="151"/>
        <v/>
      </c>
    </row>
    <row r="513" spans="1:78" s="54" customFormat="1" ht="21.75" x14ac:dyDescent="0.2">
      <c r="A513" s="51">
        <v>504</v>
      </c>
      <c r="B513" s="52" t="s">
        <v>1041</v>
      </c>
      <c r="C513" s="52"/>
      <c r="D513" s="52" t="s">
        <v>470</v>
      </c>
      <c r="E513" s="52" t="s">
        <v>1042</v>
      </c>
      <c r="F513" s="52" t="s">
        <v>15</v>
      </c>
      <c r="G513" s="53">
        <v>1</v>
      </c>
      <c r="H513" s="52" t="s">
        <v>1043</v>
      </c>
      <c r="I513" s="52"/>
      <c r="J513" s="52" t="s">
        <v>154</v>
      </c>
      <c r="K513" s="52"/>
      <c r="L513" s="52"/>
      <c r="M513" s="52"/>
      <c r="N513" s="52"/>
      <c r="O513" s="47">
        <v>150</v>
      </c>
      <c r="P513" s="47"/>
      <c r="Q513" s="47"/>
      <c r="R513" s="47"/>
      <c r="S513" s="52"/>
      <c r="T513" s="52" t="s">
        <v>154</v>
      </c>
      <c r="U513" s="52"/>
      <c r="V513" s="52" t="s">
        <v>154</v>
      </c>
      <c r="W513" s="52" t="s">
        <v>154</v>
      </c>
      <c r="X513" s="47">
        <v>0.4</v>
      </c>
      <c r="Y513" s="47">
        <v>8</v>
      </c>
      <c r="Z513" s="52"/>
      <c r="AA513" s="52"/>
      <c r="AB513" s="52" t="s">
        <v>154</v>
      </c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>
        <v>10</v>
      </c>
      <c r="AZ513" s="52">
        <v>500</v>
      </c>
      <c r="BA513" s="52" t="s">
        <v>154</v>
      </c>
      <c r="BB513" s="52" t="s">
        <v>154</v>
      </c>
      <c r="BC513" s="52"/>
      <c r="BD513" s="52"/>
      <c r="BE513" s="52"/>
      <c r="BF513" s="52"/>
      <c r="BG513" s="52"/>
      <c r="BH513" s="48" t="str">
        <f t="shared" si="133"/>
        <v>/</v>
      </c>
      <c r="BI513" s="49" t="str">
        <f t="shared" si="134"/>
        <v>/</v>
      </c>
      <c r="BJ513" s="49">
        <f t="shared" si="135"/>
        <v>0</v>
      </c>
      <c r="BK513" s="50" t="str">
        <f t="shared" si="136"/>
        <v>/</v>
      </c>
      <c r="BL513" s="35" t="str">
        <f t="shared" si="137"/>
        <v>150</v>
      </c>
      <c r="BM513" s="35" t="str">
        <f t="shared" si="138"/>
        <v>/</v>
      </c>
      <c r="BN513" s="35" t="str">
        <f t="shared" si="139"/>
        <v>//</v>
      </c>
      <c r="BO513" s="35">
        <f t="shared" si="140"/>
        <v>0.4</v>
      </c>
      <c r="BP513" s="35" t="str">
        <f t="shared" si="141"/>
        <v>/</v>
      </c>
      <c r="BQ513" s="36">
        <f t="shared" si="142"/>
        <v>0</v>
      </c>
      <c r="BR513" s="36">
        <f t="shared" si="143"/>
        <v>8</v>
      </c>
      <c r="BS513" s="37">
        <f t="shared" si="144"/>
        <v>0</v>
      </c>
      <c r="BT513" s="38">
        <f t="shared" si="145"/>
        <v>0</v>
      </c>
      <c r="BU513" s="39">
        <f t="shared" si="146"/>
        <v>0</v>
      </c>
      <c r="BV513" s="40">
        <f t="shared" si="147"/>
        <v>0</v>
      </c>
      <c r="BW513" s="41">
        <f t="shared" si="148"/>
        <v>0</v>
      </c>
      <c r="BX513" s="42" t="str">
        <f t="shared" si="149"/>
        <v>1500.4810500</v>
      </c>
      <c r="BY513" s="35" t="str">
        <f t="shared" si="150"/>
        <v>///////</v>
      </c>
      <c r="BZ513" s="43" t="str">
        <f t="shared" si="151"/>
        <v/>
      </c>
    </row>
    <row r="514" spans="1:78" s="54" customFormat="1" ht="21.75" x14ac:dyDescent="0.2">
      <c r="A514" s="51">
        <v>505</v>
      </c>
      <c r="B514" s="52" t="s">
        <v>1044</v>
      </c>
      <c r="C514" s="52"/>
      <c r="D514" s="52" t="s">
        <v>470</v>
      </c>
      <c r="E514" s="52" t="s">
        <v>1042</v>
      </c>
      <c r="F514" s="52" t="s">
        <v>15</v>
      </c>
      <c r="G514" s="53">
        <v>2</v>
      </c>
      <c r="H514" s="52" t="s">
        <v>1043</v>
      </c>
      <c r="I514" s="52"/>
      <c r="J514" s="52" t="s">
        <v>154</v>
      </c>
      <c r="K514" s="52"/>
      <c r="L514" s="52"/>
      <c r="M514" s="52"/>
      <c r="N514" s="52"/>
      <c r="O514" s="47">
        <v>150</v>
      </c>
      <c r="P514" s="47"/>
      <c r="Q514" s="47"/>
      <c r="R514" s="47"/>
      <c r="S514" s="52"/>
      <c r="T514" s="52" t="s">
        <v>154</v>
      </c>
      <c r="U514" s="52"/>
      <c r="V514" s="52" t="s">
        <v>154</v>
      </c>
      <c r="W514" s="52" t="s">
        <v>154</v>
      </c>
      <c r="X514" s="47">
        <v>0.4</v>
      </c>
      <c r="Y514" s="47">
        <v>9</v>
      </c>
      <c r="Z514" s="52"/>
      <c r="AA514" s="52"/>
      <c r="AB514" s="52" t="s">
        <v>154</v>
      </c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 t="s">
        <v>154</v>
      </c>
      <c r="BB514" s="52" t="s">
        <v>154</v>
      </c>
      <c r="BC514" s="52"/>
      <c r="BD514" s="52"/>
      <c r="BE514" s="52"/>
      <c r="BF514" s="52"/>
      <c r="BG514" s="52"/>
      <c r="BH514" s="48" t="str">
        <f t="shared" si="133"/>
        <v>/</v>
      </c>
      <c r="BI514" s="49" t="str">
        <f t="shared" si="134"/>
        <v>/</v>
      </c>
      <c r="BJ514" s="49">
        <f t="shared" si="135"/>
        <v>0</v>
      </c>
      <c r="BK514" s="50" t="str">
        <f t="shared" si="136"/>
        <v>/</v>
      </c>
      <c r="BL514" s="35" t="str">
        <f t="shared" si="137"/>
        <v>150</v>
      </c>
      <c r="BM514" s="35" t="str">
        <f t="shared" si="138"/>
        <v>/</v>
      </c>
      <c r="BN514" s="35" t="str">
        <f t="shared" si="139"/>
        <v>//</v>
      </c>
      <c r="BO514" s="35">
        <f t="shared" si="140"/>
        <v>0.4</v>
      </c>
      <c r="BP514" s="35" t="str">
        <f t="shared" si="141"/>
        <v>/</v>
      </c>
      <c r="BQ514" s="36">
        <f t="shared" si="142"/>
        <v>0</v>
      </c>
      <c r="BR514" s="36">
        <f t="shared" si="143"/>
        <v>9</v>
      </c>
      <c r="BS514" s="37">
        <f t="shared" si="144"/>
        <v>0</v>
      </c>
      <c r="BT514" s="38">
        <f t="shared" si="145"/>
        <v>0</v>
      </c>
      <c r="BU514" s="39">
        <f t="shared" si="146"/>
        <v>0</v>
      </c>
      <c r="BV514" s="40">
        <f t="shared" si="147"/>
        <v>0</v>
      </c>
      <c r="BW514" s="41">
        <f t="shared" si="148"/>
        <v>0</v>
      </c>
      <c r="BX514" s="42" t="str">
        <f t="shared" si="149"/>
        <v>1500.49</v>
      </c>
      <c r="BY514" s="35" t="str">
        <f t="shared" si="150"/>
        <v>///////</v>
      </c>
      <c r="BZ514" s="43" t="str">
        <f t="shared" si="151"/>
        <v/>
      </c>
    </row>
    <row r="515" spans="1:78" s="54" customFormat="1" ht="21.75" x14ac:dyDescent="0.2">
      <c r="A515" s="51">
        <v>506</v>
      </c>
      <c r="B515" s="52" t="s">
        <v>1045</v>
      </c>
      <c r="C515" s="52"/>
      <c r="D515" s="52" t="s">
        <v>470</v>
      </c>
      <c r="E515" s="52" t="s">
        <v>1042</v>
      </c>
      <c r="F515" s="52" t="s">
        <v>15</v>
      </c>
      <c r="G515" s="53">
        <v>3</v>
      </c>
      <c r="H515" s="52" t="s">
        <v>1043</v>
      </c>
      <c r="I515" s="52"/>
      <c r="J515" s="52"/>
      <c r="K515" s="52" t="s">
        <v>154</v>
      </c>
      <c r="L515" s="52"/>
      <c r="M515" s="52"/>
      <c r="N515" s="52"/>
      <c r="O515" s="47"/>
      <c r="P515" s="47"/>
      <c r="Q515" s="47" t="s">
        <v>1046</v>
      </c>
      <c r="R515" s="47"/>
      <c r="S515" s="52"/>
      <c r="T515" s="52" t="s">
        <v>154</v>
      </c>
      <c r="U515" s="52"/>
      <c r="V515" s="52" t="s">
        <v>154</v>
      </c>
      <c r="W515" s="52" t="s">
        <v>154</v>
      </c>
      <c r="X515" s="47">
        <v>0.4</v>
      </c>
      <c r="Y515" s="47">
        <v>7</v>
      </c>
      <c r="Z515" s="52"/>
      <c r="AA515" s="52"/>
      <c r="AB515" s="52" t="s">
        <v>154</v>
      </c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 t="s">
        <v>154</v>
      </c>
      <c r="BB515" s="52" t="s">
        <v>154</v>
      </c>
      <c r="BC515" s="52"/>
      <c r="BD515" s="52"/>
      <c r="BE515" s="52"/>
      <c r="BF515" s="52"/>
      <c r="BG515" s="52"/>
      <c r="BH515" s="48" t="str">
        <f t="shared" si="133"/>
        <v>/</v>
      </c>
      <c r="BI515" s="49" t="str">
        <f t="shared" si="134"/>
        <v>/</v>
      </c>
      <c r="BJ515" s="49">
        <f t="shared" si="135"/>
        <v>0</v>
      </c>
      <c r="BK515" s="50" t="str">
        <f t="shared" si="136"/>
        <v>/</v>
      </c>
      <c r="BL515" s="35" t="str">
        <f t="shared" si="137"/>
        <v>คลองวาส</v>
      </c>
      <c r="BM515" s="35" t="str">
        <f t="shared" si="138"/>
        <v>/</v>
      </c>
      <c r="BN515" s="35" t="str">
        <f t="shared" si="139"/>
        <v>//</v>
      </c>
      <c r="BO515" s="35">
        <f t="shared" si="140"/>
        <v>0.4</v>
      </c>
      <c r="BP515" s="35" t="str">
        <f t="shared" si="141"/>
        <v>/</v>
      </c>
      <c r="BQ515" s="36">
        <f t="shared" si="142"/>
        <v>0</v>
      </c>
      <c r="BR515" s="36">
        <f t="shared" si="143"/>
        <v>7</v>
      </c>
      <c r="BS515" s="37">
        <f t="shared" si="144"/>
        <v>0</v>
      </c>
      <c r="BT515" s="38">
        <f t="shared" si="145"/>
        <v>0</v>
      </c>
      <c r="BU515" s="39">
        <f t="shared" si="146"/>
        <v>0</v>
      </c>
      <c r="BV515" s="40">
        <f t="shared" si="147"/>
        <v>0</v>
      </c>
      <c r="BW515" s="41">
        <f t="shared" si="148"/>
        <v>0</v>
      </c>
      <c r="BX515" s="42" t="str">
        <f t="shared" si="149"/>
        <v>0.47</v>
      </c>
      <c r="BY515" s="35" t="str">
        <f t="shared" si="150"/>
        <v>///////</v>
      </c>
      <c r="BZ515" s="43" t="str">
        <f t="shared" si="151"/>
        <v>คลองวาส</v>
      </c>
    </row>
    <row r="516" spans="1:78" s="54" customFormat="1" ht="21.75" x14ac:dyDescent="0.2">
      <c r="A516" s="51">
        <v>507</v>
      </c>
      <c r="B516" s="52" t="s">
        <v>1047</v>
      </c>
      <c r="C516" s="52"/>
      <c r="D516" s="52" t="s">
        <v>470</v>
      </c>
      <c r="E516" s="52" t="s">
        <v>1042</v>
      </c>
      <c r="F516" s="52" t="s">
        <v>15</v>
      </c>
      <c r="G516" s="53">
        <v>4</v>
      </c>
      <c r="H516" s="52" t="s">
        <v>1043</v>
      </c>
      <c r="I516" s="52"/>
      <c r="J516" s="52" t="s">
        <v>154</v>
      </c>
      <c r="K516" s="52" t="s">
        <v>154</v>
      </c>
      <c r="L516" s="52"/>
      <c r="M516" s="52"/>
      <c r="N516" s="52"/>
      <c r="O516" s="47">
        <v>150</v>
      </c>
      <c r="P516" s="47"/>
      <c r="Q516" s="47" t="s">
        <v>1046</v>
      </c>
      <c r="R516" s="47"/>
      <c r="S516" s="52"/>
      <c r="T516" s="52" t="s">
        <v>154</v>
      </c>
      <c r="U516" s="52"/>
      <c r="V516" s="52" t="s">
        <v>154</v>
      </c>
      <c r="W516" s="52" t="s">
        <v>154</v>
      </c>
      <c r="X516" s="47">
        <v>0.4</v>
      </c>
      <c r="Y516" s="47">
        <v>8</v>
      </c>
      <c r="Z516" s="52"/>
      <c r="AA516" s="52"/>
      <c r="AB516" s="52" t="s">
        <v>154</v>
      </c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 t="s">
        <v>154</v>
      </c>
      <c r="BB516" s="52" t="s">
        <v>154</v>
      </c>
      <c r="BC516" s="52"/>
      <c r="BD516" s="52"/>
      <c r="BE516" s="52"/>
      <c r="BF516" s="52"/>
      <c r="BG516" s="52"/>
      <c r="BH516" s="48" t="str">
        <f t="shared" si="133"/>
        <v>//</v>
      </c>
      <c r="BI516" s="49" t="str">
        <f t="shared" si="134"/>
        <v>//</v>
      </c>
      <c r="BJ516" s="49">
        <f t="shared" si="135"/>
        <v>0</v>
      </c>
      <c r="BK516" s="50" t="str">
        <f t="shared" si="136"/>
        <v>//</v>
      </c>
      <c r="BL516" s="35" t="str">
        <f t="shared" si="137"/>
        <v>150คลองวาส</v>
      </c>
      <c r="BM516" s="35" t="str">
        <f t="shared" si="138"/>
        <v>/</v>
      </c>
      <c r="BN516" s="35" t="str">
        <f t="shared" si="139"/>
        <v>//</v>
      </c>
      <c r="BO516" s="35">
        <f t="shared" si="140"/>
        <v>0.4</v>
      </c>
      <c r="BP516" s="35" t="str">
        <f t="shared" si="141"/>
        <v>/</v>
      </c>
      <c r="BQ516" s="36">
        <f t="shared" si="142"/>
        <v>0</v>
      </c>
      <c r="BR516" s="36">
        <f t="shared" si="143"/>
        <v>8</v>
      </c>
      <c r="BS516" s="37">
        <f t="shared" si="144"/>
        <v>0</v>
      </c>
      <c r="BT516" s="38">
        <f t="shared" si="145"/>
        <v>0</v>
      </c>
      <c r="BU516" s="39">
        <f t="shared" si="146"/>
        <v>0</v>
      </c>
      <c r="BV516" s="40">
        <f t="shared" si="147"/>
        <v>0</v>
      </c>
      <c r="BW516" s="41">
        <f t="shared" si="148"/>
        <v>0</v>
      </c>
      <c r="BX516" s="42" t="str">
        <f t="shared" si="149"/>
        <v>1500.48</v>
      </c>
      <c r="BY516" s="35" t="str">
        <f t="shared" si="150"/>
        <v>////////</v>
      </c>
      <c r="BZ516" s="43" t="str">
        <f t="shared" si="151"/>
        <v>คลองวาส</v>
      </c>
    </row>
    <row r="517" spans="1:78" s="54" customFormat="1" ht="21.75" x14ac:dyDescent="0.2">
      <c r="A517" s="51">
        <v>508</v>
      </c>
      <c r="B517" s="52" t="s">
        <v>1048</v>
      </c>
      <c r="C517" s="52"/>
      <c r="D517" s="52" t="s">
        <v>470</v>
      </c>
      <c r="E517" s="52" t="s">
        <v>1042</v>
      </c>
      <c r="F517" s="52" t="s">
        <v>15</v>
      </c>
      <c r="G517" s="53">
        <v>5</v>
      </c>
      <c r="H517" s="52" t="s">
        <v>1043</v>
      </c>
      <c r="I517" s="52"/>
      <c r="J517" s="52" t="s">
        <v>154</v>
      </c>
      <c r="K517" s="52" t="s">
        <v>154</v>
      </c>
      <c r="L517" s="52"/>
      <c r="M517" s="52"/>
      <c r="N517" s="52"/>
      <c r="O517" s="47">
        <v>150</v>
      </c>
      <c r="P517" s="47"/>
      <c r="Q517" s="47" t="s">
        <v>1046</v>
      </c>
      <c r="R517" s="47"/>
      <c r="S517" s="52"/>
      <c r="T517" s="52" t="s">
        <v>154</v>
      </c>
      <c r="U517" s="52"/>
      <c r="V517" s="52" t="s">
        <v>154</v>
      </c>
      <c r="W517" s="52" t="s">
        <v>154</v>
      </c>
      <c r="X517" s="47">
        <v>0.4</v>
      </c>
      <c r="Y517" s="47">
        <v>7</v>
      </c>
      <c r="Z517" s="52"/>
      <c r="AA517" s="52"/>
      <c r="AB517" s="52" t="s">
        <v>154</v>
      </c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 t="s">
        <v>154</v>
      </c>
      <c r="BB517" s="52" t="s">
        <v>154</v>
      </c>
      <c r="BC517" s="52"/>
      <c r="BD517" s="52"/>
      <c r="BE517" s="52"/>
      <c r="BF517" s="52"/>
      <c r="BG517" s="52"/>
      <c r="BH517" s="48" t="str">
        <f t="shared" si="133"/>
        <v>//</v>
      </c>
      <c r="BI517" s="49" t="str">
        <f t="shared" si="134"/>
        <v>//</v>
      </c>
      <c r="BJ517" s="49">
        <f t="shared" si="135"/>
        <v>0</v>
      </c>
      <c r="BK517" s="50" t="str">
        <f t="shared" si="136"/>
        <v>//</v>
      </c>
      <c r="BL517" s="35" t="str">
        <f t="shared" si="137"/>
        <v>150คลองวาส</v>
      </c>
      <c r="BM517" s="35" t="str">
        <f t="shared" si="138"/>
        <v>/</v>
      </c>
      <c r="BN517" s="35" t="str">
        <f t="shared" si="139"/>
        <v>//</v>
      </c>
      <c r="BO517" s="35">
        <f t="shared" si="140"/>
        <v>0.4</v>
      </c>
      <c r="BP517" s="35" t="str">
        <f t="shared" si="141"/>
        <v>/</v>
      </c>
      <c r="BQ517" s="36">
        <f t="shared" si="142"/>
        <v>0</v>
      </c>
      <c r="BR517" s="36">
        <f t="shared" si="143"/>
        <v>7</v>
      </c>
      <c r="BS517" s="37">
        <f t="shared" si="144"/>
        <v>0</v>
      </c>
      <c r="BT517" s="38">
        <f t="shared" si="145"/>
        <v>0</v>
      </c>
      <c r="BU517" s="39">
        <f t="shared" si="146"/>
        <v>0</v>
      </c>
      <c r="BV517" s="40">
        <f t="shared" si="147"/>
        <v>0</v>
      </c>
      <c r="BW517" s="41">
        <f t="shared" si="148"/>
        <v>0</v>
      </c>
      <c r="BX517" s="42" t="str">
        <f t="shared" si="149"/>
        <v>1500.47</v>
      </c>
      <c r="BY517" s="35" t="str">
        <f t="shared" si="150"/>
        <v>////////</v>
      </c>
      <c r="BZ517" s="43" t="str">
        <f t="shared" si="151"/>
        <v>คลองวาส</v>
      </c>
    </row>
    <row r="518" spans="1:78" s="54" customFormat="1" ht="21.75" x14ac:dyDescent="0.2">
      <c r="A518" s="51">
        <v>509</v>
      </c>
      <c r="B518" s="52" t="s">
        <v>1049</v>
      </c>
      <c r="C518" s="52"/>
      <c r="D518" s="52" t="s">
        <v>470</v>
      </c>
      <c r="E518" s="52" t="s">
        <v>1042</v>
      </c>
      <c r="F518" s="52" t="s">
        <v>15</v>
      </c>
      <c r="G518" s="53">
        <v>6</v>
      </c>
      <c r="H518" s="52" t="s">
        <v>1043</v>
      </c>
      <c r="I518" s="52"/>
      <c r="J518" s="52"/>
      <c r="K518" s="52"/>
      <c r="L518" s="52" t="s">
        <v>154</v>
      </c>
      <c r="M518" s="52"/>
      <c r="N518" s="52"/>
      <c r="O518" s="47">
        <v>150</v>
      </c>
      <c r="P518" s="47"/>
      <c r="Q518" s="47"/>
      <c r="R518" s="47"/>
      <c r="S518" s="52"/>
      <c r="T518" s="52" t="s">
        <v>154</v>
      </c>
      <c r="U518" s="52"/>
      <c r="V518" s="52" t="s">
        <v>154</v>
      </c>
      <c r="W518" s="52" t="s">
        <v>154</v>
      </c>
      <c r="X518" s="47">
        <v>0.4</v>
      </c>
      <c r="Y518" s="47">
        <v>9</v>
      </c>
      <c r="Z518" s="52"/>
      <c r="AA518" s="52"/>
      <c r="AB518" s="52" t="s">
        <v>154</v>
      </c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 t="s">
        <v>154</v>
      </c>
      <c r="BB518" s="52" t="s">
        <v>154</v>
      </c>
      <c r="BC518" s="52"/>
      <c r="BD518" s="52"/>
      <c r="BE518" s="52"/>
      <c r="BF518" s="52"/>
      <c r="BG518" s="52"/>
      <c r="BH518" s="48" t="str">
        <f t="shared" si="133"/>
        <v>/</v>
      </c>
      <c r="BI518" s="49" t="str">
        <f t="shared" si="134"/>
        <v>/</v>
      </c>
      <c r="BJ518" s="49">
        <f t="shared" si="135"/>
        <v>0</v>
      </c>
      <c r="BK518" s="50" t="str">
        <f t="shared" si="136"/>
        <v>/</v>
      </c>
      <c r="BL518" s="35" t="str">
        <f t="shared" si="137"/>
        <v>150</v>
      </c>
      <c r="BM518" s="35" t="str">
        <f t="shared" si="138"/>
        <v>/</v>
      </c>
      <c r="BN518" s="35" t="str">
        <f t="shared" si="139"/>
        <v>//</v>
      </c>
      <c r="BO518" s="35">
        <f t="shared" si="140"/>
        <v>0.4</v>
      </c>
      <c r="BP518" s="35" t="str">
        <f t="shared" si="141"/>
        <v>/</v>
      </c>
      <c r="BQ518" s="36">
        <f t="shared" si="142"/>
        <v>0</v>
      </c>
      <c r="BR518" s="36">
        <f t="shared" si="143"/>
        <v>9</v>
      </c>
      <c r="BS518" s="37">
        <f t="shared" si="144"/>
        <v>0</v>
      </c>
      <c r="BT518" s="38">
        <f t="shared" si="145"/>
        <v>0</v>
      </c>
      <c r="BU518" s="39">
        <f t="shared" si="146"/>
        <v>0</v>
      </c>
      <c r="BV518" s="40">
        <f t="shared" si="147"/>
        <v>0</v>
      </c>
      <c r="BW518" s="41">
        <f t="shared" si="148"/>
        <v>0</v>
      </c>
      <c r="BX518" s="42" t="str">
        <f t="shared" si="149"/>
        <v>1500.49</v>
      </c>
      <c r="BY518" s="35" t="str">
        <f t="shared" si="150"/>
        <v>///////</v>
      </c>
      <c r="BZ518" s="43" t="str">
        <f t="shared" si="151"/>
        <v/>
      </c>
    </row>
    <row r="519" spans="1:78" s="54" customFormat="1" ht="21.75" x14ac:dyDescent="0.2">
      <c r="A519" s="51">
        <v>510</v>
      </c>
      <c r="B519" s="52" t="s">
        <v>1050</v>
      </c>
      <c r="C519" s="52"/>
      <c r="D519" s="52" t="s">
        <v>470</v>
      </c>
      <c r="E519" s="52" t="s">
        <v>1042</v>
      </c>
      <c r="F519" s="52" t="s">
        <v>15</v>
      </c>
      <c r="G519" s="53">
        <v>7</v>
      </c>
      <c r="H519" s="52" t="s">
        <v>1043</v>
      </c>
      <c r="I519" s="52"/>
      <c r="J519" s="52"/>
      <c r="K519" s="52"/>
      <c r="L519" s="52" t="s">
        <v>154</v>
      </c>
      <c r="M519" s="52"/>
      <c r="N519" s="52"/>
      <c r="O519" s="47">
        <v>150</v>
      </c>
      <c r="P519" s="47"/>
      <c r="Q519" s="47"/>
      <c r="R519" s="47"/>
      <c r="S519" s="52"/>
      <c r="T519" s="52" t="s">
        <v>154</v>
      </c>
      <c r="U519" s="52"/>
      <c r="V519" s="52" t="s">
        <v>154</v>
      </c>
      <c r="W519" s="52" t="s">
        <v>154</v>
      </c>
      <c r="X519" s="47">
        <v>0.4</v>
      </c>
      <c r="Y519" s="47">
        <v>9</v>
      </c>
      <c r="Z519" s="52"/>
      <c r="AA519" s="52"/>
      <c r="AB519" s="52" t="s">
        <v>154</v>
      </c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 t="s">
        <v>154</v>
      </c>
      <c r="BB519" s="52" t="s">
        <v>154</v>
      </c>
      <c r="BC519" s="52"/>
      <c r="BD519" s="52"/>
      <c r="BE519" s="52"/>
      <c r="BF519" s="52"/>
      <c r="BG519" s="52"/>
      <c r="BH519" s="48" t="str">
        <f t="shared" si="133"/>
        <v>/</v>
      </c>
      <c r="BI519" s="49" t="str">
        <f t="shared" si="134"/>
        <v>/</v>
      </c>
      <c r="BJ519" s="49">
        <f t="shared" si="135"/>
        <v>0</v>
      </c>
      <c r="BK519" s="50" t="str">
        <f t="shared" si="136"/>
        <v>/</v>
      </c>
      <c r="BL519" s="35" t="str">
        <f t="shared" si="137"/>
        <v>150</v>
      </c>
      <c r="BM519" s="35" t="str">
        <f t="shared" si="138"/>
        <v>/</v>
      </c>
      <c r="BN519" s="35" t="str">
        <f t="shared" si="139"/>
        <v>//</v>
      </c>
      <c r="BO519" s="35">
        <f t="shared" si="140"/>
        <v>0.4</v>
      </c>
      <c r="BP519" s="35" t="str">
        <f t="shared" si="141"/>
        <v>/</v>
      </c>
      <c r="BQ519" s="36">
        <f t="shared" si="142"/>
        <v>0</v>
      </c>
      <c r="BR519" s="36">
        <f t="shared" si="143"/>
        <v>9</v>
      </c>
      <c r="BS519" s="37">
        <f t="shared" si="144"/>
        <v>0</v>
      </c>
      <c r="BT519" s="38">
        <f t="shared" si="145"/>
        <v>0</v>
      </c>
      <c r="BU519" s="39">
        <f t="shared" si="146"/>
        <v>0</v>
      </c>
      <c r="BV519" s="40">
        <f t="shared" si="147"/>
        <v>0</v>
      </c>
      <c r="BW519" s="41">
        <f t="shared" si="148"/>
        <v>0</v>
      </c>
      <c r="BX519" s="42" t="str">
        <f t="shared" si="149"/>
        <v>1500.49</v>
      </c>
      <c r="BY519" s="35" t="str">
        <f t="shared" si="150"/>
        <v>///////</v>
      </c>
      <c r="BZ519" s="43" t="str">
        <f t="shared" si="151"/>
        <v/>
      </c>
    </row>
    <row r="520" spans="1:78" s="54" customFormat="1" ht="21.75" x14ac:dyDescent="0.2">
      <c r="A520" s="51">
        <v>511</v>
      </c>
      <c r="B520" s="52" t="s">
        <v>1051</v>
      </c>
      <c r="C520" s="52"/>
      <c r="D520" s="52" t="s">
        <v>470</v>
      </c>
      <c r="E520" s="52" t="s">
        <v>1042</v>
      </c>
      <c r="F520" s="52" t="s">
        <v>15</v>
      </c>
      <c r="G520" s="53">
        <v>8</v>
      </c>
      <c r="H520" s="52" t="s">
        <v>1043</v>
      </c>
      <c r="I520" s="52"/>
      <c r="J520" s="52"/>
      <c r="K520" s="52"/>
      <c r="L520" s="52" t="s">
        <v>154</v>
      </c>
      <c r="M520" s="52"/>
      <c r="N520" s="52"/>
      <c r="O520" s="47">
        <v>150</v>
      </c>
      <c r="P520" s="47"/>
      <c r="Q520" s="47"/>
      <c r="R520" s="47"/>
      <c r="S520" s="52" t="s">
        <v>154</v>
      </c>
      <c r="T520" s="52"/>
      <c r="U520" s="52"/>
      <c r="V520" s="52" t="s">
        <v>154</v>
      </c>
      <c r="W520" s="52" t="s">
        <v>154</v>
      </c>
      <c r="X520" s="47">
        <v>0.4</v>
      </c>
      <c r="Y520" s="52"/>
      <c r="Z520" s="52"/>
      <c r="AA520" s="52"/>
      <c r="AB520" s="52" t="s">
        <v>154</v>
      </c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 t="s">
        <v>154</v>
      </c>
      <c r="BB520" s="52" t="s">
        <v>154</v>
      </c>
      <c r="BC520" s="52"/>
      <c r="BD520" s="52"/>
      <c r="BE520" s="52"/>
      <c r="BF520" s="52"/>
      <c r="BG520" s="52"/>
      <c r="BH520" s="48" t="str">
        <f t="shared" si="133"/>
        <v>/</v>
      </c>
      <c r="BI520" s="49" t="str">
        <f t="shared" si="134"/>
        <v>/</v>
      </c>
      <c r="BJ520" s="49">
        <f t="shared" si="135"/>
        <v>0</v>
      </c>
      <c r="BK520" s="50" t="str">
        <f t="shared" si="136"/>
        <v>/</v>
      </c>
      <c r="BL520" s="35" t="str">
        <f t="shared" si="137"/>
        <v>150</v>
      </c>
      <c r="BM520" s="35" t="str">
        <f t="shared" si="138"/>
        <v>/</v>
      </c>
      <c r="BN520" s="35" t="str">
        <f t="shared" si="139"/>
        <v>//</v>
      </c>
      <c r="BO520" s="35">
        <f t="shared" si="140"/>
        <v>0.4</v>
      </c>
      <c r="BP520" s="35" t="str">
        <f t="shared" si="141"/>
        <v>/</v>
      </c>
      <c r="BQ520" s="36" t="str">
        <f t="shared" si="142"/>
        <v>/</v>
      </c>
      <c r="BR520" s="36">
        <f t="shared" si="143"/>
        <v>0</v>
      </c>
      <c r="BS520" s="37">
        <f t="shared" si="144"/>
        <v>0</v>
      </c>
      <c r="BT520" s="38">
        <f t="shared" si="145"/>
        <v>0</v>
      </c>
      <c r="BU520" s="39">
        <f t="shared" si="146"/>
        <v>0</v>
      </c>
      <c r="BV520" s="40">
        <f t="shared" si="147"/>
        <v>0</v>
      </c>
      <c r="BW520" s="41">
        <f t="shared" si="148"/>
        <v>0</v>
      </c>
      <c r="BX520" s="42" t="str">
        <f t="shared" si="149"/>
        <v>1500.4</v>
      </c>
      <c r="BY520" s="35" t="str">
        <f t="shared" si="150"/>
        <v>///////</v>
      </c>
      <c r="BZ520" s="43" t="str">
        <f t="shared" si="151"/>
        <v/>
      </c>
    </row>
    <row r="521" spans="1:78" s="54" customFormat="1" ht="21.75" x14ac:dyDescent="0.2">
      <c r="A521" s="51">
        <v>512</v>
      </c>
      <c r="B521" s="52" t="s">
        <v>1052</v>
      </c>
      <c r="C521" s="52"/>
      <c r="D521" s="52" t="s">
        <v>470</v>
      </c>
      <c r="E521" s="52" t="s">
        <v>1042</v>
      </c>
      <c r="F521" s="52" t="s">
        <v>15</v>
      </c>
      <c r="G521" s="53">
        <v>9</v>
      </c>
      <c r="H521" s="52" t="s">
        <v>1043</v>
      </c>
      <c r="I521" s="52"/>
      <c r="J521" s="52"/>
      <c r="K521" s="52"/>
      <c r="L521" s="52" t="s">
        <v>154</v>
      </c>
      <c r="M521" s="52"/>
      <c r="N521" s="52"/>
      <c r="O521" s="47">
        <v>150</v>
      </c>
      <c r="P521" s="47"/>
      <c r="Q521" s="47"/>
      <c r="R521" s="47"/>
      <c r="S521" s="52"/>
      <c r="T521" s="52" t="s">
        <v>154</v>
      </c>
      <c r="U521" s="52"/>
      <c r="V521" s="52" t="s">
        <v>154</v>
      </c>
      <c r="W521" s="52" t="s">
        <v>154</v>
      </c>
      <c r="X521" s="47">
        <v>0.4</v>
      </c>
      <c r="Y521" s="47">
        <v>8</v>
      </c>
      <c r="Z521" s="52"/>
      <c r="AA521" s="52"/>
      <c r="AB521" s="52" t="s">
        <v>154</v>
      </c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47">
        <v>1</v>
      </c>
      <c r="AV521" s="47">
        <v>1</v>
      </c>
      <c r="AW521" s="47"/>
      <c r="AX521" s="52" t="s">
        <v>1053</v>
      </c>
      <c r="AY521" s="52"/>
      <c r="AZ521" s="52"/>
      <c r="BA521" s="52" t="s">
        <v>154</v>
      </c>
      <c r="BB521" s="52" t="s">
        <v>154</v>
      </c>
      <c r="BC521" s="52"/>
      <c r="BD521" s="52"/>
      <c r="BE521" s="52"/>
      <c r="BF521" s="52"/>
      <c r="BG521" s="52"/>
      <c r="BH521" s="48" t="str">
        <f t="shared" si="133"/>
        <v>/</v>
      </c>
      <c r="BI521" s="49" t="str">
        <f t="shared" si="134"/>
        <v>/</v>
      </c>
      <c r="BJ521" s="49">
        <f t="shared" si="135"/>
        <v>0</v>
      </c>
      <c r="BK521" s="50" t="str">
        <f t="shared" si="136"/>
        <v>/</v>
      </c>
      <c r="BL521" s="35" t="str">
        <f t="shared" si="137"/>
        <v>150</v>
      </c>
      <c r="BM521" s="35" t="str">
        <f t="shared" si="138"/>
        <v>/</v>
      </c>
      <c r="BN521" s="35" t="str">
        <f t="shared" si="139"/>
        <v>//</v>
      </c>
      <c r="BO521" s="35">
        <f t="shared" si="140"/>
        <v>0.4</v>
      </c>
      <c r="BP521" s="35" t="str">
        <f t="shared" si="141"/>
        <v>/</v>
      </c>
      <c r="BQ521" s="36">
        <f t="shared" si="142"/>
        <v>0</v>
      </c>
      <c r="BR521" s="36">
        <f t="shared" si="143"/>
        <v>8</v>
      </c>
      <c r="BS521" s="37">
        <f t="shared" si="144"/>
        <v>0</v>
      </c>
      <c r="BT521" s="38">
        <f t="shared" si="145"/>
        <v>0</v>
      </c>
      <c r="BU521" s="39">
        <f t="shared" si="146"/>
        <v>0</v>
      </c>
      <c r="BV521" s="40">
        <f t="shared" si="147"/>
        <v>0</v>
      </c>
      <c r="BW521" s="41">
        <f t="shared" si="148"/>
        <v>0</v>
      </c>
      <c r="BX521" s="42" t="str">
        <f t="shared" si="149"/>
        <v>1500.4811</v>
      </c>
      <c r="BY521" s="35" t="str">
        <f t="shared" si="150"/>
        <v>///////</v>
      </c>
      <c r="BZ521" s="43" t="str">
        <f t="shared" si="151"/>
        <v>สถานีวิจัยต้นน้ำทะเลสาบ</v>
      </c>
    </row>
    <row r="522" spans="1:78" s="54" customFormat="1" ht="21.75" x14ac:dyDescent="0.2">
      <c r="A522" s="51">
        <v>513</v>
      </c>
      <c r="B522" s="52" t="s">
        <v>1054</v>
      </c>
      <c r="C522" s="52"/>
      <c r="D522" s="52" t="s">
        <v>470</v>
      </c>
      <c r="E522" s="52" t="s">
        <v>1042</v>
      </c>
      <c r="F522" s="52" t="s">
        <v>15</v>
      </c>
      <c r="G522" s="53">
        <v>10</v>
      </c>
      <c r="H522" s="52" t="s">
        <v>1043</v>
      </c>
      <c r="I522" s="52"/>
      <c r="J522" s="52"/>
      <c r="K522" s="52"/>
      <c r="L522" s="52" t="s">
        <v>154</v>
      </c>
      <c r="M522" s="52"/>
      <c r="N522" s="52"/>
      <c r="O522" s="47">
        <v>150</v>
      </c>
      <c r="P522" s="47"/>
      <c r="Q522" s="47"/>
      <c r="R522" s="47"/>
      <c r="S522" s="52"/>
      <c r="T522" s="52" t="s">
        <v>154</v>
      </c>
      <c r="U522" s="52"/>
      <c r="V522" s="52" t="s">
        <v>154</v>
      </c>
      <c r="W522" s="52" t="s">
        <v>154</v>
      </c>
      <c r="X522" s="47">
        <v>0.4</v>
      </c>
      <c r="Y522" s="47">
        <v>8</v>
      </c>
      <c r="Z522" s="52"/>
      <c r="AA522" s="52"/>
      <c r="AB522" s="52" t="s">
        <v>154</v>
      </c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 t="s">
        <v>154</v>
      </c>
      <c r="BB522" s="52" t="s">
        <v>154</v>
      </c>
      <c r="BC522" s="52"/>
      <c r="BD522" s="52"/>
      <c r="BE522" s="52"/>
      <c r="BF522" s="52"/>
      <c r="BG522" s="52"/>
      <c r="BH522" s="48" t="str">
        <f t="shared" ref="BH522:BH585" si="152">J522&amp;K522&amp;L522&amp;M522&amp;N522</f>
        <v>/</v>
      </c>
      <c r="BI522" s="49" t="str">
        <f t="shared" ref="BI522:BI585" si="153">J522&amp;K522&amp;L522&amp;M522</f>
        <v>/</v>
      </c>
      <c r="BJ522" s="49">
        <f t="shared" ref="BJ522:BJ585" si="154">N522</f>
        <v>0</v>
      </c>
      <c r="BK522" s="50" t="str">
        <f t="shared" ref="BK522:BK585" si="155">J522&amp;K522&amp;L522&amp;M522</f>
        <v>/</v>
      </c>
      <c r="BL522" s="35" t="str">
        <f t="shared" ref="BL522:BL585" si="156">O522&amp;P522&amp;Q522&amp;R522</f>
        <v>150</v>
      </c>
      <c r="BM522" s="35" t="str">
        <f t="shared" ref="BM522:BM585" si="157">S522&amp;T522&amp;U522</f>
        <v>/</v>
      </c>
      <c r="BN522" s="35" t="str">
        <f t="shared" ref="BN522:BN585" si="158">V522&amp;W522</f>
        <v>//</v>
      </c>
      <c r="BO522" s="35">
        <f t="shared" ref="BO522:BO585" si="159">X522</f>
        <v>0.4</v>
      </c>
      <c r="BP522" s="35" t="str">
        <f t="shared" ref="BP522:BP585" si="160">Z522&amp;AA522&amp;AB522&amp;AC522&amp;AD522</f>
        <v>/</v>
      </c>
      <c r="BQ522" s="36">
        <f t="shared" ref="BQ522:BQ585" si="161">S522</f>
        <v>0</v>
      </c>
      <c r="BR522" s="36">
        <f t="shared" ref="BR522:BR585" si="162">Y522</f>
        <v>8</v>
      </c>
      <c r="BS522" s="37">
        <f t="shared" ref="BS522:BS585" si="163">AE522-(AF522+AG522)</f>
        <v>0</v>
      </c>
      <c r="BT522" s="38">
        <f t="shared" ref="BT522:BT585" si="164">AI522-(AJ522+AK522)</f>
        <v>0</v>
      </c>
      <c r="BU522" s="39">
        <f t="shared" ref="BU522:BU585" si="165">AM522-(AN522+AO522)</f>
        <v>0</v>
      </c>
      <c r="BV522" s="40">
        <f t="shared" ref="BV522:BV585" si="166">AQ522-(AR522+AS522)</f>
        <v>0</v>
      </c>
      <c r="BW522" s="41">
        <f t="shared" ref="BW522:BW585" si="167">AU522-(AV522+AW522)</f>
        <v>0</v>
      </c>
      <c r="BX522" s="42" t="str">
        <f t="shared" ref="BX522:BX585" si="168">O522&amp;R522&amp;X522&amp;Y522&amp;AE522&amp;AF522&amp;AG522&amp;AI522&amp;AJ522&amp;AK522&amp;AM522&amp;AN522&amp;AO522&amp;AQ522&amp;AR522&amp;AS522&amp;AU522&amp;AV522&amp;AW522&amp;AY522&amp;AZ522</f>
        <v>1500.48</v>
      </c>
      <c r="BY522" s="35" t="str">
        <f t="shared" ref="BY522:BY585" si="169">J522&amp;K522&amp;L522&amp;M522&amp;N522&amp;S522&amp;T522&amp;U522&amp;V522&amp;W522&amp;Z522&amp;AA522&amp;AB522&amp;AC522&amp;AD522&amp;BA522&amp;BB522&amp;BC522&amp;BD522&amp;BE522</f>
        <v>///////</v>
      </c>
      <c r="BZ522" s="43" t="str">
        <f t="shared" ref="BZ522:BZ585" si="170">P522&amp;Q522&amp;AH522&amp;AL522&amp;AP522&amp;AT522&amp;AX522&amp;BF522&amp;BG522</f>
        <v/>
      </c>
    </row>
    <row r="523" spans="1:78" s="54" customFormat="1" ht="21.75" x14ac:dyDescent="0.2">
      <c r="A523" s="51">
        <v>514</v>
      </c>
      <c r="B523" s="52" t="s">
        <v>1055</v>
      </c>
      <c r="C523" s="52"/>
      <c r="D523" s="52" t="s">
        <v>470</v>
      </c>
      <c r="E523" s="52" t="s">
        <v>543</v>
      </c>
      <c r="F523" s="52" t="s">
        <v>15</v>
      </c>
      <c r="G523" s="53">
        <v>5</v>
      </c>
      <c r="H523" s="52" t="s">
        <v>544</v>
      </c>
      <c r="I523" s="52"/>
      <c r="J523" s="52"/>
      <c r="K523" s="52"/>
      <c r="L523" s="52" t="s">
        <v>154</v>
      </c>
      <c r="M523" s="52"/>
      <c r="N523" s="52"/>
      <c r="O523" s="47">
        <v>150</v>
      </c>
      <c r="P523" s="47"/>
      <c r="Q523" s="47"/>
      <c r="R523" s="47"/>
      <c r="S523" s="52" t="s">
        <v>154</v>
      </c>
      <c r="T523" s="52"/>
      <c r="U523" s="52"/>
      <c r="V523" s="52" t="s">
        <v>154</v>
      </c>
      <c r="W523" s="52" t="s">
        <v>154</v>
      </c>
      <c r="X523" s="47">
        <v>0.3</v>
      </c>
      <c r="Y523" s="52"/>
      <c r="Z523" s="52"/>
      <c r="AA523" s="52"/>
      <c r="AB523" s="52" t="s">
        <v>154</v>
      </c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 t="s">
        <v>154</v>
      </c>
      <c r="BB523" s="52" t="s">
        <v>154</v>
      </c>
      <c r="BC523" s="52"/>
      <c r="BD523" s="52"/>
      <c r="BE523" s="52"/>
      <c r="BF523" s="52"/>
      <c r="BG523" s="52"/>
      <c r="BH523" s="48" t="str">
        <f t="shared" si="152"/>
        <v>/</v>
      </c>
      <c r="BI523" s="49" t="str">
        <f t="shared" si="153"/>
        <v>/</v>
      </c>
      <c r="BJ523" s="49">
        <f t="shared" si="154"/>
        <v>0</v>
      </c>
      <c r="BK523" s="50" t="str">
        <f t="shared" si="155"/>
        <v>/</v>
      </c>
      <c r="BL523" s="35" t="str">
        <f t="shared" si="156"/>
        <v>150</v>
      </c>
      <c r="BM523" s="35" t="str">
        <f t="shared" si="157"/>
        <v>/</v>
      </c>
      <c r="BN523" s="35" t="str">
        <f t="shared" si="158"/>
        <v>//</v>
      </c>
      <c r="BO523" s="35">
        <f t="shared" si="159"/>
        <v>0.3</v>
      </c>
      <c r="BP523" s="35" t="str">
        <f t="shared" si="160"/>
        <v>/</v>
      </c>
      <c r="BQ523" s="36" t="str">
        <f t="shared" si="161"/>
        <v>/</v>
      </c>
      <c r="BR523" s="36">
        <f t="shared" si="162"/>
        <v>0</v>
      </c>
      <c r="BS523" s="37">
        <f t="shared" si="163"/>
        <v>0</v>
      </c>
      <c r="BT523" s="38">
        <f t="shared" si="164"/>
        <v>0</v>
      </c>
      <c r="BU523" s="39">
        <f t="shared" si="165"/>
        <v>0</v>
      </c>
      <c r="BV523" s="40">
        <f t="shared" si="166"/>
        <v>0</v>
      </c>
      <c r="BW523" s="41">
        <f t="shared" si="167"/>
        <v>0</v>
      </c>
      <c r="BX523" s="42" t="str">
        <f t="shared" si="168"/>
        <v>1500.3</v>
      </c>
      <c r="BY523" s="35" t="str">
        <f t="shared" si="169"/>
        <v>///////</v>
      </c>
      <c r="BZ523" s="43" t="str">
        <f t="shared" si="170"/>
        <v/>
      </c>
    </row>
    <row r="524" spans="1:78" s="54" customFormat="1" ht="21.75" x14ac:dyDescent="0.2">
      <c r="A524" s="51">
        <v>515</v>
      </c>
      <c r="B524" s="52" t="s">
        <v>1056</v>
      </c>
      <c r="C524" s="52"/>
      <c r="D524" s="52" t="s">
        <v>470</v>
      </c>
      <c r="E524" s="52" t="s">
        <v>546</v>
      </c>
      <c r="F524" s="52" t="s">
        <v>15</v>
      </c>
      <c r="G524" s="53">
        <v>4</v>
      </c>
      <c r="H524" s="52" t="s">
        <v>547</v>
      </c>
      <c r="I524" s="52"/>
      <c r="J524" s="52" t="s">
        <v>154</v>
      </c>
      <c r="K524" s="52"/>
      <c r="L524" s="52" t="s">
        <v>154</v>
      </c>
      <c r="M524" s="52"/>
      <c r="N524" s="52"/>
      <c r="O524" s="47">
        <v>160</v>
      </c>
      <c r="P524" s="47"/>
      <c r="Q524" s="47"/>
      <c r="R524" s="47"/>
      <c r="S524" s="52" t="s">
        <v>154</v>
      </c>
      <c r="T524" s="52"/>
      <c r="U524" s="52"/>
      <c r="V524" s="52" t="s">
        <v>154</v>
      </c>
      <c r="W524" s="52" t="s">
        <v>154</v>
      </c>
      <c r="X524" s="47">
        <v>0.3</v>
      </c>
      <c r="Y524" s="52"/>
      <c r="Z524" s="52"/>
      <c r="AA524" s="52"/>
      <c r="AB524" s="52" t="s">
        <v>154</v>
      </c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 t="s">
        <v>154</v>
      </c>
      <c r="BB524" s="52" t="s">
        <v>154</v>
      </c>
      <c r="BC524" s="52"/>
      <c r="BD524" s="52"/>
      <c r="BE524" s="52"/>
      <c r="BF524" s="52"/>
      <c r="BG524" s="52"/>
      <c r="BH524" s="48" t="str">
        <f t="shared" si="152"/>
        <v>//</v>
      </c>
      <c r="BI524" s="49" t="str">
        <f t="shared" si="153"/>
        <v>//</v>
      </c>
      <c r="BJ524" s="49">
        <f t="shared" si="154"/>
        <v>0</v>
      </c>
      <c r="BK524" s="50" t="str">
        <f t="shared" si="155"/>
        <v>//</v>
      </c>
      <c r="BL524" s="35" t="str">
        <f t="shared" si="156"/>
        <v>160</v>
      </c>
      <c r="BM524" s="35" t="str">
        <f t="shared" si="157"/>
        <v>/</v>
      </c>
      <c r="BN524" s="35" t="str">
        <f t="shared" si="158"/>
        <v>//</v>
      </c>
      <c r="BO524" s="35">
        <f t="shared" si="159"/>
        <v>0.3</v>
      </c>
      <c r="BP524" s="35" t="str">
        <f t="shared" si="160"/>
        <v>/</v>
      </c>
      <c r="BQ524" s="36" t="str">
        <f t="shared" si="161"/>
        <v>/</v>
      </c>
      <c r="BR524" s="36">
        <f t="shared" si="162"/>
        <v>0</v>
      </c>
      <c r="BS524" s="37">
        <f t="shared" si="163"/>
        <v>0</v>
      </c>
      <c r="BT524" s="38">
        <f t="shared" si="164"/>
        <v>0</v>
      </c>
      <c r="BU524" s="39">
        <f t="shared" si="165"/>
        <v>0</v>
      </c>
      <c r="BV524" s="40">
        <f t="shared" si="166"/>
        <v>0</v>
      </c>
      <c r="BW524" s="41">
        <f t="shared" si="167"/>
        <v>0</v>
      </c>
      <c r="BX524" s="42" t="str">
        <f t="shared" si="168"/>
        <v>1600.3</v>
      </c>
      <c r="BY524" s="35" t="str">
        <f t="shared" si="169"/>
        <v>////////</v>
      </c>
      <c r="BZ524" s="43" t="str">
        <f t="shared" si="170"/>
        <v/>
      </c>
    </row>
    <row r="525" spans="1:78" s="54" customFormat="1" ht="21.75" x14ac:dyDescent="0.2">
      <c r="A525" s="51">
        <v>516</v>
      </c>
      <c r="B525" s="52" t="s">
        <v>1057</v>
      </c>
      <c r="C525" s="52"/>
      <c r="D525" s="52" t="s">
        <v>470</v>
      </c>
      <c r="E525" s="52" t="s">
        <v>546</v>
      </c>
      <c r="F525" s="52" t="s">
        <v>15</v>
      </c>
      <c r="G525" s="53">
        <v>5</v>
      </c>
      <c r="H525" s="52" t="s">
        <v>547</v>
      </c>
      <c r="I525" s="52"/>
      <c r="J525" s="52" t="s">
        <v>154</v>
      </c>
      <c r="K525" s="52"/>
      <c r="L525" s="52"/>
      <c r="M525" s="52"/>
      <c r="N525" s="52"/>
      <c r="O525" s="47">
        <v>160</v>
      </c>
      <c r="P525" s="47"/>
      <c r="Q525" s="47"/>
      <c r="R525" s="47"/>
      <c r="S525" s="52" t="s">
        <v>154</v>
      </c>
      <c r="T525" s="52"/>
      <c r="U525" s="52"/>
      <c r="V525" s="52" t="s">
        <v>154</v>
      </c>
      <c r="W525" s="52" t="s">
        <v>154</v>
      </c>
      <c r="X525" s="47">
        <v>0.3</v>
      </c>
      <c r="Y525" s="52"/>
      <c r="Z525" s="52"/>
      <c r="AA525" s="52"/>
      <c r="AB525" s="52" t="s">
        <v>154</v>
      </c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 t="s">
        <v>154</v>
      </c>
      <c r="BB525" s="52" t="s">
        <v>154</v>
      </c>
      <c r="BC525" s="52"/>
      <c r="BD525" s="52"/>
      <c r="BE525" s="52"/>
      <c r="BF525" s="52"/>
      <c r="BG525" s="52"/>
      <c r="BH525" s="48" t="str">
        <f t="shared" si="152"/>
        <v>/</v>
      </c>
      <c r="BI525" s="49" t="str">
        <f t="shared" si="153"/>
        <v>/</v>
      </c>
      <c r="BJ525" s="49">
        <f t="shared" si="154"/>
        <v>0</v>
      </c>
      <c r="BK525" s="50" t="str">
        <f t="shared" si="155"/>
        <v>/</v>
      </c>
      <c r="BL525" s="35" t="str">
        <f t="shared" si="156"/>
        <v>160</v>
      </c>
      <c r="BM525" s="35" t="str">
        <f t="shared" si="157"/>
        <v>/</v>
      </c>
      <c r="BN525" s="35" t="str">
        <f t="shared" si="158"/>
        <v>//</v>
      </c>
      <c r="BO525" s="35">
        <f t="shared" si="159"/>
        <v>0.3</v>
      </c>
      <c r="BP525" s="35" t="str">
        <f t="shared" si="160"/>
        <v>/</v>
      </c>
      <c r="BQ525" s="36" t="str">
        <f t="shared" si="161"/>
        <v>/</v>
      </c>
      <c r="BR525" s="36">
        <f t="shared" si="162"/>
        <v>0</v>
      </c>
      <c r="BS525" s="37">
        <f t="shared" si="163"/>
        <v>0</v>
      </c>
      <c r="BT525" s="38">
        <f t="shared" si="164"/>
        <v>0</v>
      </c>
      <c r="BU525" s="39">
        <f t="shared" si="165"/>
        <v>0</v>
      </c>
      <c r="BV525" s="40">
        <f t="shared" si="166"/>
        <v>0</v>
      </c>
      <c r="BW525" s="41">
        <f t="shared" si="167"/>
        <v>0</v>
      </c>
      <c r="BX525" s="42" t="str">
        <f t="shared" si="168"/>
        <v>1600.3</v>
      </c>
      <c r="BY525" s="35" t="str">
        <f t="shared" si="169"/>
        <v>///////</v>
      </c>
      <c r="BZ525" s="43" t="str">
        <f t="shared" si="170"/>
        <v/>
      </c>
    </row>
    <row r="526" spans="1:78" s="54" customFormat="1" ht="21.75" x14ac:dyDescent="0.2">
      <c r="A526" s="51">
        <v>517</v>
      </c>
      <c r="B526" s="52" t="s">
        <v>1058</v>
      </c>
      <c r="C526" s="52"/>
      <c r="D526" s="52" t="s">
        <v>470</v>
      </c>
      <c r="E526" s="52" t="s">
        <v>546</v>
      </c>
      <c r="F526" s="52" t="s">
        <v>15</v>
      </c>
      <c r="G526" s="53">
        <v>6</v>
      </c>
      <c r="H526" s="52" t="s">
        <v>547</v>
      </c>
      <c r="I526" s="52"/>
      <c r="J526" s="52" t="s">
        <v>154</v>
      </c>
      <c r="K526" s="52"/>
      <c r="L526" s="52"/>
      <c r="M526" s="52"/>
      <c r="N526" s="52"/>
      <c r="O526" s="47">
        <v>160</v>
      </c>
      <c r="P526" s="47"/>
      <c r="Q526" s="47"/>
      <c r="R526" s="47"/>
      <c r="S526" s="52" t="s">
        <v>154</v>
      </c>
      <c r="T526" s="52"/>
      <c r="U526" s="52"/>
      <c r="V526" s="52" t="s">
        <v>154</v>
      </c>
      <c r="W526" s="52" t="s">
        <v>154</v>
      </c>
      <c r="X526" s="47">
        <v>0.3</v>
      </c>
      <c r="Y526" s="52"/>
      <c r="Z526" s="52"/>
      <c r="AA526" s="52"/>
      <c r="AB526" s="52" t="s">
        <v>154</v>
      </c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 t="s">
        <v>154</v>
      </c>
      <c r="BB526" s="52" t="s">
        <v>154</v>
      </c>
      <c r="BC526" s="52"/>
      <c r="BD526" s="52"/>
      <c r="BE526" s="52"/>
      <c r="BF526" s="52"/>
      <c r="BG526" s="52"/>
      <c r="BH526" s="48" t="str">
        <f t="shared" si="152"/>
        <v>/</v>
      </c>
      <c r="BI526" s="49" t="str">
        <f t="shared" si="153"/>
        <v>/</v>
      </c>
      <c r="BJ526" s="49">
        <f t="shared" si="154"/>
        <v>0</v>
      </c>
      <c r="BK526" s="50" t="str">
        <f t="shared" si="155"/>
        <v>/</v>
      </c>
      <c r="BL526" s="35" t="str">
        <f t="shared" si="156"/>
        <v>160</v>
      </c>
      <c r="BM526" s="35" t="str">
        <f t="shared" si="157"/>
        <v>/</v>
      </c>
      <c r="BN526" s="35" t="str">
        <f t="shared" si="158"/>
        <v>//</v>
      </c>
      <c r="BO526" s="35">
        <f t="shared" si="159"/>
        <v>0.3</v>
      </c>
      <c r="BP526" s="35" t="str">
        <f t="shared" si="160"/>
        <v>/</v>
      </c>
      <c r="BQ526" s="36" t="str">
        <f t="shared" si="161"/>
        <v>/</v>
      </c>
      <c r="BR526" s="36">
        <f t="shared" si="162"/>
        <v>0</v>
      </c>
      <c r="BS526" s="37">
        <f t="shared" si="163"/>
        <v>0</v>
      </c>
      <c r="BT526" s="38">
        <f t="shared" si="164"/>
        <v>0</v>
      </c>
      <c r="BU526" s="39">
        <f t="shared" si="165"/>
        <v>0</v>
      </c>
      <c r="BV526" s="40">
        <f t="shared" si="166"/>
        <v>0</v>
      </c>
      <c r="BW526" s="41">
        <f t="shared" si="167"/>
        <v>0</v>
      </c>
      <c r="BX526" s="42" t="str">
        <f t="shared" si="168"/>
        <v>1600.3</v>
      </c>
      <c r="BY526" s="35" t="str">
        <f t="shared" si="169"/>
        <v>///////</v>
      </c>
      <c r="BZ526" s="43" t="str">
        <f t="shared" si="170"/>
        <v/>
      </c>
    </row>
    <row r="527" spans="1:78" s="54" customFormat="1" ht="21.75" x14ac:dyDescent="0.2">
      <c r="A527" s="51">
        <v>518</v>
      </c>
      <c r="B527" s="52" t="s">
        <v>1059</v>
      </c>
      <c r="C527" s="52"/>
      <c r="D527" s="52" t="s">
        <v>470</v>
      </c>
      <c r="E527" s="52" t="s">
        <v>549</v>
      </c>
      <c r="F527" s="52" t="s">
        <v>311</v>
      </c>
      <c r="G527" s="53"/>
      <c r="H527" s="52" t="s">
        <v>550</v>
      </c>
      <c r="I527" s="52" t="s">
        <v>1060</v>
      </c>
      <c r="J527" s="52"/>
      <c r="K527" s="52" t="s">
        <v>154</v>
      </c>
      <c r="L527" s="52"/>
      <c r="M527" s="52"/>
      <c r="N527" s="52"/>
      <c r="O527" s="47"/>
      <c r="P527" s="47"/>
      <c r="Q527" s="47" t="s">
        <v>261</v>
      </c>
      <c r="R527" s="47"/>
      <c r="S527" s="52"/>
      <c r="T527" s="52" t="s">
        <v>154</v>
      </c>
      <c r="U527" s="52"/>
      <c r="V527" s="52" t="s">
        <v>154</v>
      </c>
      <c r="W527" s="52" t="s">
        <v>154</v>
      </c>
      <c r="X527" s="47">
        <v>0.3</v>
      </c>
      <c r="Y527" s="47">
        <v>9</v>
      </c>
      <c r="Z527" s="52"/>
      <c r="AA527" s="52"/>
      <c r="AB527" s="52" t="s">
        <v>154</v>
      </c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 t="s">
        <v>154</v>
      </c>
      <c r="BB527" s="52" t="s">
        <v>154</v>
      </c>
      <c r="BC527" s="52"/>
      <c r="BD527" s="52"/>
      <c r="BE527" s="52"/>
      <c r="BF527" s="52"/>
      <c r="BG527" s="52"/>
      <c r="BH527" s="48" t="str">
        <f t="shared" si="152"/>
        <v>/</v>
      </c>
      <c r="BI527" s="49" t="str">
        <f t="shared" si="153"/>
        <v>/</v>
      </c>
      <c r="BJ527" s="49">
        <f t="shared" si="154"/>
        <v>0</v>
      </c>
      <c r="BK527" s="50" t="str">
        <f t="shared" si="155"/>
        <v>/</v>
      </c>
      <c r="BL527" s="35" t="str">
        <f t="shared" si="156"/>
        <v>คลองอู่ตะเภา</v>
      </c>
      <c r="BM527" s="35" t="str">
        <f t="shared" si="157"/>
        <v>/</v>
      </c>
      <c r="BN527" s="35" t="str">
        <f t="shared" si="158"/>
        <v>//</v>
      </c>
      <c r="BO527" s="35">
        <f t="shared" si="159"/>
        <v>0.3</v>
      </c>
      <c r="BP527" s="35" t="str">
        <f t="shared" si="160"/>
        <v>/</v>
      </c>
      <c r="BQ527" s="36">
        <f t="shared" si="161"/>
        <v>0</v>
      </c>
      <c r="BR527" s="36">
        <f t="shared" si="162"/>
        <v>9</v>
      </c>
      <c r="BS527" s="37">
        <f t="shared" si="163"/>
        <v>0</v>
      </c>
      <c r="BT527" s="38">
        <f t="shared" si="164"/>
        <v>0</v>
      </c>
      <c r="BU527" s="39">
        <f t="shared" si="165"/>
        <v>0</v>
      </c>
      <c r="BV527" s="40">
        <f t="shared" si="166"/>
        <v>0</v>
      </c>
      <c r="BW527" s="41">
        <f t="shared" si="167"/>
        <v>0</v>
      </c>
      <c r="BX527" s="42" t="str">
        <f t="shared" si="168"/>
        <v>0.39</v>
      </c>
      <c r="BY527" s="35" t="str">
        <f t="shared" si="169"/>
        <v>///////</v>
      </c>
      <c r="BZ527" s="43" t="str">
        <f t="shared" si="170"/>
        <v>คลองอู่ตะเภา</v>
      </c>
    </row>
    <row r="528" spans="1:78" s="54" customFormat="1" ht="21.75" x14ac:dyDescent="0.2">
      <c r="A528" s="51">
        <v>519</v>
      </c>
      <c r="B528" s="52" t="s">
        <v>1061</v>
      </c>
      <c r="C528" s="52"/>
      <c r="D528" s="52" t="s">
        <v>470</v>
      </c>
      <c r="E528" s="52" t="s">
        <v>549</v>
      </c>
      <c r="F528" s="52" t="s">
        <v>311</v>
      </c>
      <c r="G528" s="53"/>
      <c r="H528" s="52" t="s">
        <v>550</v>
      </c>
      <c r="I528" s="52" t="s">
        <v>1062</v>
      </c>
      <c r="J528" s="52" t="s">
        <v>154</v>
      </c>
      <c r="K528" s="52"/>
      <c r="L528" s="52"/>
      <c r="M528" s="52"/>
      <c r="N528" s="52"/>
      <c r="O528" s="47">
        <v>150</v>
      </c>
      <c r="P528" s="47"/>
      <c r="Q528" s="47"/>
      <c r="R528" s="47"/>
      <c r="S528" s="52"/>
      <c r="T528" s="52" t="s">
        <v>154</v>
      </c>
      <c r="U528" s="52"/>
      <c r="V528" s="52" t="s">
        <v>154</v>
      </c>
      <c r="W528" s="52" t="s">
        <v>154</v>
      </c>
      <c r="X528" s="47">
        <v>0.3</v>
      </c>
      <c r="Y528" s="47">
        <v>8</v>
      </c>
      <c r="Z528" s="52"/>
      <c r="AA528" s="52"/>
      <c r="AB528" s="52"/>
      <c r="AC528" s="52" t="s">
        <v>154</v>
      </c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 t="s">
        <v>154</v>
      </c>
      <c r="BB528" s="52" t="s">
        <v>154</v>
      </c>
      <c r="BC528" s="52"/>
      <c r="BD528" s="52"/>
      <c r="BE528" s="52"/>
      <c r="BF528" s="52"/>
      <c r="BG528" s="52"/>
      <c r="BH528" s="48" t="str">
        <f t="shared" si="152"/>
        <v>/</v>
      </c>
      <c r="BI528" s="49" t="str">
        <f t="shared" si="153"/>
        <v>/</v>
      </c>
      <c r="BJ528" s="49">
        <f t="shared" si="154"/>
        <v>0</v>
      </c>
      <c r="BK528" s="50" t="str">
        <f t="shared" si="155"/>
        <v>/</v>
      </c>
      <c r="BL528" s="35" t="str">
        <f t="shared" si="156"/>
        <v>150</v>
      </c>
      <c r="BM528" s="35" t="str">
        <f t="shared" si="157"/>
        <v>/</v>
      </c>
      <c r="BN528" s="35" t="str">
        <f t="shared" si="158"/>
        <v>//</v>
      </c>
      <c r="BO528" s="35">
        <f t="shared" si="159"/>
        <v>0.3</v>
      </c>
      <c r="BP528" s="35" t="str">
        <f t="shared" si="160"/>
        <v>/</v>
      </c>
      <c r="BQ528" s="36">
        <f t="shared" si="161"/>
        <v>0</v>
      </c>
      <c r="BR528" s="36">
        <f t="shared" si="162"/>
        <v>8</v>
      </c>
      <c r="BS528" s="37">
        <f t="shared" si="163"/>
        <v>0</v>
      </c>
      <c r="BT528" s="38">
        <f t="shared" si="164"/>
        <v>0</v>
      </c>
      <c r="BU528" s="39">
        <f t="shared" si="165"/>
        <v>0</v>
      </c>
      <c r="BV528" s="40">
        <f t="shared" si="166"/>
        <v>0</v>
      </c>
      <c r="BW528" s="41">
        <f t="shared" si="167"/>
        <v>0</v>
      </c>
      <c r="BX528" s="42" t="str">
        <f t="shared" si="168"/>
        <v>1500.38</v>
      </c>
      <c r="BY528" s="35" t="str">
        <f t="shared" si="169"/>
        <v>///////</v>
      </c>
      <c r="BZ528" s="43" t="str">
        <f t="shared" si="170"/>
        <v/>
      </c>
    </row>
    <row r="529" spans="1:78" s="54" customFormat="1" ht="21.75" x14ac:dyDescent="0.2">
      <c r="A529" s="51">
        <v>520</v>
      </c>
      <c r="B529" s="52" t="s">
        <v>1063</v>
      </c>
      <c r="C529" s="52"/>
      <c r="D529" s="52" t="s">
        <v>470</v>
      </c>
      <c r="E529" s="52" t="s">
        <v>549</v>
      </c>
      <c r="F529" s="52" t="s">
        <v>311</v>
      </c>
      <c r="G529" s="53"/>
      <c r="H529" s="52" t="s">
        <v>550</v>
      </c>
      <c r="I529" s="52" t="s">
        <v>1064</v>
      </c>
      <c r="J529" s="52" t="s">
        <v>154</v>
      </c>
      <c r="K529" s="52"/>
      <c r="L529" s="52" t="s">
        <v>154</v>
      </c>
      <c r="M529" s="52"/>
      <c r="N529" s="52"/>
      <c r="O529" s="47">
        <v>150</v>
      </c>
      <c r="P529" s="47"/>
      <c r="Q529" s="47"/>
      <c r="R529" s="47"/>
      <c r="S529" s="52"/>
      <c r="T529" s="52" t="s">
        <v>154</v>
      </c>
      <c r="U529" s="52"/>
      <c r="V529" s="52" t="s">
        <v>154</v>
      </c>
      <c r="W529" s="52" t="s">
        <v>154</v>
      </c>
      <c r="X529" s="47">
        <v>0.3</v>
      </c>
      <c r="Y529" s="47">
        <v>10</v>
      </c>
      <c r="Z529" s="52"/>
      <c r="AA529" s="52"/>
      <c r="AB529" s="52"/>
      <c r="AC529" s="52" t="s">
        <v>154</v>
      </c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 t="s">
        <v>154</v>
      </c>
      <c r="BB529" s="52" t="s">
        <v>154</v>
      </c>
      <c r="BC529" s="52"/>
      <c r="BD529" s="52"/>
      <c r="BE529" s="52"/>
      <c r="BF529" s="52"/>
      <c r="BG529" s="52"/>
      <c r="BH529" s="48" t="str">
        <f t="shared" si="152"/>
        <v>//</v>
      </c>
      <c r="BI529" s="49" t="str">
        <f t="shared" si="153"/>
        <v>//</v>
      </c>
      <c r="BJ529" s="49">
        <f t="shared" si="154"/>
        <v>0</v>
      </c>
      <c r="BK529" s="50" t="str">
        <f t="shared" si="155"/>
        <v>//</v>
      </c>
      <c r="BL529" s="35" t="str">
        <f t="shared" si="156"/>
        <v>150</v>
      </c>
      <c r="BM529" s="35" t="str">
        <f t="shared" si="157"/>
        <v>/</v>
      </c>
      <c r="BN529" s="35" t="str">
        <f t="shared" si="158"/>
        <v>//</v>
      </c>
      <c r="BO529" s="35">
        <f t="shared" si="159"/>
        <v>0.3</v>
      </c>
      <c r="BP529" s="35" t="str">
        <f t="shared" si="160"/>
        <v>/</v>
      </c>
      <c r="BQ529" s="36">
        <f t="shared" si="161"/>
        <v>0</v>
      </c>
      <c r="BR529" s="36">
        <f t="shared" si="162"/>
        <v>10</v>
      </c>
      <c r="BS529" s="37">
        <f t="shared" si="163"/>
        <v>0</v>
      </c>
      <c r="BT529" s="38">
        <f t="shared" si="164"/>
        <v>0</v>
      </c>
      <c r="BU529" s="39">
        <f t="shared" si="165"/>
        <v>0</v>
      </c>
      <c r="BV529" s="40">
        <f t="shared" si="166"/>
        <v>0</v>
      </c>
      <c r="BW529" s="41">
        <f t="shared" si="167"/>
        <v>0</v>
      </c>
      <c r="BX529" s="42" t="str">
        <f t="shared" si="168"/>
        <v>1500.310</v>
      </c>
      <c r="BY529" s="35" t="str">
        <f t="shared" si="169"/>
        <v>////////</v>
      </c>
      <c r="BZ529" s="43" t="str">
        <f t="shared" si="170"/>
        <v/>
      </c>
    </row>
    <row r="530" spans="1:78" s="54" customFormat="1" ht="21.75" x14ac:dyDescent="0.2">
      <c r="A530" s="51">
        <v>521</v>
      </c>
      <c r="B530" s="52" t="s">
        <v>1065</v>
      </c>
      <c r="C530" s="52"/>
      <c r="D530" s="52" t="s">
        <v>470</v>
      </c>
      <c r="E530" s="52" t="s">
        <v>549</v>
      </c>
      <c r="F530" s="52" t="s">
        <v>311</v>
      </c>
      <c r="G530" s="53"/>
      <c r="H530" s="52" t="s">
        <v>550</v>
      </c>
      <c r="I530" s="52" t="s">
        <v>1066</v>
      </c>
      <c r="J530" s="52"/>
      <c r="K530" s="52" t="s">
        <v>154</v>
      </c>
      <c r="L530" s="52"/>
      <c r="M530" s="52"/>
      <c r="N530" s="52"/>
      <c r="O530" s="47">
        <v>150</v>
      </c>
      <c r="P530" s="47"/>
      <c r="Q530" s="47" t="s">
        <v>261</v>
      </c>
      <c r="R530" s="47"/>
      <c r="S530" s="52"/>
      <c r="T530" s="52" t="s">
        <v>154</v>
      </c>
      <c r="U530" s="52"/>
      <c r="V530" s="52" t="s">
        <v>154</v>
      </c>
      <c r="W530" s="52" t="s">
        <v>154</v>
      </c>
      <c r="X530" s="47">
        <v>0.3</v>
      </c>
      <c r="Y530" s="47">
        <v>10</v>
      </c>
      <c r="Z530" s="52"/>
      <c r="AA530" s="52"/>
      <c r="AB530" s="52"/>
      <c r="AC530" s="52" t="s">
        <v>154</v>
      </c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 t="s">
        <v>154</v>
      </c>
      <c r="BB530" s="52" t="s">
        <v>154</v>
      </c>
      <c r="BC530" s="52"/>
      <c r="BD530" s="52"/>
      <c r="BE530" s="52"/>
      <c r="BF530" s="52"/>
      <c r="BG530" s="52"/>
      <c r="BH530" s="48" t="str">
        <f t="shared" si="152"/>
        <v>/</v>
      </c>
      <c r="BI530" s="49" t="str">
        <f t="shared" si="153"/>
        <v>/</v>
      </c>
      <c r="BJ530" s="49">
        <f t="shared" si="154"/>
        <v>0</v>
      </c>
      <c r="BK530" s="50" t="str">
        <f t="shared" si="155"/>
        <v>/</v>
      </c>
      <c r="BL530" s="35" t="str">
        <f t="shared" si="156"/>
        <v>150คลองอู่ตะเภา</v>
      </c>
      <c r="BM530" s="35" t="str">
        <f t="shared" si="157"/>
        <v>/</v>
      </c>
      <c r="BN530" s="35" t="str">
        <f t="shared" si="158"/>
        <v>//</v>
      </c>
      <c r="BO530" s="35">
        <f t="shared" si="159"/>
        <v>0.3</v>
      </c>
      <c r="BP530" s="35" t="str">
        <f t="shared" si="160"/>
        <v>/</v>
      </c>
      <c r="BQ530" s="36">
        <f t="shared" si="161"/>
        <v>0</v>
      </c>
      <c r="BR530" s="36">
        <f t="shared" si="162"/>
        <v>10</v>
      </c>
      <c r="BS530" s="37">
        <f t="shared" si="163"/>
        <v>0</v>
      </c>
      <c r="BT530" s="38">
        <f t="shared" si="164"/>
        <v>0</v>
      </c>
      <c r="BU530" s="39">
        <f t="shared" si="165"/>
        <v>0</v>
      </c>
      <c r="BV530" s="40">
        <f t="shared" si="166"/>
        <v>0</v>
      </c>
      <c r="BW530" s="41">
        <f t="shared" si="167"/>
        <v>0</v>
      </c>
      <c r="BX530" s="42" t="str">
        <f t="shared" si="168"/>
        <v>1500.310</v>
      </c>
      <c r="BY530" s="35" t="str">
        <f t="shared" si="169"/>
        <v>///////</v>
      </c>
      <c r="BZ530" s="43" t="str">
        <f t="shared" si="170"/>
        <v>คลองอู่ตะเภา</v>
      </c>
    </row>
    <row r="531" spans="1:78" s="54" customFormat="1" ht="21.75" x14ac:dyDescent="0.2">
      <c r="A531" s="51">
        <v>522</v>
      </c>
      <c r="B531" s="52" t="s">
        <v>1067</v>
      </c>
      <c r="C531" s="52"/>
      <c r="D531" s="52" t="s">
        <v>470</v>
      </c>
      <c r="E531" s="52" t="s">
        <v>549</v>
      </c>
      <c r="F531" s="52" t="s">
        <v>311</v>
      </c>
      <c r="G531" s="53"/>
      <c r="H531" s="52" t="s">
        <v>550</v>
      </c>
      <c r="I531" s="52" t="s">
        <v>1068</v>
      </c>
      <c r="J531" s="52"/>
      <c r="K531" s="52"/>
      <c r="L531" s="52" t="s">
        <v>154</v>
      </c>
      <c r="M531" s="52"/>
      <c r="N531" s="52"/>
      <c r="O531" s="47">
        <v>150</v>
      </c>
      <c r="P531" s="47"/>
      <c r="Q531" s="47"/>
      <c r="R531" s="47"/>
      <c r="S531" s="52"/>
      <c r="T531" s="52" t="s">
        <v>154</v>
      </c>
      <c r="U531" s="52"/>
      <c r="V531" s="52" t="s">
        <v>154</v>
      </c>
      <c r="W531" s="52" t="s">
        <v>154</v>
      </c>
      <c r="X531" s="47">
        <v>0.3</v>
      </c>
      <c r="Y531" s="47">
        <v>9</v>
      </c>
      <c r="Z531" s="52"/>
      <c r="AA531" s="52"/>
      <c r="AB531" s="52" t="s">
        <v>154</v>
      </c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 t="s">
        <v>154</v>
      </c>
      <c r="BB531" s="52" t="s">
        <v>154</v>
      </c>
      <c r="BC531" s="52"/>
      <c r="BD531" s="52"/>
      <c r="BE531" s="52"/>
      <c r="BF531" s="52"/>
      <c r="BG531" s="52"/>
      <c r="BH531" s="48" t="str">
        <f t="shared" si="152"/>
        <v>/</v>
      </c>
      <c r="BI531" s="49" t="str">
        <f t="shared" si="153"/>
        <v>/</v>
      </c>
      <c r="BJ531" s="49">
        <f t="shared" si="154"/>
        <v>0</v>
      </c>
      <c r="BK531" s="50" t="str">
        <f t="shared" si="155"/>
        <v>/</v>
      </c>
      <c r="BL531" s="35" t="str">
        <f t="shared" si="156"/>
        <v>150</v>
      </c>
      <c r="BM531" s="35" t="str">
        <f t="shared" si="157"/>
        <v>/</v>
      </c>
      <c r="BN531" s="35" t="str">
        <f t="shared" si="158"/>
        <v>//</v>
      </c>
      <c r="BO531" s="35">
        <f t="shared" si="159"/>
        <v>0.3</v>
      </c>
      <c r="BP531" s="35" t="str">
        <f t="shared" si="160"/>
        <v>/</v>
      </c>
      <c r="BQ531" s="36">
        <f t="shared" si="161"/>
        <v>0</v>
      </c>
      <c r="BR531" s="36">
        <f t="shared" si="162"/>
        <v>9</v>
      </c>
      <c r="BS531" s="37">
        <f t="shared" si="163"/>
        <v>0</v>
      </c>
      <c r="BT531" s="38">
        <f t="shared" si="164"/>
        <v>0</v>
      </c>
      <c r="BU531" s="39">
        <f t="shared" si="165"/>
        <v>0</v>
      </c>
      <c r="BV531" s="40">
        <f t="shared" si="166"/>
        <v>0</v>
      </c>
      <c r="BW531" s="41">
        <f t="shared" si="167"/>
        <v>0</v>
      </c>
      <c r="BX531" s="42" t="str">
        <f t="shared" si="168"/>
        <v>1500.39</v>
      </c>
      <c r="BY531" s="35" t="str">
        <f t="shared" si="169"/>
        <v>///////</v>
      </c>
      <c r="BZ531" s="43" t="str">
        <f t="shared" si="170"/>
        <v/>
      </c>
    </row>
    <row r="532" spans="1:78" s="54" customFormat="1" ht="21.75" x14ac:dyDescent="0.2">
      <c r="A532" s="51">
        <v>523</v>
      </c>
      <c r="B532" s="52" t="s">
        <v>1069</v>
      </c>
      <c r="C532" s="52"/>
      <c r="D532" s="52" t="s">
        <v>470</v>
      </c>
      <c r="E532" s="52" t="s">
        <v>549</v>
      </c>
      <c r="F532" s="52" t="s">
        <v>311</v>
      </c>
      <c r="G532" s="53"/>
      <c r="H532" s="52" t="s">
        <v>550</v>
      </c>
      <c r="I532" s="52" t="s">
        <v>1070</v>
      </c>
      <c r="J532" s="52" t="s">
        <v>154</v>
      </c>
      <c r="K532" s="52" t="s">
        <v>154</v>
      </c>
      <c r="L532" s="52" t="s">
        <v>154</v>
      </c>
      <c r="M532" s="52"/>
      <c r="N532" s="52"/>
      <c r="O532" s="47">
        <v>150</v>
      </c>
      <c r="P532" s="47"/>
      <c r="Q532" s="47" t="s">
        <v>261</v>
      </c>
      <c r="R532" s="47"/>
      <c r="S532" s="52" t="s">
        <v>154</v>
      </c>
      <c r="T532" s="52"/>
      <c r="U532" s="52"/>
      <c r="V532" s="52" t="s">
        <v>154</v>
      </c>
      <c r="W532" s="52" t="s">
        <v>154</v>
      </c>
      <c r="X532" s="47">
        <v>0.3</v>
      </c>
      <c r="Y532" s="52"/>
      <c r="Z532" s="52"/>
      <c r="AA532" s="52"/>
      <c r="AB532" s="52" t="s">
        <v>154</v>
      </c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 t="s">
        <v>154</v>
      </c>
      <c r="BB532" s="52" t="s">
        <v>154</v>
      </c>
      <c r="BC532" s="52"/>
      <c r="BD532" s="52"/>
      <c r="BE532" s="52"/>
      <c r="BF532" s="52"/>
      <c r="BG532" s="52"/>
      <c r="BH532" s="48" t="str">
        <f t="shared" si="152"/>
        <v>///</v>
      </c>
      <c r="BI532" s="49" t="str">
        <f t="shared" si="153"/>
        <v>///</v>
      </c>
      <c r="BJ532" s="49">
        <f t="shared" si="154"/>
        <v>0</v>
      </c>
      <c r="BK532" s="50" t="str">
        <f t="shared" si="155"/>
        <v>///</v>
      </c>
      <c r="BL532" s="35" t="str">
        <f t="shared" si="156"/>
        <v>150คลองอู่ตะเภา</v>
      </c>
      <c r="BM532" s="35" t="str">
        <f t="shared" si="157"/>
        <v>/</v>
      </c>
      <c r="BN532" s="35" t="str">
        <f t="shared" si="158"/>
        <v>//</v>
      </c>
      <c r="BO532" s="35">
        <f t="shared" si="159"/>
        <v>0.3</v>
      </c>
      <c r="BP532" s="35" t="str">
        <f t="shared" si="160"/>
        <v>/</v>
      </c>
      <c r="BQ532" s="36" t="str">
        <f t="shared" si="161"/>
        <v>/</v>
      </c>
      <c r="BR532" s="36">
        <f t="shared" si="162"/>
        <v>0</v>
      </c>
      <c r="BS532" s="37">
        <f t="shared" si="163"/>
        <v>0</v>
      </c>
      <c r="BT532" s="38">
        <f t="shared" si="164"/>
        <v>0</v>
      </c>
      <c r="BU532" s="39">
        <f t="shared" si="165"/>
        <v>0</v>
      </c>
      <c r="BV532" s="40">
        <f t="shared" si="166"/>
        <v>0</v>
      </c>
      <c r="BW532" s="41">
        <f t="shared" si="167"/>
        <v>0</v>
      </c>
      <c r="BX532" s="42" t="str">
        <f t="shared" si="168"/>
        <v>1500.3</v>
      </c>
      <c r="BY532" s="35" t="str">
        <f t="shared" si="169"/>
        <v>/////////</v>
      </c>
      <c r="BZ532" s="43" t="str">
        <f t="shared" si="170"/>
        <v>คลองอู่ตะเภา</v>
      </c>
    </row>
    <row r="533" spans="1:78" s="54" customFormat="1" ht="21.75" x14ac:dyDescent="0.2">
      <c r="A533" s="51">
        <v>524</v>
      </c>
      <c r="B533" s="52" t="s">
        <v>1071</v>
      </c>
      <c r="C533" s="52"/>
      <c r="D533" s="52" t="s">
        <v>470</v>
      </c>
      <c r="E533" s="52" t="s">
        <v>549</v>
      </c>
      <c r="F533" s="52" t="s">
        <v>311</v>
      </c>
      <c r="G533" s="53"/>
      <c r="H533" s="52" t="s">
        <v>550</v>
      </c>
      <c r="I533" s="52" t="s">
        <v>1072</v>
      </c>
      <c r="J533" s="52" t="s">
        <v>154</v>
      </c>
      <c r="K533" s="52"/>
      <c r="L533" s="52" t="s">
        <v>154</v>
      </c>
      <c r="M533" s="52"/>
      <c r="N533" s="52"/>
      <c r="O533" s="47">
        <v>150</v>
      </c>
      <c r="P533" s="47"/>
      <c r="Q533" s="47"/>
      <c r="R533" s="47"/>
      <c r="S533" s="52"/>
      <c r="T533" s="52" t="s">
        <v>154</v>
      </c>
      <c r="U533" s="52"/>
      <c r="V533" s="52" t="s">
        <v>154</v>
      </c>
      <c r="W533" s="52" t="s">
        <v>154</v>
      </c>
      <c r="X533" s="47">
        <v>0.3</v>
      </c>
      <c r="Y533" s="47">
        <v>8</v>
      </c>
      <c r="Z533" s="52"/>
      <c r="AA533" s="52"/>
      <c r="AB533" s="52" t="s">
        <v>154</v>
      </c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 t="s">
        <v>154</v>
      </c>
      <c r="BB533" s="52" t="s">
        <v>154</v>
      </c>
      <c r="BC533" s="52"/>
      <c r="BD533" s="52"/>
      <c r="BE533" s="52"/>
      <c r="BF533" s="52"/>
      <c r="BG533" s="52"/>
      <c r="BH533" s="48" t="str">
        <f t="shared" si="152"/>
        <v>//</v>
      </c>
      <c r="BI533" s="49" t="str">
        <f t="shared" si="153"/>
        <v>//</v>
      </c>
      <c r="BJ533" s="49">
        <f t="shared" si="154"/>
        <v>0</v>
      </c>
      <c r="BK533" s="50" t="str">
        <f t="shared" si="155"/>
        <v>//</v>
      </c>
      <c r="BL533" s="35" t="str">
        <f t="shared" si="156"/>
        <v>150</v>
      </c>
      <c r="BM533" s="35" t="str">
        <f t="shared" si="157"/>
        <v>/</v>
      </c>
      <c r="BN533" s="35" t="str">
        <f t="shared" si="158"/>
        <v>//</v>
      </c>
      <c r="BO533" s="35">
        <f t="shared" si="159"/>
        <v>0.3</v>
      </c>
      <c r="BP533" s="35" t="str">
        <f t="shared" si="160"/>
        <v>/</v>
      </c>
      <c r="BQ533" s="36">
        <f t="shared" si="161"/>
        <v>0</v>
      </c>
      <c r="BR533" s="36">
        <f t="shared" si="162"/>
        <v>8</v>
      </c>
      <c r="BS533" s="37">
        <f t="shared" si="163"/>
        <v>0</v>
      </c>
      <c r="BT533" s="38">
        <f t="shared" si="164"/>
        <v>0</v>
      </c>
      <c r="BU533" s="39">
        <f t="shared" si="165"/>
        <v>0</v>
      </c>
      <c r="BV533" s="40">
        <f t="shared" si="166"/>
        <v>0</v>
      </c>
      <c r="BW533" s="41">
        <f t="shared" si="167"/>
        <v>0</v>
      </c>
      <c r="BX533" s="42" t="str">
        <f t="shared" si="168"/>
        <v>1500.38</v>
      </c>
      <c r="BY533" s="35" t="str">
        <f t="shared" si="169"/>
        <v>////////</v>
      </c>
      <c r="BZ533" s="43" t="str">
        <f t="shared" si="170"/>
        <v/>
      </c>
    </row>
    <row r="534" spans="1:78" s="54" customFormat="1" ht="21.75" x14ac:dyDescent="0.2">
      <c r="A534" s="51">
        <v>525</v>
      </c>
      <c r="B534" s="52" t="s">
        <v>1073</v>
      </c>
      <c r="C534" s="52"/>
      <c r="D534" s="52" t="s">
        <v>470</v>
      </c>
      <c r="E534" s="52" t="s">
        <v>549</v>
      </c>
      <c r="F534" s="52" t="s">
        <v>311</v>
      </c>
      <c r="G534" s="53"/>
      <c r="H534" s="52" t="s">
        <v>550</v>
      </c>
      <c r="I534" s="52" t="s">
        <v>1074</v>
      </c>
      <c r="J534" s="52" t="s">
        <v>154</v>
      </c>
      <c r="K534" s="52"/>
      <c r="L534" s="52" t="s">
        <v>154</v>
      </c>
      <c r="M534" s="52"/>
      <c r="N534" s="52"/>
      <c r="O534" s="47">
        <v>150</v>
      </c>
      <c r="P534" s="47"/>
      <c r="Q534" s="47"/>
      <c r="R534" s="47"/>
      <c r="S534" s="52"/>
      <c r="T534" s="52" t="s">
        <v>154</v>
      </c>
      <c r="U534" s="52"/>
      <c r="V534" s="52" t="s">
        <v>154</v>
      </c>
      <c r="W534" s="52" t="s">
        <v>154</v>
      </c>
      <c r="X534" s="47">
        <v>0.3</v>
      </c>
      <c r="Y534" s="47">
        <v>8</v>
      </c>
      <c r="Z534" s="52"/>
      <c r="AA534" s="52"/>
      <c r="AB534" s="52"/>
      <c r="AC534" s="52" t="s">
        <v>154</v>
      </c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 t="s">
        <v>154</v>
      </c>
      <c r="BB534" s="52" t="s">
        <v>154</v>
      </c>
      <c r="BC534" s="52"/>
      <c r="BD534" s="52"/>
      <c r="BE534" s="52"/>
      <c r="BF534" s="52"/>
      <c r="BG534" s="52"/>
      <c r="BH534" s="48" t="str">
        <f t="shared" si="152"/>
        <v>//</v>
      </c>
      <c r="BI534" s="49" t="str">
        <f t="shared" si="153"/>
        <v>//</v>
      </c>
      <c r="BJ534" s="49">
        <f t="shared" si="154"/>
        <v>0</v>
      </c>
      <c r="BK534" s="50" t="str">
        <f t="shared" si="155"/>
        <v>//</v>
      </c>
      <c r="BL534" s="35" t="str">
        <f t="shared" si="156"/>
        <v>150</v>
      </c>
      <c r="BM534" s="35" t="str">
        <f t="shared" si="157"/>
        <v>/</v>
      </c>
      <c r="BN534" s="35" t="str">
        <f t="shared" si="158"/>
        <v>//</v>
      </c>
      <c r="BO534" s="35">
        <f t="shared" si="159"/>
        <v>0.3</v>
      </c>
      <c r="BP534" s="35" t="str">
        <f t="shared" si="160"/>
        <v>/</v>
      </c>
      <c r="BQ534" s="36">
        <f t="shared" si="161"/>
        <v>0</v>
      </c>
      <c r="BR534" s="36">
        <f t="shared" si="162"/>
        <v>8</v>
      </c>
      <c r="BS534" s="37">
        <f t="shared" si="163"/>
        <v>0</v>
      </c>
      <c r="BT534" s="38">
        <f t="shared" si="164"/>
        <v>0</v>
      </c>
      <c r="BU534" s="39">
        <f t="shared" si="165"/>
        <v>0</v>
      </c>
      <c r="BV534" s="40">
        <f t="shared" si="166"/>
        <v>0</v>
      </c>
      <c r="BW534" s="41">
        <f t="shared" si="167"/>
        <v>0</v>
      </c>
      <c r="BX534" s="42" t="str">
        <f t="shared" si="168"/>
        <v>1500.38</v>
      </c>
      <c r="BY534" s="35" t="str">
        <f t="shared" si="169"/>
        <v>////////</v>
      </c>
      <c r="BZ534" s="43" t="str">
        <f t="shared" si="170"/>
        <v/>
      </c>
    </row>
    <row r="535" spans="1:78" s="54" customFormat="1" ht="21.75" x14ac:dyDescent="0.2">
      <c r="A535" s="51">
        <v>526</v>
      </c>
      <c r="B535" s="52" t="s">
        <v>1075</v>
      </c>
      <c r="C535" s="52"/>
      <c r="D535" s="52" t="s">
        <v>470</v>
      </c>
      <c r="E535" s="52" t="s">
        <v>549</v>
      </c>
      <c r="F535" s="52" t="s">
        <v>311</v>
      </c>
      <c r="G535" s="53"/>
      <c r="H535" s="52" t="s">
        <v>550</v>
      </c>
      <c r="I535" s="52" t="s">
        <v>1076</v>
      </c>
      <c r="J535" s="52" t="s">
        <v>154</v>
      </c>
      <c r="K535" s="52"/>
      <c r="L535" s="52" t="s">
        <v>154</v>
      </c>
      <c r="M535" s="52"/>
      <c r="N535" s="52"/>
      <c r="O535" s="47">
        <v>150</v>
      </c>
      <c r="P535" s="47"/>
      <c r="Q535" s="47"/>
      <c r="R535" s="47"/>
      <c r="S535" s="52" t="s">
        <v>154</v>
      </c>
      <c r="T535" s="52"/>
      <c r="U535" s="52"/>
      <c r="V535" s="52" t="s">
        <v>154</v>
      </c>
      <c r="W535" s="52" t="s">
        <v>154</v>
      </c>
      <c r="X535" s="47">
        <v>0.3</v>
      </c>
      <c r="Y535" s="52"/>
      <c r="Z535" s="52"/>
      <c r="AA535" s="52"/>
      <c r="AB535" s="52" t="s">
        <v>154</v>
      </c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 t="s">
        <v>154</v>
      </c>
      <c r="BB535" s="52" t="s">
        <v>154</v>
      </c>
      <c r="BC535" s="52"/>
      <c r="BD535" s="52"/>
      <c r="BE535" s="52"/>
      <c r="BF535" s="52"/>
      <c r="BG535" s="52"/>
      <c r="BH535" s="48" t="str">
        <f t="shared" si="152"/>
        <v>//</v>
      </c>
      <c r="BI535" s="49" t="str">
        <f t="shared" si="153"/>
        <v>//</v>
      </c>
      <c r="BJ535" s="49">
        <f t="shared" si="154"/>
        <v>0</v>
      </c>
      <c r="BK535" s="50" t="str">
        <f t="shared" si="155"/>
        <v>//</v>
      </c>
      <c r="BL535" s="35" t="str">
        <f t="shared" si="156"/>
        <v>150</v>
      </c>
      <c r="BM535" s="35" t="str">
        <f t="shared" si="157"/>
        <v>/</v>
      </c>
      <c r="BN535" s="35" t="str">
        <f t="shared" si="158"/>
        <v>//</v>
      </c>
      <c r="BO535" s="35">
        <f t="shared" si="159"/>
        <v>0.3</v>
      </c>
      <c r="BP535" s="35" t="str">
        <f t="shared" si="160"/>
        <v>/</v>
      </c>
      <c r="BQ535" s="36" t="str">
        <f t="shared" si="161"/>
        <v>/</v>
      </c>
      <c r="BR535" s="36">
        <f t="shared" si="162"/>
        <v>0</v>
      </c>
      <c r="BS535" s="37">
        <f t="shared" si="163"/>
        <v>0</v>
      </c>
      <c r="BT535" s="38">
        <f t="shared" si="164"/>
        <v>0</v>
      </c>
      <c r="BU535" s="39">
        <f t="shared" si="165"/>
        <v>0</v>
      </c>
      <c r="BV535" s="40">
        <f t="shared" si="166"/>
        <v>0</v>
      </c>
      <c r="BW535" s="41">
        <f t="shared" si="167"/>
        <v>0</v>
      </c>
      <c r="BX535" s="42" t="str">
        <f t="shared" si="168"/>
        <v>1500.3</v>
      </c>
      <c r="BY535" s="35" t="str">
        <f t="shared" si="169"/>
        <v>////////</v>
      </c>
      <c r="BZ535" s="43" t="str">
        <f t="shared" si="170"/>
        <v/>
      </c>
    </row>
    <row r="536" spans="1:78" s="54" customFormat="1" ht="21.75" x14ac:dyDescent="0.2">
      <c r="A536" s="51">
        <v>527</v>
      </c>
      <c r="B536" s="52" t="s">
        <v>1077</v>
      </c>
      <c r="C536" s="52"/>
      <c r="D536" s="52" t="s">
        <v>470</v>
      </c>
      <c r="E536" s="52" t="s">
        <v>549</v>
      </c>
      <c r="F536" s="52" t="s">
        <v>15</v>
      </c>
      <c r="G536" s="53">
        <v>8</v>
      </c>
      <c r="H536" s="52" t="s">
        <v>1078</v>
      </c>
      <c r="I536" s="52"/>
      <c r="J536" s="52"/>
      <c r="K536" s="52"/>
      <c r="L536" s="52" t="s">
        <v>154</v>
      </c>
      <c r="M536" s="52"/>
      <c r="N536" s="52"/>
      <c r="O536" s="47">
        <v>150</v>
      </c>
      <c r="P536" s="47"/>
      <c r="Q536" s="47"/>
      <c r="R536" s="47"/>
      <c r="S536" s="52"/>
      <c r="T536" s="52" t="s">
        <v>154</v>
      </c>
      <c r="U536" s="52"/>
      <c r="V536" s="52" t="s">
        <v>154</v>
      </c>
      <c r="W536" s="52" t="s">
        <v>154</v>
      </c>
      <c r="X536" s="47">
        <v>0.3</v>
      </c>
      <c r="Y536" s="47">
        <v>8</v>
      </c>
      <c r="Z536" s="52"/>
      <c r="AA536" s="52"/>
      <c r="AB536" s="52" t="s">
        <v>154</v>
      </c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 t="s">
        <v>154</v>
      </c>
      <c r="BB536" s="52" t="s">
        <v>154</v>
      </c>
      <c r="BC536" s="52"/>
      <c r="BD536" s="52"/>
      <c r="BE536" s="52"/>
      <c r="BF536" s="52"/>
      <c r="BG536" s="52"/>
      <c r="BH536" s="48" t="str">
        <f t="shared" si="152"/>
        <v>/</v>
      </c>
      <c r="BI536" s="49" t="str">
        <f t="shared" si="153"/>
        <v>/</v>
      </c>
      <c r="BJ536" s="49">
        <f t="shared" si="154"/>
        <v>0</v>
      </c>
      <c r="BK536" s="50" t="str">
        <f t="shared" si="155"/>
        <v>/</v>
      </c>
      <c r="BL536" s="35" t="str">
        <f t="shared" si="156"/>
        <v>150</v>
      </c>
      <c r="BM536" s="35" t="str">
        <f t="shared" si="157"/>
        <v>/</v>
      </c>
      <c r="BN536" s="35" t="str">
        <f t="shared" si="158"/>
        <v>//</v>
      </c>
      <c r="BO536" s="35">
        <f t="shared" si="159"/>
        <v>0.3</v>
      </c>
      <c r="BP536" s="35" t="str">
        <f t="shared" si="160"/>
        <v>/</v>
      </c>
      <c r="BQ536" s="36">
        <f t="shared" si="161"/>
        <v>0</v>
      </c>
      <c r="BR536" s="36">
        <f t="shared" si="162"/>
        <v>8</v>
      </c>
      <c r="BS536" s="37">
        <f t="shared" si="163"/>
        <v>0</v>
      </c>
      <c r="BT536" s="38">
        <f t="shared" si="164"/>
        <v>0</v>
      </c>
      <c r="BU536" s="39">
        <f t="shared" si="165"/>
        <v>0</v>
      </c>
      <c r="BV536" s="40">
        <f t="shared" si="166"/>
        <v>0</v>
      </c>
      <c r="BW536" s="41">
        <f t="shared" si="167"/>
        <v>0</v>
      </c>
      <c r="BX536" s="42" t="str">
        <f t="shared" si="168"/>
        <v>1500.38</v>
      </c>
      <c r="BY536" s="35" t="str">
        <f t="shared" si="169"/>
        <v>///////</v>
      </c>
      <c r="BZ536" s="43" t="str">
        <f t="shared" si="170"/>
        <v/>
      </c>
    </row>
    <row r="537" spans="1:78" s="54" customFormat="1" ht="21.75" x14ac:dyDescent="0.2">
      <c r="A537" s="51">
        <v>528</v>
      </c>
      <c r="B537" s="52" t="s">
        <v>1079</v>
      </c>
      <c r="C537" s="52"/>
      <c r="D537" s="52" t="s">
        <v>470</v>
      </c>
      <c r="E537" s="52" t="s">
        <v>549</v>
      </c>
      <c r="F537" s="52" t="s">
        <v>15</v>
      </c>
      <c r="G537" s="53">
        <v>9</v>
      </c>
      <c r="H537" s="52" t="s">
        <v>1078</v>
      </c>
      <c r="I537" s="52"/>
      <c r="J537" s="52"/>
      <c r="K537" s="52"/>
      <c r="L537" s="52" t="s">
        <v>154</v>
      </c>
      <c r="M537" s="52"/>
      <c r="N537" s="52"/>
      <c r="O537" s="47">
        <v>150</v>
      </c>
      <c r="P537" s="47"/>
      <c r="Q537" s="47"/>
      <c r="R537" s="47"/>
      <c r="S537" s="52"/>
      <c r="T537" s="52" t="s">
        <v>154</v>
      </c>
      <c r="U537" s="52"/>
      <c r="V537" s="52" t="s">
        <v>154</v>
      </c>
      <c r="W537" s="52" t="s">
        <v>154</v>
      </c>
      <c r="X537" s="47">
        <v>0.3</v>
      </c>
      <c r="Y537" s="47">
        <v>9</v>
      </c>
      <c r="Z537" s="52"/>
      <c r="AA537" s="52"/>
      <c r="AB537" s="52"/>
      <c r="AC537" s="52" t="s">
        <v>154</v>
      </c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 t="s">
        <v>154</v>
      </c>
      <c r="BB537" s="52" t="s">
        <v>154</v>
      </c>
      <c r="BC537" s="52"/>
      <c r="BD537" s="52"/>
      <c r="BE537" s="52"/>
      <c r="BF537" s="52"/>
      <c r="BG537" s="52"/>
      <c r="BH537" s="48" t="str">
        <f t="shared" si="152"/>
        <v>/</v>
      </c>
      <c r="BI537" s="49" t="str">
        <f t="shared" si="153"/>
        <v>/</v>
      </c>
      <c r="BJ537" s="49">
        <f t="shared" si="154"/>
        <v>0</v>
      </c>
      <c r="BK537" s="50" t="str">
        <f t="shared" si="155"/>
        <v>/</v>
      </c>
      <c r="BL537" s="35" t="str">
        <f t="shared" si="156"/>
        <v>150</v>
      </c>
      <c r="BM537" s="35" t="str">
        <f t="shared" si="157"/>
        <v>/</v>
      </c>
      <c r="BN537" s="35" t="str">
        <f t="shared" si="158"/>
        <v>//</v>
      </c>
      <c r="BO537" s="35">
        <f t="shared" si="159"/>
        <v>0.3</v>
      </c>
      <c r="BP537" s="35" t="str">
        <f t="shared" si="160"/>
        <v>/</v>
      </c>
      <c r="BQ537" s="36">
        <f t="shared" si="161"/>
        <v>0</v>
      </c>
      <c r="BR537" s="36">
        <f t="shared" si="162"/>
        <v>9</v>
      </c>
      <c r="BS537" s="37">
        <f t="shared" si="163"/>
        <v>0</v>
      </c>
      <c r="BT537" s="38">
        <f t="shared" si="164"/>
        <v>0</v>
      </c>
      <c r="BU537" s="39">
        <f t="shared" si="165"/>
        <v>0</v>
      </c>
      <c r="BV537" s="40">
        <f t="shared" si="166"/>
        <v>0</v>
      </c>
      <c r="BW537" s="41">
        <f t="shared" si="167"/>
        <v>0</v>
      </c>
      <c r="BX537" s="42" t="str">
        <f t="shared" si="168"/>
        <v>1500.39</v>
      </c>
      <c r="BY537" s="35" t="str">
        <f t="shared" si="169"/>
        <v>///////</v>
      </c>
      <c r="BZ537" s="43" t="str">
        <f t="shared" si="170"/>
        <v/>
      </c>
    </row>
    <row r="538" spans="1:78" s="54" customFormat="1" ht="21.75" x14ac:dyDescent="0.2">
      <c r="A538" s="51">
        <v>529</v>
      </c>
      <c r="B538" s="52" t="s">
        <v>1080</v>
      </c>
      <c r="C538" s="52"/>
      <c r="D538" s="52" t="s">
        <v>470</v>
      </c>
      <c r="E538" s="52" t="s">
        <v>549</v>
      </c>
      <c r="F538" s="52" t="s">
        <v>15</v>
      </c>
      <c r="G538" s="53">
        <v>10</v>
      </c>
      <c r="H538" s="52" t="s">
        <v>1078</v>
      </c>
      <c r="I538" s="52"/>
      <c r="J538" s="52"/>
      <c r="K538" s="52"/>
      <c r="L538" s="52" t="s">
        <v>154</v>
      </c>
      <c r="M538" s="52"/>
      <c r="N538" s="52"/>
      <c r="O538" s="47">
        <v>150</v>
      </c>
      <c r="P538" s="47"/>
      <c r="Q538" s="47"/>
      <c r="R538" s="47"/>
      <c r="S538" s="52"/>
      <c r="T538" s="52" t="s">
        <v>154</v>
      </c>
      <c r="U538" s="52"/>
      <c r="V538" s="52" t="s">
        <v>154</v>
      </c>
      <c r="W538" s="52" t="s">
        <v>154</v>
      </c>
      <c r="X538" s="47">
        <v>0.3</v>
      </c>
      <c r="Y538" s="47">
        <v>9</v>
      </c>
      <c r="Z538" s="52"/>
      <c r="AA538" s="52"/>
      <c r="AB538" s="52"/>
      <c r="AC538" s="52" t="s">
        <v>154</v>
      </c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 t="s">
        <v>154</v>
      </c>
      <c r="BB538" s="52" t="s">
        <v>154</v>
      </c>
      <c r="BC538" s="52"/>
      <c r="BD538" s="52"/>
      <c r="BE538" s="52"/>
      <c r="BF538" s="52"/>
      <c r="BG538" s="52"/>
      <c r="BH538" s="48" t="str">
        <f t="shared" si="152"/>
        <v>/</v>
      </c>
      <c r="BI538" s="49" t="str">
        <f t="shared" si="153"/>
        <v>/</v>
      </c>
      <c r="BJ538" s="49">
        <f t="shared" si="154"/>
        <v>0</v>
      </c>
      <c r="BK538" s="50" t="str">
        <f t="shared" si="155"/>
        <v>/</v>
      </c>
      <c r="BL538" s="35" t="str">
        <f t="shared" si="156"/>
        <v>150</v>
      </c>
      <c r="BM538" s="35" t="str">
        <f t="shared" si="157"/>
        <v>/</v>
      </c>
      <c r="BN538" s="35" t="str">
        <f t="shared" si="158"/>
        <v>//</v>
      </c>
      <c r="BO538" s="35">
        <f t="shared" si="159"/>
        <v>0.3</v>
      </c>
      <c r="BP538" s="35" t="str">
        <f t="shared" si="160"/>
        <v>/</v>
      </c>
      <c r="BQ538" s="36">
        <f t="shared" si="161"/>
        <v>0</v>
      </c>
      <c r="BR538" s="36">
        <f t="shared" si="162"/>
        <v>9</v>
      </c>
      <c r="BS538" s="37">
        <f t="shared" si="163"/>
        <v>0</v>
      </c>
      <c r="BT538" s="38">
        <f t="shared" si="164"/>
        <v>0</v>
      </c>
      <c r="BU538" s="39">
        <f t="shared" si="165"/>
        <v>0</v>
      </c>
      <c r="BV538" s="40">
        <f t="shared" si="166"/>
        <v>0</v>
      </c>
      <c r="BW538" s="41">
        <f t="shared" si="167"/>
        <v>0</v>
      </c>
      <c r="BX538" s="42" t="str">
        <f t="shared" si="168"/>
        <v>1500.39</v>
      </c>
      <c r="BY538" s="35" t="str">
        <f t="shared" si="169"/>
        <v>///////</v>
      </c>
      <c r="BZ538" s="43" t="str">
        <f t="shared" si="170"/>
        <v/>
      </c>
    </row>
    <row r="539" spans="1:78" s="54" customFormat="1" ht="21.75" x14ac:dyDescent="0.2">
      <c r="A539" s="51">
        <v>530</v>
      </c>
      <c r="B539" s="52" t="s">
        <v>1081</v>
      </c>
      <c r="C539" s="52"/>
      <c r="D539" s="52" t="s">
        <v>470</v>
      </c>
      <c r="E539" s="52" t="s">
        <v>549</v>
      </c>
      <c r="F539" s="52" t="s">
        <v>15</v>
      </c>
      <c r="G539" s="53">
        <v>11</v>
      </c>
      <c r="H539" s="52" t="s">
        <v>1078</v>
      </c>
      <c r="I539" s="52"/>
      <c r="J539" s="52"/>
      <c r="K539" s="52"/>
      <c r="L539" s="52" t="s">
        <v>154</v>
      </c>
      <c r="M539" s="52"/>
      <c r="N539" s="52"/>
      <c r="O539" s="47">
        <v>150</v>
      </c>
      <c r="P539" s="47"/>
      <c r="Q539" s="47"/>
      <c r="R539" s="47"/>
      <c r="S539" s="52"/>
      <c r="T539" s="52" t="s">
        <v>154</v>
      </c>
      <c r="U539" s="52"/>
      <c r="V539" s="52" t="s">
        <v>154</v>
      </c>
      <c r="W539" s="52" t="s">
        <v>154</v>
      </c>
      <c r="X539" s="47">
        <v>0.3</v>
      </c>
      <c r="Y539" s="47">
        <v>10</v>
      </c>
      <c r="Z539" s="52"/>
      <c r="AA539" s="52"/>
      <c r="AB539" s="52"/>
      <c r="AC539" s="52" t="s">
        <v>154</v>
      </c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 t="s">
        <v>154</v>
      </c>
      <c r="BB539" s="52" t="s">
        <v>154</v>
      </c>
      <c r="BC539" s="52"/>
      <c r="BD539" s="52"/>
      <c r="BE539" s="52"/>
      <c r="BF539" s="52"/>
      <c r="BG539" s="52"/>
      <c r="BH539" s="48" t="str">
        <f t="shared" si="152"/>
        <v>/</v>
      </c>
      <c r="BI539" s="49" t="str">
        <f t="shared" si="153"/>
        <v>/</v>
      </c>
      <c r="BJ539" s="49">
        <f t="shared" si="154"/>
        <v>0</v>
      </c>
      <c r="BK539" s="50" t="str">
        <f t="shared" si="155"/>
        <v>/</v>
      </c>
      <c r="BL539" s="35" t="str">
        <f t="shared" si="156"/>
        <v>150</v>
      </c>
      <c r="BM539" s="35" t="str">
        <f t="shared" si="157"/>
        <v>/</v>
      </c>
      <c r="BN539" s="35" t="str">
        <f t="shared" si="158"/>
        <v>//</v>
      </c>
      <c r="BO539" s="35">
        <f t="shared" si="159"/>
        <v>0.3</v>
      </c>
      <c r="BP539" s="35" t="str">
        <f t="shared" si="160"/>
        <v>/</v>
      </c>
      <c r="BQ539" s="36">
        <f t="shared" si="161"/>
        <v>0</v>
      </c>
      <c r="BR539" s="36">
        <f t="shared" si="162"/>
        <v>10</v>
      </c>
      <c r="BS539" s="37">
        <f t="shared" si="163"/>
        <v>0</v>
      </c>
      <c r="BT539" s="38">
        <f t="shared" si="164"/>
        <v>0</v>
      </c>
      <c r="BU539" s="39">
        <f t="shared" si="165"/>
        <v>0</v>
      </c>
      <c r="BV539" s="40">
        <f t="shared" si="166"/>
        <v>0</v>
      </c>
      <c r="BW539" s="41">
        <f t="shared" si="167"/>
        <v>0</v>
      </c>
      <c r="BX539" s="42" t="str">
        <f t="shared" si="168"/>
        <v>1500.310</v>
      </c>
      <c r="BY539" s="35" t="str">
        <f t="shared" si="169"/>
        <v>///////</v>
      </c>
      <c r="BZ539" s="43" t="str">
        <f t="shared" si="170"/>
        <v/>
      </c>
    </row>
    <row r="540" spans="1:78" s="54" customFormat="1" ht="21.75" x14ac:dyDescent="0.2">
      <c r="A540" s="51">
        <v>531</v>
      </c>
      <c r="B540" s="52" t="s">
        <v>1082</v>
      </c>
      <c r="C540" s="52"/>
      <c r="D540" s="52" t="s">
        <v>470</v>
      </c>
      <c r="E540" s="52" t="s">
        <v>1083</v>
      </c>
      <c r="F540" s="52" t="s">
        <v>15</v>
      </c>
      <c r="G540" s="53">
        <v>1</v>
      </c>
      <c r="H540" s="52" t="s">
        <v>1084</v>
      </c>
      <c r="I540" s="52"/>
      <c r="J540" s="52" t="s">
        <v>154</v>
      </c>
      <c r="K540" s="52"/>
      <c r="L540" s="52" t="s">
        <v>154</v>
      </c>
      <c r="M540" s="52"/>
      <c r="N540" s="52"/>
      <c r="O540" s="60">
        <v>150</v>
      </c>
      <c r="P540" s="60"/>
      <c r="Q540" s="60"/>
      <c r="R540" s="52"/>
      <c r="S540" s="52"/>
      <c r="T540" s="52"/>
      <c r="U540" s="52" t="s">
        <v>154</v>
      </c>
      <c r="V540" s="52" t="s">
        <v>154</v>
      </c>
      <c r="W540" s="52" t="s">
        <v>154</v>
      </c>
      <c r="X540" s="52">
        <v>0.2</v>
      </c>
      <c r="Y540" s="47">
        <v>10</v>
      </c>
      <c r="Z540" s="52" t="s">
        <v>154</v>
      </c>
      <c r="AA540" s="52"/>
      <c r="AB540" s="52"/>
      <c r="AC540" s="52"/>
      <c r="AD540" s="52" t="s">
        <v>154</v>
      </c>
      <c r="AE540" s="52"/>
      <c r="AF540" s="52"/>
      <c r="AG540" s="52"/>
      <c r="AH540" s="52"/>
      <c r="AI540" s="52"/>
      <c r="AJ540" s="52"/>
      <c r="AK540" s="52"/>
      <c r="AL540" s="52"/>
      <c r="AM540" s="52">
        <v>1</v>
      </c>
      <c r="AN540" s="52">
        <v>1</v>
      </c>
      <c r="AO540" s="52"/>
      <c r="AP540" s="52" t="s">
        <v>1085</v>
      </c>
      <c r="AQ540" s="52"/>
      <c r="AR540" s="52"/>
      <c r="AS540" s="52"/>
      <c r="AT540" s="52"/>
      <c r="AU540" s="52"/>
      <c r="AV540" s="52"/>
      <c r="AW540" s="52"/>
      <c r="AX540" s="52"/>
      <c r="AY540" s="52">
        <v>3</v>
      </c>
      <c r="AZ540" s="52">
        <v>350</v>
      </c>
      <c r="BA540" s="52" t="s">
        <v>154</v>
      </c>
      <c r="BB540" s="52" t="s">
        <v>154</v>
      </c>
      <c r="BC540" s="52"/>
      <c r="BD540" s="52"/>
      <c r="BE540" s="52"/>
      <c r="BF540" s="52"/>
      <c r="BG540" s="52"/>
      <c r="BH540" s="48" t="str">
        <f t="shared" si="152"/>
        <v>//</v>
      </c>
      <c r="BI540" s="49" t="str">
        <f t="shared" si="153"/>
        <v>//</v>
      </c>
      <c r="BJ540" s="49">
        <f t="shared" si="154"/>
        <v>0</v>
      </c>
      <c r="BK540" s="50" t="str">
        <f t="shared" si="155"/>
        <v>//</v>
      </c>
      <c r="BL540" s="35" t="str">
        <f t="shared" si="156"/>
        <v>150</v>
      </c>
      <c r="BM540" s="35" t="str">
        <f t="shared" si="157"/>
        <v>/</v>
      </c>
      <c r="BN540" s="35" t="str">
        <f t="shared" si="158"/>
        <v>//</v>
      </c>
      <c r="BO540" s="35">
        <f t="shared" si="159"/>
        <v>0.2</v>
      </c>
      <c r="BP540" s="35" t="str">
        <f t="shared" si="160"/>
        <v>//</v>
      </c>
      <c r="BQ540" s="36">
        <f t="shared" si="161"/>
        <v>0</v>
      </c>
      <c r="BR540" s="36">
        <f t="shared" si="162"/>
        <v>10</v>
      </c>
      <c r="BS540" s="37">
        <f t="shared" si="163"/>
        <v>0</v>
      </c>
      <c r="BT540" s="38">
        <f t="shared" si="164"/>
        <v>0</v>
      </c>
      <c r="BU540" s="39">
        <f t="shared" si="165"/>
        <v>0</v>
      </c>
      <c r="BV540" s="40">
        <f t="shared" si="166"/>
        <v>0</v>
      </c>
      <c r="BW540" s="41">
        <f t="shared" si="167"/>
        <v>0</v>
      </c>
      <c r="BX540" s="42" t="str">
        <f t="shared" si="168"/>
        <v>1500.210113350</v>
      </c>
      <c r="BY540" s="35" t="str">
        <f t="shared" si="169"/>
        <v>/////////</v>
      </c>
      <c r="BZ540" s="43" t="str">
        <f t="shared" si="170"/>
        <v>กองยุทธศาสตร์</v>
      </c>
    </row>
    <row r="541" spans="1:78" s="54" customFormat="1" ht="21.75" x14ac:dyDescent="0.2">
      <c r="A541" s="51">
        <v>532</v>
      </c>
      <c r="B541" s="52" t="s">
        <v>1086</v>
      </c>
      <c r="C541" s="52"/>
      <c r="D541" s="52" t="s">
        <v>470</v>
      </c>
      <c r="E541" s="52" t="s">
        <v>1083</v>
      </c>
      <c r="F541" s="52" t="s">
        <v>15</v>
      </c>
      <c r="G541" s="53">
        <v>5</v>
      </c>
      <c r="H541" s="52" t="s">
        <v>1087</v>
      </c>
      <c r="I541" s="52"/>
      <c r="J541" s="52"/>
      <c r="K541" s="52" t="s">
        <v>154</v>
      </c>
      <c r="L541" s="52"/>
      <c r="M541" s="52"/>
      <c r="N541" s="52"/>
      <c r="O541" s="47"/>
      <c r="P541" s="47"/>
      <c r="Q541" s="47" t="s">
        <v>1088</v>
      </c>
      <c r="R541" s="47"/>
      <c r="S541" s="52" t="s">
        <v>154</v>
      </c>
      <c r="T541" s="52"/>
      <c r="U541" s="52"/>
      <c r="V541" s="52" t="s">
        <v>154</v>
      </c>
      <c r="W541" s="52" t="s">
        <v>154</v>
      </c>
      <c r="X541" s="47">
        <v>0.3</v>
      </c>
      <c r="Y541" s="52"/>
      <c r="Z541" s="52"/>
      <c r="AA541" s="52"/>
      <c r="AB541" s="52" t="s">
        <v>154</v>
      </c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 t="s">
        <v>154</v>
      </c>
      <c r="BB541" s="52" t="s">
        <v>154</v>
      </c>
      <c r="BC541" s="52"/>
      <c r="BD541" s="52"/>
      <c r="BE541" s="52"/>
      <c r="BF541" s="52"/>
      <c r="BG541" s="52"/>
      <c r="BH541" s="48" t="str">
        <f t="shared" si="152"/>
        <v>/</v>
      </c>
      <c r="BI541" s="49" t="str">
        <f t="shared" si="153"/>
        <v>/</v>
      </c>
      <c r="BJ541" s="49">
        <f t="shared" si="154"/>
        <v>0</v>
      </c>
      <c r="BK541" s="50" t="str">
        <f t="shared" si="155"/>
        <v>/</v>
      </c>
      <c r="BL541" s="35" t="str">
        <f t="shared" si="156"/>
        <v>คลองอู่ตะเภา,คลองตง</v>
      </c>
      <c r="BM541" s="35" t="str">
        <f t="shared" si="157"/>
        <v>/</v>
      </c>
      <c r="BN541" s="35" t="str">
        <f t="shared" si="158"/>
        <v>//</v>
      </c>
      <c r="BO541" s="35">
        <f t="shared" si="159"/>
        <v>0.3</v>
      </c>
      <c r="BP541" s="35" t="str">
        <f t="shared" si="160"/>
        <v>/</v>
      </c>
      <c r="BQ541" s="36" t="str">
        <f t="shared" si="161"/>
        <v>/</v>
      </c>
      <c r="BR541" s="36">
        <f t="shared" si="162"/>
        <v>0</v>
      </c>
      <c r="BS541" s="37">
        <f t="shared" si="163"/>
        <v>0</v>
      </c>
      <c r="BT541" s="38">
        <f t="shared" si="164"/>
        <v>0</v>
      </c>
      <c r="BU541" s="39">
        <f t="shared" si="165"/>
        <v>0</v>
      </c>
      <c r="BV541" s="40">
        <f t="shared" si="166"/>
        <v>0</v>
      </c>
      <c r="BW541" s="41">
        <f t="shared" si="167"/>
        <v>0</v>
      </c>
      <c r="BX541" s="42" t="str">
        <f t="shared" si="168"/>
        <v>0.3</v>
      </c>
      <c r="BY541" s="35" t="str">
        <f t="shared" si="169"/>
        <v>///////</v>
      </c>
      <c r="BZ541" s="43" t="str">
        <f t="shared" si="170"/>
        <v>คลองอู่ตะเภา,คลองตง</v>
      </c>
    </row>
    <row r="542" spans="1:78" s="54" customFormat="1" ht="21.75" x14ac:dyDescent="0.2">
      <c r="A542" s="51">
        <v>533</v>
      </c>
      <c r="B542" s="52" t="s">
        <v>1089</v>
      </c>
      <c r="C542" s="52"/>
      <c r="D542" s="52" t="s">
        <v>470</v>
      </c>
      <c r="E542" s="52" t="s">
        <v>1083</v>
      </c>
      <c r="F542" s="52" t="s">
        <v>15</v>
      </c>
      <c r="G542" s="53">
        <v>7</v>
      </c>
      <c r="H542" s="52" t="s">
        <v>1087</v>
      </c>
      <c r="I542" s="52"/>
      <c r="J542" s="52"/>
      <c r="K542" s="52" t="s">
        <v>154</v>
      </c>
      <c r="L542" s="52"/>
      <c r="M542" s="52"/>
      <c r="N542" s="52"/>
      <c r="O542" s="47"/>
      <c r="P542" s="47"/>
      <c r="Q542" s="47" t="s">
        <v>1088</v>
      </c>
      <c r="R542" s="47"/>
      <c r="S542" s="52" t="s">
        <v>154</v>
      </c>
      <c r="T542" s="52"/>
      <c r="U542" s="52"/>
      <c r="V542" s="52" t="s">
        <v>154</v>
      </c>
      <c r="W542" s="52" t="s">
        <v>154</v>
      </c>
      <c r="X542" s="47">
        <v>0.3</v>
      </c>
      <c r="Y542" s="52"/>
      <c r="Z542" s="52"/>
      <c r="AA542" s="52"/>
      <c r="AB542" s="52" t="s">
        <v>154</v>
      </c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 t="s">
        <v>154</v>
      </c>
      <c r="BB542" s="52" t="s">
        <v>154</v>
      </c>
      <c r="BC542" s="52"/>
      <c r="BD542" s="52"/>
      <c r="BE542" s="52"/>
      <c r="BF542" s="52"/>
      <c r="BG542" s="52"/>
      <c r="BH542" s="48" t="str">
        <f t="shared" si="152"/>
        <v>/</v>
      </c>
      <c r="BI542" s="49" t="str">
        <f t="shared" si="153"/>
        <v>/</v>
      </c>
      <c r="BJ542" s="49">
        <f t="shared" si="154"/>
        <v>0</v>
      </c>
      <c r="BK542" s="50" t="str">
        <f t="shared" si="155"/>
        <v>/</v>
      </c>
      <c r="BL542" s="35" t="str">
        <f t="shared" si="156"/>
        <v>คลองอู่ตะเภา,คลองตง</v>
      </c>
      <c r="BM542" s="35" t="str">
        <f t="shared" si="157"/>
        <v>/</v>
      </c>
      <c r="BN542" s="35" t="str">
        <f t="shared" si="158"/>
        <v>//</v>
      </c>
      <c r="BO542" s="35">
        <f t="shared" si="159"/>
        <v>0.3</v>
      </c>
      <c r="BP542" s="35" t="str">
        <f t="shared" si="160"/>
        <v>/</v>
      </c>
      <c r="BQ542" s="36" t="str">
        <f t="shared" si="161"/>
        <v>/</v>
      </c>
      <c r="BR542" s="36">
        <f t="shared" si="162"/>
        <v>0</v>
      </c>
      <c r="BS542" s="37">
        <f t="shared" si="163"/>
        <v>0</v>
      </c>
      <c r="BT542" s="38">
        <f t="shared" si="164"/>
        <v>0</v>
      </c>
      <c r="BU542" s="39">
        <f t="shared" si="165"/>
        <v>0</v>
      </c>
      <c r="BV542" s="40">
        <f t="shared" si="166"/>
        <v>0</v>
      </c>
      <c r="BW542" s="41">
        <f t="shared" si="167"/>
        <v>0</v>
      </c>
      <c r="BX542" s="42" t="str">
        <f t="shared" si="168"/>
        <v>0.3</v>
      </c>
      <c r="BY542" s="35" t="str">
        <f t="shared" si="169"/>
        <v>///////</v>
      </c>
      <c r="BZ542" s="43" t="str">
        <f t="shared" si="170"/>
        <v>คลองอู่ตะเภา,คลองตง</v>
      </c>
    </row>
    <row r="543" spans="1:78" s="54" customFormat="1" ht="21.75" x14ac:dyDescent="0.2">
      <c r="A543" s="51">
        <v>534</v>
      </c>
      <c r="B543" s="52" t="s">
        <v>1090</v>
      </c>
      <c r="C543" s="52"/>
      <c r="D543" s="52" t="s">
        <v>470</v>
      </c>
      <c r="E543" s="52" t="s">
        <v>470</v>
      </c>
      <c r="F543" s="52" t="s">
        <v>311</v>
      </c>
      <c r="G543" s="53"/>
      <c r="H543" s="52" t="s">
        <v>555</v>
      </c>
      <c r="I543" s="52" t="s">
        <v>1091</v>
      </c>
      <c r="J543" s="52"/>
      <c r="K543" s="52"/>
      <c r="L543" s="52" t="s">
        <v>154</v>
      </c>
      <c r="M543" s="52"/>
      <c r="N543" s="52"/>
      <c r="O543" s="47">
        <v>150</v>
      </c>
      <c r="P543" s="47"/>
      <c r="Q543" s="47"/>
      <c r="R543" s="47"/>
      <c r="S543" s="52"/>
      <c r="T543" s="52"/>
      <c r="U543" s="52" t="s">
        <v>154</v>
      </c>
      <c r="V543" s="52" t="s">
        <v>154</v>
      </c>
      <c r="W543" s="52" t="s">
        <v>154</v>
      </c>
      <c r="X543" s="47">
        <v>0.3</v>
      </c>
      <c r="Y543" s="47">
        <v>8</v>
      </c>
      <c r="Z543" s="52"/>
      <c r="AA543" s="52"/>
      <c r="AB543" s="52"/>
      <c r="AC543" s="52"/>
      <c r="AD543" s="52" t="s">
        <v>154</v>
      </c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 t="s">
        <v>154</v>
      </c>
      <c r="BB543" s="52" t="s">
        <v>154</v>
      </c>
      <c r="BC543" s="52"/>
      <c r="BD543" s="52"/>
      <c r="BE543" s="52"/>
      <c r="BF543" s="52"/>
      <c r="BG543" s="52"/>
      <c r="BH543" s="48" t="str">
        <f t="shared" si="152"/>
        <v>/</v>
      </c>
      <c r="BI543" s="49" t="str">
        <f t="shared" si="153"/>
        <v>/</v>
      </c>
      <c r="BJ543" s="49">
        <f t="shared" si="154"/>
        <v>0</v>
      </c>
      <c r="BK543" s="50" t="str">
        <f t="shared" si="155"/>
        <v>/</v>
      </c>
      <c r="BL543" s="35" t="str">
        <f t="shared" si="156"/>
        <v>150</v>
      </c>
      <c r="BM543" s="35" t="str">
        <f t="shared" si="157"/>
        <v>/</v>
      </c>
      <c r="BN543" s="35" t="str">
        <f t="shared" si="158"/>
        <v>//</v>
      </c>
      <c r="BO543" s="35">
        <f t="shared" si="159"/>
        <v>0.3</v>
      </c>
      <c r="BP543" s="35" t="str">
        <f t="shared" si="160"/>
        <v>/</v>
      </c>
      <c r="BQ543" s="36">
        <f t="shared" si="161"/>
        <v>0</v>
      </c>
      <c r="BR543" s="36">
        <f t="shared" si="162"/>
        <v>8</v>
      </c>
      <c r="BS543" s="37">
        <f t="shared" si="163"/>
        <v>0</v>
      </c>
      <c r="BT543" s="38">
        <f t="shared" si="164"/>
        <v>0</v>
      </c>
      <c r="BU543" s="39">
        <f t="shared" si="165"/>
        <v>0</v>
      </c>
      <c r="BV543" s="40">
        <f t="shared" si="166"/>
        <v>0</v>
      </c>
      <c r="BW543" s="41">
        <f t="shared" si="167"/>
        <v>0</v>
      </c>
      <c r="BX543" s="42" t="str">
        <f t="shared" si="168"/>
        <v>1500.38</v>
      </c>
      <c r="BY543" s="35" t="str">
        <f t="shared" si="169"/>
        <v>///////</v>
      </c>
      <c r="BZ543" s="43" t="str">
        <f t="shared" si="170"/>
        <v/>
      </c>
    </row>
    <row r="544" spans="1:78" ht="21.75" x14ac:dyDescent="0.2">
      <c r="A544" s="44">
        <v>535</v>
      </c>
      <c r="B544" s="45" t="s">
        <v>1092</v>
      </c>
      <c r="C544" s="45"/>
      <c r="D544" s="45" t="s">
        <v>576</v>
      </c>
      <c r="E544" s="45" t="s">
        <v>577</v>
      </c>
      <c r="F544" s="45" t="s">
        <v>15</v>
      </c>
      <c r="G544" s="46">
        <v>9</v>
      </c>
      <c r="H544" s="45" t="s">
        <v>578</v>
      </c>
      <c r="I544" s="45"/>
      <c r="J544" s="45"/>
      <c r="K544" s="45" t="s">
        <v>154</v>
      </c>
      <c r="L544" s="45"/>
      <c r="M544" s="45"/>
      <c r="N544" s="45"/>
      <c r="O544" s="47">
        <v>200</v>
      </c>
      <c r="P544" s="47"/>
      <c r="Q544" s="47"/>
      <c r="R544" s="47"/>
      <c r="S544" s="45" t="s">
        <v>154</v>
      </c>
      <c r="T544" s="45"/>
      <c r="U544" s="45"/>
      <c r="V544" s="47" t="s">
        <v>154</v>
      </c>
      <c r="W544" s="47"/>
      <c r="X544" s="47">
        <v>0.8</v>
      </c>
      <c r="Y544" s="45"/>
      <c r="Z544" s="45" t="s">
        <v>154</v>
      </c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>
        <v>1</v>
      </c>
      <c r="AN544" s="45">
        <v>1</v>
      </c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8" t="str">
        <f t="shared" si="152"/>
        <v>/</v>
      </c>
      <c r="BI544" s="49" t="str">
        <f t="shared" si="153"/>
        <v>/</v>
      </c>
      <c r="BJ544" s="49">
        <f t="shared" si="154"/>
        <v>0</v>
      </c>
      <c r="BK544" s="50" t="str">
        <f t="shared" si="155"/>
        <v>/</v>
      </c>
      <c r="BL544" s="35" t="str">
        <f t="shared" si="156"/>
        <v>200</v>
      </c>
      <c r="BM544" s="35" t="str">
        <f t="shared" si="157"/>
        <v>/</v>
      </c>
      <c r="BN544" s="35" t="str">
        <f t="shared" si="158"/>
        <v>/</v>
      </c>
      <c r="BO544" s="35">
        <f t="shared" si="159"/>
        <v>0.8</v>
      </c>
      <c r="BP544" s="35" t="str">
        <f t="shared" si="160"/>
        <v>/</v>
      </c>
      <c r="BQ544" s="36" t="str">
        <f t="shared" si="161"/>
        <v>/</v>
      </c>
      <c r="BR544" s="36">
        <f t="shared" si="162"/>
        <v>0</v>
      </c>
      <c r="BS544" s="37">
        <f t="shared" si="163"/>
        <v>0</v>
      </c>
      <c r="BT544" s="38">
        <f t="shared" si="164"/>
        <v>0</v>
      </c>
      <c r="BU544" s="39">
        <f t="shared" si="165"/>
        <v>0</v>
      </c>
      <c r="BV544" s="40">
        <f t="shared" si="166"/>
        <v>0</v>
      </c>
      <c r="BW544" s="41">
        <f t="shared" si="167"/>
        <v>0</v>
      </c>
      <c r="BX544" s="42" t="str">
        <f t="shared" si="168"/>
        <v>2000.811</v>
      </c>
      <c r="BY544" s="35" t="str">
        <f t="shared" si="169"/>
        <v>////</v>
      </c>
      <c r="BZ544" s="43" t="str">
        <f t="shared" si="170"/>
        <v/>
      </c>
    </row>
    <row r="545" spans="1:78" ht="21.75" x14ac:dyDescent="0.2">
      <c r="A545" s="44">
        <v>536</v>
      </c>
      <c r="B545" s="45" t="s">
        <v>1093</v>
      </c>
      <c r="C545" s="45"/>
      <c r="D545" s="45" t="s">
        <v>576</v>
      </c>
      <c r="E545" s="45" t="s">
        <v>1094</v>
      </c>
      <c r="F545" s="45" t="s">
        <v>15</v>
      </c>
      <c r="G545" s="46">
        <v>1</v>
      </c>
      <c r="H545" s="45" t="s">
        <v>1095</v>
      </c>
      <c r="I545" s="45"/>
      <c r="J545" s="45" t="s">
        <v>154</v>
      </c>
      <c r="K545" s="45" t="s">
        <v>154</v>
      </c>
      <c r="L545" s="45"/>
      <c r="M545" s="45"/>
      <c r="N545" s="45"/>
      <c r="O545" s="47">
        <v>200</v>
      </c>
      <c r="P545" s="47"/>
      <c r="Q545" s="47"/>
      <c r="R545" s="47"/>
      <c r="S545" s="45"/>
      <c r="T545" s="45" t="s">
        <v>154</v>
      </c>
      <c r="U545" s="45"/>
      <c r="V545" s="47" t="s">
        <v>154</v>
      </c>
      <c r="W545" s="47"/>
      <c r="X545" s="47">
        <v>1.5</v>
      </c>
      <c r="Y545" s="47">
        <v>189</v>
      </c>
      <c r="Z545" s="45" t="s">
        <v>154</v>
      </c>
      <c r="AA545" s="62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>
        <v>1</v>
      </c>
      <c r="AN545" s="45">
        <v>1</v>
      </c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>
        <v>1</v>
      </c>
      <c r="AZ545" s="45">
        <v>100</v>
      </c>
      <c r="BA545" s="45"/>
      <c r="BB545" s="45"/>
      <c r="BC545" s="45"/>
      <c r="BD545" s="45"/>
      <c r="BE545" s="45"/>
      <c r="BF545" s="45"/>
      <c r="BG545" s="45"/>
      <c r="BH545" s="48" t="str">
        <f t="shared" si="152"/>
        <v>//</v>
      </c>
      <c r="BI545" s="49" t="str">
        <f t="shared" si="153"/>
        <v>//</v>
      </c>
      <c r="BJ545" s="49">
        <f t="shared" si="154"/>
        <v>0</v>
      </c>
      <c r="BK545" s="50" t="str">
        <f t="shared" si="155"/>
        <v>//</v>
      </c>
      <c r="BL545" s="35" t="str">
        <f t="shared" si="156"/>
        <v>200</v>
      </c>
      <c r="BM545" s="35" t="str">
        <f t="shared" si="157"/>
        <v>/</v>
      </c>
      <c r="BN545" s="35" t="str">
        <f t="shared" si="158"/>
        <v>/</v>
      </c>
      <c r="BO545" s="35">
        <f t="shared" si="159"/>
        <v>1.5</v>
      </c>
      <c r="BP545" s="35" t="str">
        <f t="shared" si="160"/>
        <v>/</v>
      </c>
      <c r="BQ545" s="36">
        <f t="shared" si="161"/>
        <v>0</v>
      </c>
      <c r="BR545" s="36">
        <f t="shared" si="162"/>
        <v>189</v>
      </c>
      <c r="BS545" s="37">
        <f t="shared" si="163"/>
        <v>0</v>
      </c>
      <c r="BT545" s="38">
        <f t="shared" si="164"/>
        <v>0</v>
      </c>
      <c r="BU545" s="39">
        <f t="shared" si="165"/>
        <v>0</v>
      </c>
      <c r="BV545" s="40">
        <f t="shared" si="166"/>
        <v>0</v>
      </c>
      <c r="BW545" s="41">
        <f t="shared" si="167"/>
        <v>0</v>
      </c>
      <c r="BX545" s="42" t="str">
        <f t="shared" si="168"/>
        <v>2001.5189111100</v>
      </c>
      <c r="BY545" s="35" t="str">
        <f t="shared" si="169"/>
        <v>/////</v>
      </c>
      <c r="BZ545" s="43" t="str">
        <f t="shared" si="170"/>
        <v/>
      </c>
    </row>
    <row r="546" spans="1:78" ht="21.75" x14ac:dyDescent="0.2">
      <c r="A546" s="44">
        <v>537</v>
      </c>
      <c r="B546" s="45" t="s">
        <v>1096</v>
      </c>
      <c r="C546" s="45"/>
      <c r="D546" s="45" t="s">
        <v>576</v>
      </c>
      <c r="E546" s="45" t="s">
        <v>1094</v>
      </c>
      <c r="F546" s="45" t="s">
        <v>15</v>
      </c>
      <c r="G546" s="46">
        <v>2</v>
      </c>
      <c r="H546" s="45" t="s">
        <v>1095</v>
      </c>
      <c r="I546" s="45"/>
      <c r="J546" s="45" t="s">
        <v>154</v>
      </c>
      <c r="K546" s="45" t="s">
        <v>154</v>
      </c>
      <c r="L546" s="45"/>
      <c r="M546" s="45"/>
      <c r="N546" s="45"/>
      <c r="O546" s="47">
        <v>200</v>
      </c>
      <c r="P546" s="47"/>
      <c r="Q546" s="47"/>
      <c r="R546" s="47"/>
      <c r="S546" s="45"/>
      <c r="T546" s="45" t="s">
        <v>154</v>
      </c>
      <c r="U546" s="45"/>
      <c r="V546" s="47" t="s">
        <v>154</v>
      </c>
      <c r="W546" s="47"/>
      <c r="X546" s="47">
        <v>1.5</v>
      </c>
      <c r="Y546" s="47">
        <v>166</v>
      </c>
      <c r="Z546" s="45" t="s">
        <v>154</v>
      </c>
      <c r="AA546" s="62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>
        <v>1</v>
      </c>
      <c r="AN546" s="45">
        <v>1</v>
      </c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>
        <v>2</v>
      </c>
      <c r="AZ546" s="45">
        <v>200</v>
      </c>
      <c r="BA546" s="45"/>
      <c r="BB546" s="45"/>
      <c r="BC546" s="45"/>
      <c r="BD546" s="45"/>
      <c r="BE546" s="45"/>
      <c r="BF546" s="45"/>
      <c r="BG546" s="45"/>
      <c r="BH546" s="48" t="str">
        <f t="shared" si="152"/>
        <v>//</v>
      </c>
      <c r="BI546" s="49" t="str">
        <f t="shared" si="153"/>
        <v>//</v>
      </c>
      <c r="BJ546" s="49">
        <f t="shared" si="154"/>
        <v>0</v>
      </c>
      <c r="BK546" s="50" t="str">
        <f t="shared" si="155"/>
        <v>//</v>
      </c>
      <c r="BL546" s="35" t="str">
        <f t="shared" si="156"/>
        <v>200</v>
      </c>
      <c r="BM546" s="35" t="str">
        <f t="shared" si="157"/>
        <v>/</v>
      </c>
      <c r="BN546" s="35" t="str">
        <f t="shared" si="158"/>
        <v>/</v>
      </c>
      <c r="BO546" s="35">
        <f t="shared" si="159"/>
        <v>1.5</v>
      </c>
      <c r="BP546" s="35" t="str">
        <f t="shared" si="160"/>
        <v>/</v>
      </c>
      <c r="BQ546" s="36">
        <f t="shared" si="161"/>
        <v>0</v>
      </c>
      <c r="BR546" s="36">
        <f t="shared" si="162"/>
        <v>166</v>
      </c>
      <c r="BS546" s="37">
        <f t="shared" si="163"/>
        <v>0</v>
      </c>
      <c r="BT546" s="38">
        <f t="shared" si="164"/>
        <v>0</v>
      </c>
      <c r="BU546" s="39">
        <f t="shared" si="165"/>
        <v>0</v>
      </c>
      <c r="BV546" s="40">
        <f t="shared" si="166"/>
        <v>0</v>
      </c>
      <c r="BW546" s="41">
        <f t="shared" si="167"/>
        <v>0</v>
      </c>
      <c r="BX546" s="42" t="str">
        <f t="shared" si="168"/>
        <v>2001.5166112200</v>
      </c>
      <c r="BY546" s="35" t="str">
        <f t="shared" si="169"/>
        <v>/////</v>
      </c>
      <c r="BZ546" s="43" t="str">
        <f t="shared" si="170"/>
        <v/>
      </c>
    </row>
    <row r="547" spans="1:78" ht="21.75" x14ac:dyDescent="0.2">
      <c r="A547" s="44">
        <v>538</v>
      </c>
      <c r="B547" s="45" t="s">
        <v>1097</v>
      </c>
      <c r="C547" s="45"/>
      <c r="D547" s="45" t="s">
        <v>576</v>
      </c>
      <c r="E547" s="45" t="s">
        <v>1094</v>
      </c>
      <c r="F547" s="45" t="s">
        <v>15</v>
      </c>
      <c r="G547" s="46">
        <v>3</v>
      </c>
      <c r="H547" s="45" t="s">
        <v>1095</v>
      </c>
      <c r="I547" s="45"/>
      <c r="J547" s="45" t="s">
        <v>154</v>
      </c>
      <c r="K547" s="45" t="s">
        <v>154</v>
      </c>
      <c r="L547" s="45"/>
      <c r="M547" s="45"/>
      <c r="N547" s="45"/>
      <c r="O547" s="47">
        <v>200</v>
      </c>
      <c r="P547" s="47"/>
      <c r="Q547" s="47"/>
      <c r="R547" s="47"/>
      <c r="S547" s="45"/>
      <c r="T547" s="45" t="s">
        <v>154</v>
      </c>
      <c r="U547" s="45"/>
      <c r="V547" s="47" t="s">
        <v>154</v>
      </c>
      <c r="W547" s="47"/>
      <c r="X547" s="47">
        <v>1.5</v>
      </c>
      <c r="Y547" s="47">
        <v>124</v>
      </c>
      <c r="Z547" s="45" t="s">
        <v>154</v>
      </c>
      <c r="AA547" s="62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>
        <v>1</v>
      </c>
      <c r="AN547" s="45">
        <v>1</v>
      </c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>
        <v>1</v>
      </c>
      <c r="AZ547" s="45">
        <v>100</v>
      </c>
      <c r="BA547" s="45"/>
      <c r="BB547" s="45"/>
      <c r="BC547" s="45"/>
      <c r="BD547" s="45"/>
      <c r="BE547" s="45"/>
      <c r="BF547" s="45"/>
      <c r="BG547" s="45"/>
      <c r="BH547" s="48" t="str">
        <f t="shared" si="152"/>
        <v>//</v>
      </c>
      <c r="BI547" s="49" t="str">
        <f t="shared" si="153"/>
        <v>//</v>
      </c>
      <c r="BJ547" s="49">
        <f t="shared" si="154"/>
        <v>0</v>
      </c>
      <c r="BK547" s="50" t="str">
        <f t="shared" si="155"/>
        <v>//</v>
      </c>
      <c r="BL547" s="35" t="str">
        <f t="shared" si="156"/>
        <v>200</v>
      </c>
      <c r="BM547" s="35" t="str">
        <f t="shared" si="157"/>
        <v>/</v>
      </c>
      <c r="BN547" s="35" t="str">
        <f t="shared" si="158"/>
        <v>/</v>
      </c>
      <c r="BO547" s="35">
        <f t="shared" si="159"/>
        <v>1.5</v>
      </c>
      <c r="BP547" s="35" t="str">
        <f t="shared" si="160"/>
        <v>/</v>
      </c>
      <c r="BQ547" s="36">
        <f t="shared" si="161"/>
        <v>0</v>
      </c>
      <c r="BR547" s="36">
        <f t="shared" si="162"/>
        <v>124</v>
      </c>
      <c r="BS547" s="37">
        <f t="shared" si="163"/>
        <v>0</v>
      </c>
      <c r="BT547" s="38">
        <f t="shared" si="164"/>
        <v>0</v>
      </c>
      <c r="BU547" s="39">
        <f t="shared" si="165"/>
        <v>0</v>
      </c>
      <c r="BV547" s="40">
        <f t="shared" si="166"/>
        <v>0</v>
      </c>
      <c r="BW547" s="41">
        <f t="shared" si="167"/>
        <v>0</v>
      </c>
      <c r="BX547" s="42" t="str">
        <f t="shared" si="168"/>
        <v>2001.5124111100</v>
      </c>
      <c r="BY547" s="35" t="str">
        <f t="shared" si="169"/>
        <v>/////</v>
      </c>
      <c r="BZ547" s="43" t="str">
        <f t="shared" si="170"/>
        <v/>
      </c>
    </row>
    <row r="548" spans="1:78" ht="21.75" x14ac:dyDescent="0.2">
      <c r="A548" s="44">
        <v>539</v>
      </c>
      <c r="B548" s="45" t="s">
        <v>1098</v>
      </c>
      <c r="C548" s="45"/>
      <c r="D548" s="45" t="s">
        <v>576</v>
      </c>
      <c r="E548" s="45" t="s">
        <v>1094</v>
      </c>
      <c r="F548" s="45" t="s">
        <v>15</v>
      </c>
      <c r="G548" s="46">
        <v>4</v>
      </c>
      <c r="H548" s="45" t="s">
        <v>1095</v>
      </c>
      <c r="I548" s="45"/>
      <c r="J548" s="45" t="s">
        <v>154</v>
      </c>
      <c r="K548" s="45" t="s">
        <v>154</v>
      </c>
      <c r="L548" s="45"/>
      <c r="M548" s="45"/>
      <c r="N548" s="45"/>
      <c r="O548" s="47">
        <v>200</v>
      </c>
      <c r="P548" s="47"/>
      <c r="Q548" s="47"/>
      <c r="R548" s="47"/>
      <c r="S548" s="45"/>
      <c r="T548" s="45" t="s">
        <v>154</v>
      </c>
      <c r="U548" s="45"/>
      <c r="V548" s="47" t="s">
        <v>154</v>
      </c>
      <c r="W548" s="47"/>
      <c r="X548" s="47">
        <v>1.5</v>
      </c>
      <c r="Y548" s="47">
        <v>169</v>
      </c>
      <c r="Z548" s="45" t="s">
        <v>154</v>
      </c>
      <c r="AA548" s="62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>
        <v>1</v>
      </c>
      <c r="AN548" s="45">
        <v>1</v>
      </c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8" t="str">
        <f t="shared" si="152"/>
        <v>//</v>
      </c>
      <c r="BI548" s="49" t="str">
        <f t="shared" si="153"/>
        <v>//</v>
      </c>
      <c r="BJ548" s="49">
        <f t="shared" si="154"/>
        <v>0</v>
      </c>
      <c r="BK548" s="50" t="str">
        <f t="shared" si="155"/>
        <v>//</v>
      </c>
      <c r="BL548" s="35" t="str">
        <f t="shared" si="156"/>
        <v>200</v>
      </c>
      <c r="BM548" s="35" t="str">
        <f t="shared" si="157"/>
        <v>/</v>
      </c>
      <c r="BN548" s="35" t="str">
        <f t="shared" si="158"/>
        <v>/</v>
      </c>
      <c r="BO548" s="35">
        <f t="shared" si="159"/>
        <v>1.5</v>
      </c>
      <c r="BP548" s="35" t="str">
        <f t="shared" si="160"/>
        <v>/</v>
      </c>
      <c r="BQ548" s="36">
        <f t="shared" si="161"/>
        <v>0</v>
      </c>
      <c r="BR548" s="36">
        <f t="shared" si="162"/>
        <v>169</v>
      </c>
      <c r="BS548" s="37">
        <f t="shared" si="163"/>
        <v>0</v>
      </c>
      <c r="BT548" s="38">
        <f t="shared" si="164"/>
        <v>0</v>
      </c>
      <c r="BU548" s="39">
        <f t="shared" si="165"/>
        <v>0</v>
      </c>
      <c r="BV548" s="40">
        <f t="shared" si="166"/>
        <v>0</v>
      </c>
      <c r="BW548" s="41">
        <f t="shared" si="167"/>
        <v>0</v>
      </c>
      <c r="BX548" s="42" t="str">
        <f t="shared" si="168"/>
        <v>2001.516911</v>
      </c>
      <c r="BY548" s="35" t="str">
        <f t="shared" si="169"/>
        <v>/////</v>
      </c>
      <c r="BZ548" s="43" t="str">
        <f t="shared" si="170"/>
        <v/>
      </c>
    </row>
    <row r="549" spans="1:78" ht="21.75" x14ac:dyDescent="0.2">
      <c r="A549" s="44">
        <v>540</v>
      </c>
      <c r="B549" s="45" t="s">
        <v>1099</v>
      </c>
      <c r="C549" s="45"/>
      <c r="D549" s="45" t="s">
        <v>576</v>
      </c>
      <c r="E549" s="45" t="s">
        <v>1094</v>
      </c>
      <c r="F549" s="45" t="s">
        <v>15</v>
      </c>
      <c r="G549" s="46">
        <v>5</v>
      </c>
      <c r="H549" s="45" t="s">
        <v>1095</v>
      </c>
      <c r="I549" s="45"/>
      <c r="J549" s="45" t="s">
        <v>154</v>
      </c>
      <c r="K549" s="45" t="s">
        <v>154</v>
      </c>
      <c r="L549" s="45"/>
      <c r="M549" s="45"/>
      <c r="N549" s="45"/>
      <c r="O549" s="47">
        <v>200</v>
      </c>
      <c r="P549" s="47"/>
      <c r="Q549" s="47"/>
      <c r="R549" s="47"/>
      <c r="S549" s="45"/>
      <c r="T549" s="45" t="s">
        <v>154</v>
      </c>
      <c r="U549" s="45"/>
      <c r="V549" s="47" t="s">
        <v>154</v>
      </c>
      <c r="W549" s="47"/>
      <c r="X549" s="47">
        <v>1.5</v>
      </c>
      <c r="Y549" s="47">
        <v>109</v>
      </c>
      <c r="Z549" s="45" t="s">
        <v>154</v>
      </c>
      <c r="AA549" s="62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>
        <v>1</v>
      </c>
      <c r="AN549" s="45">
        <v>1</v>
      </c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>
        <v>2</v>
      </c>
      <c r="AZ549" s="45">
        <v>300</v>
      </c>
      <c r="BA549" s="45"/>
      <c r="BB549" s="45"/>
      <c r="BC549" s="45"/>
      <c r="BD549" s="45"/>
      <c r="BE549" s="45"/>
      <c r="BF549" s="45"/>
      <c r="BG549" s="45"/>
      <c r="BH549" s="48" t="str">
        <f t="shared" si="152"/>
        <v>//</v>
      </c>
      <c r="BI549" s="49" t="str">
        <f t="shared" si="153"/>
        <v>//</v>
      </c>
      <c r="BJ549" s="49">
        <f t="shared" si="154"/>
        <v>0</v>
      </c>
      <c r="BK549" s="50" t="str">
        <f t="shared" si="155"/>
        <v>//</v>
      </c>
      <c r="BL549" s="35" t="str">
        <f t="shared" si="156"/>
        <v>200</v>
      </c>
      <c r="BM549" s="35" t="str">
        <f t="shared" si="157"/>
        <v>/</v>
      </c>
      <c r="BN549" s="35" t="str">
        <f t="shared" si="158"/>
        <v>/</v>
      </c>
      <c r="BO549" s="35">
        <f t="shared" si="159"/>
        <v>1.5</v>
      </c>
      <c r="BP549" s="35" t="str">
        <f t="shared" si="160"/>
        <v>/</v>
      </c>
      <c r="BQ549" s="36">
        <f t="shared" si="161"/>
        <v>0</v>
      </c>
      <c r="BR549" s="36">
        <f t="shared" si="162"/>
        <v>109</v>
      </c>
      <c r="BS549" s="37">
        <f t="shared" si="163"/>
        <v>0</v>
      </c>
      <c r="BT549" s="38">
        <f t="shared" si="164"/>
        <v>0</v>
      </c>
      <c r="BU549" s="39">
        <f t="shared" si="165"/>
        <v>0</v>
      </c>
      <c r="BV549" s="40">
        <f t="shared" si="166"/>
        <v>0</v>
      </c>
      <c r="BW549" s="41">
        <f t="shared" si="167"/>
        <v>0</v>
      </c>
      <c r="BX549" s="42" t="str">
        <f t="shared" si="168"/>
        <v>2001.5109112300</v>
      </c>
      <c r="BY549" s="35" t="str">
        <f t="shared" si="169"/>
        <v>/////</v>
      </c>
      <c r="BZ549" s="43" t="str">
        <f t="shared" si="170"/>
        <v/>
      </c>
    </row>
    <row r="550" spans="1:78" ht="21.75" x14ac:dyDescent="0.2">
      <c r="A550" s="44">
        <v>541</v>
      </c>
      <c r="B550" s="45" t="s">
        <v>1100</v>
      </c>
      <c r="C550" s="45"/>
      <c r="D550" s="45" t="s">
        <v>583</v>
      </c>
      <c r="E550" s="45" t="s">
        <v>584</v>
      </c>
      <c r="F550" s="45" t="s">
        <v>15</v>
      </c>
      <c r="G550" s="46">
        <v>5</v>
      </c>
      <c r="H550" s="45" t="s">
        <v>585</v>
      </c>
      <c r="I550" s="45"/>
      <c r="J550" s="45"/>
      <c r="K550" s="45" t="s">
        <v>154</v>
      </c>
      <c r="L550" s="45"/>
      <c r="M550" s="45"/>
      <c r="N550" s="45"/>
      <c r="O550" s="47"/>
      <c r="P550" s="47" t="s">
        <v>261</v>
      </c>
      <c r="Q550" s="47"/>
      <c r="R550" s="47"/>
      <c r="S550" s="45"/>
      <c r="T550" s="45" t="s">
        <v>154</v>
      </c>
      <c r="U550" s="45"/>
      <c r="V550" s="45" t="s">
        <v>154</v>
      </c>
      <c r="W550" s="45" t="s">
        <v>154</v>
      </c>
      <c r="X550" s="47">
        <v>0.3</v>
      </c>
      <c r="Y550" s="47">
        <v>9</v>
      </c>
      <c r="Z550" s="45"/>
      <c r="AA550" s="45"/>
      <c r="AB550" s="45" t="s">
        <v>154</v>
      </c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8" t="str">
        <f t="shared" si="152"/>
        <v>/</v>
      </c>
      <c r="BI550" s="49" t="str">
        <f t="shared" si="153"/>
        <v>/</v>
      </c>
      <c r="BJ550" s="49">
        <f t="shared" si="154"/>
        <v>0</v>
      </c>
      <c r="BK550" s="50" t="str">
        <f t="shared" si="155"/>
        <v>/</v>
      </c>
      <c r="BL550" s="35" t="str">
        <f t="shared" si="156"/>
        <v>คลองอู่ตะเภา</v>
      </c>
      <c r="BM550" s="35" t="str">
        <f t="shared" si="157"/>
        <v>/</v>
      </c>
      <c r="BN550" s="35" t="str">
        <f t="shared" si="158"/>
        <v>//</v>
      </c>
      <c r="BO550" s="35">
        <f t="shared" si="159"/>
        <v>0.3</v>
      </c>
      <c r="BP550" s="35" t="str">
        <f t="shared" si="160"/>
        <v>/</v>
      </c>
      <c r="BQ550" s="36">
        <f t="shared" si="161"/>
        <v>0</v>
      </c>
      <c r="BR550" s="36">
        <f t="shared" si="162"/>
        <v>9</v>
      </c>
      <c r="BS550" s="37">
        <f t="shared" si="163"/>
        <v>0</v>
      </c>
      <c r="BT550" s="38">
        <f t="shared" si="164"/>
        <v>0</v>
      </c>
      <c r="BU550" s="39">
        <f t="shared" si="165"/>
        <v>0</v>
      </c>
      <c r="BV550" s="40">
        <f t="shared" si="166"/>
        <v>0</v>
      </c>
      <c r="BW550" s="41">
        <f t="shared" si="167"/>
        <v>0</v>
      </c>
      <c r="BX550" s="42" t="str">
        <f t="shared" si="168"/>
        <v>0.39</v>
      </c>
      <c r="BY550" s="35" t="str">
        <f t="shared" si="169"/>
        <v>/////</v>
      </c>
      <c r="BZ550" s="43" t="str">
        <f t="shared" si="170"/>
        <v>คลองอู่ตะเภา</v>
      </c>
    </row>
    <row r="551" spans="1:78" ht="21.75" x14ac:dyDescent="0.2">
      <c r="A551" s="44">
        <v>542</v>
      </c>
      <c r="B551" s="45" t="s">
        <v>1101</v>
      </c>
      <c r="C551" s="45"/>
      <c r="D551" s="45" t="s">
        <v>583</v>
      </c>
      <c r="E551" s="45" t="s">
        <v>583</v>
      </c>
      <c r="F551" s="45" t="s">
        <v>15</v>
      </c>
      <c r="G551" s="46">
        <v>1</v>
      </c>
      <c r="H551" s="45" t="s">
        <v>587</v>
      </c>
      <c r="I551" s="45"/>
      <c r="J551" s="45" t="s">
        <v>154</v>
      </c>
      <c r="K551" s="45" t="s">
        <v>154</v>
      </c>
      <c r="L551" s="45"/>
      <c r="M551" s="45"/>
      <c r="N551" s="45"/>
      <c r="O551" s="47"/>
      <c r="P551" s="47" t="s">
        <v>261</v>
      </c>
      <c r="Q551" s="47"/>
      <c r="R551" s="47"/>
      <c r="S551" s="45" t="s">
        <v>154</v>
      </c>
      <c r="T551" s="45"/>
      <c r="U551" s="45"/>
      <c r="V551" s="45" t="s">
        <v>154</v>
      </c>
      <c r="W551" s="45" t="s">
        <v>154</v>
      </c>
      <c r="X551" s="47">
        <v>0.3</v>
      </c>
      <c r="Y551" s="45"/>
      <c r="Z551" s="45" t="s">
        <v>154</v>
      </c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8" t="str">
        <f t="shared" si="152"/>
        <v>//</v>
      </c>
      <c r="BI551" s="49" t="str">
        <f t="shared" si="153"/>
        <v>//</v>
      </c>
      <c r="BJ551" s="49">
        <f t="shared" si="154"/>
        <v>0</v>
      </c>
      <c r="BK551" s="50" t="str">
        <f t="shared" si="155"/>
        <v>//</v>
      </c>
      <c r="BL551" s="35" t="str">
        <f t="shared" si="156"/>
        <v>คลองอู่ตะเภา</v>
      </c>
      <c r="BM551" s="35" t="str">
        <f t="shared" si="157"/>
        <v>/</v>
      </c>
      <c r="BN551" s="35" t="str">
        <f t="shared" si="158"/>
        <v>//</v>
      </c>
      <c r="BO551" s="35">
        <f t="shared" si="159"/>
        <v>0.3</v>
      </c>
      <c r="BP551" s="35" t="str">
        <f t="shared" si="160"/>
        <v>/</v>
      </c>
      <c r="BQ551" s="36" t="str">
        <f t="shared" si="161"/>
        <v>/</v>
      </c>
      <c r="BR551" s="36">
        <f t="shared" si="162"/>
        <v>0</v>
      </c>
      <c r="BS551" s="37">
        <f t="shared" si="163"/>
        <v>0</v>
      </c>
      <c r="BT551" s="38">
        <f t="shared" si="164"/>
        <v>0</v>
      </c>
      <c r="BU551" s="39">
        <f t="shared" si="165"/>
        <v>0</v>
      </c>
      <c r="BV551" s="40">
        <f t="shared" si="166"/>
        <v>0</v>
      </c>
      <c r="BW551" s="41">
        <f t="shared" si="167"/>
        <v>0</v>
      </c>
      <c r="BX551" s="42" t="str">
        <f t="shared" si="168"/>
        <v>0.3</v>
      </c>
      <c r="BY551" s="35" t="str">
        <f t="shared" si="169"/>
        <v>//////</v>
      </c>
      <c r="BZ551" s="43" t="str">
        <f t="shared" si="170"/>
        <v>คลองอู่ตะเภา</v>
      </c>
    </row>
    <row r="552" spans="1:78" ht="21.75" x14ac:dyDescent="0.2">
      <c r="A552" s="44">
        <v>543</v>
      </c>
      <c r="B552" s="45" t="s">
        <v>1102</v>
      </c>
      <c r="C552" s="45"/>
      <c r="D552" s="45" t="s">
        <v>583</v>
      </c>
      <c r="E552" s="45" t="s">
        <v>583</v>
      </c>
      <c r="F552" s="45" t="s">
        <v>15</v>
      </c>
      <c r="G552" s="46">
        <v>2</v>
      </c>
      <c r="H552" s="45" t="s">
        <v>587</v>
      </c>
      <c r="I552" s="45"/>
      <c r="J552" s="45"/>
      <c r="K552" s="45" t="s">
        <v>154</v>
      </c>
      <c r="L552" s="45"/>
      <c r="M552" s="45"/>
      <c r="N552" s="45"/>
      <c r="O552" s="47"/>
      <c r="P552" s="47" t="s">
        <v>261</v>
      </c>
      <c r="Q552" s="47"/>
      <c r="R552" s="47"/>
      <c r="S552" s="45" t="s">
        <v>154</v>
      </c>
      <c r="T552" s="45"/>
      <c r="U552" s="45"/>
      <c r="V552" s="45" t="s">
        <v>154</v>
      </c>
      <c r="W552" s="45" t="s">
        <v>154</v>
      </c>
      <c r="X552" s="47">
        <v>0.3</v>
      </c>
      <c r="Y552" s="45"/>
      <c r="Z552" s="45" t="s">
        <v>154</v>
      </c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8" t="str">
        <f t="shared" si="152"/>
        <v>/</v>
      </c>
      <c r="BI552" s="49" t="str">
        <f t="shared" si="153"/>
        <v>/</v>
      </c>
      <c r="BJ552" s="49">
        <f t="shared" si="154"/>
        <v>0</v>
      </c>
      <c r="BK552" s="50" t="str">
        <f t="shared" si="155"/>
        <v>/</v>
      </c>
      <c r="BL552" s="35" t="str">
        <f t="shared" si="156"/>
        <v>คลองอู่ตะเภา</v>
      </c>
      <c r="BM552" s="35" t="str">
        <f t="shared" si="157"/>
        <v>/</v>
      </c>
      <c r="BN552" s="35" t="str">
        <f t="shared" si="158"/>
        <v>//</v>
      </c>
      <c r="BO552" s="35">
        <f t="shared" si="159"/>
        <v>0.3</v>
      </c>
      <c r="BP552" s="35" t="str">
        <f t="shared" si="160"/>
        <v>/</v>
      </c>
      <c r="BQ552" s="36" t="str">
        <f t="shared" si="161"/>
        <v>/</v>
      </c>
      <c r="BR552" s="36">
        <f t="shared" si="162"/>
        <v>0</v>
      </c>
      <c r="BS552" s="37">
        <f t="shared" si="163"/>
        <v>0</v>
      </c>
      <c r="BT552" s="38">
        <f t="shared" si="164"/>
        <v>0</v>
      </c>
      <c r="BU552" s="39">
        <f t="shared" si="165"/>
        <v>0</v>
      </c>
      <c r="BV552" s="40">
        <f t="shared" si="166"/>
        <v>0</v>
      </c>
      <c r="BW552" s="41">
        <f t="shared" si="167"/>
        <v>0</v>
      </c>
      <c r="BX552" s="42" t="str">
        <f t="shared" si="168"/>
        <v>0.3</v>
      </c>
      <c r="BY552" s="35" t="str">
        <f t="shared" si="169"/>
        <v>/////</v>
      </c>
      <c r="BZ552" s="43" t="str">
        <f t="shared" si="170"/>
        <v>คลองอู่ตะเภา</v>
      </c>
    </row>
    <row r="553" spans="1:78" ht="21.75" x14ac:dyDescent="0.2">
      <c r="A553" s="44">
        <v>544</v>
      </c>
      <c r="B553" s="45" t="s">
        <v>1103</v>
      </c>
      <c r="C553" s="45"/>
      <c r="D553" s="45" t="s">
        <v>583</v>
      </c>
      <c r="E553" s="45" t="s">
        <v>583</v>
      </c>
      <c r="F553" s="45" t="s">
        <v>15</v>
      </c>
      <c r="G553" s="46">
        <v>3</v>
      </c>
      <c r="H553" s="45" t="s">
        <v>587</v>
      </c>
      <c r="I553" s="45"/>
      <c r="J553" s="45"/>
      <c r="K553" s="45" t="s">
        <v>154</v>
      </c>
      <c r="L553" s="45"/>
      <c r="M553" s="45"/>
      <c r="N553" s="45"/>
      <c r="O553" s="47"/>
      <c r="P553" s="47" t="s">
        <v>261</v>
      </c>
      <c r="Q553" s="47"/>
      <c r="R553" s="47"/>
      <c r="S553" s="45" t="s">
        <v>154</v>
      </c>
      <c r="T553" s="45"/>
      <c r="U553" s="45"/>
      <c r="V553" s="45" t="s">
        <v>154</v>
      </c>
      <c r="W553" s="45" t="s">
        <v>154</v>
      </c>
      <c r="X553" s="47">
        <v>0.3</v>
      </c>
      <c r="Y553" s="45"/>
      <c r="Z553" s="45" t="s">
        <v>154</v>
      </c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8" t="str">
        <f t="shared" si="152"/>
        <v>/</v>
      </c>
      <c r="BI553" s="49" t="str">
        <f t="shared" si="153"/>
        <v>/</v>
      </c>
      <c r="BJ553" s="49">
        <f t="shared" si="154"/>
        <v>0</v>
      </c>
      <c r="BK553" s="50" t="str">
        <f t="shared" si="155"/>
        <v>/</v>
      </c>
      <c r="BL553" s="35" t="str">
        <f t="shared" si="156"/>
        <v>คลองอู่ตะเภา</v>
      </c>
      <c r="BM553" s="35" t="str">
        <f t="shared" si="157"/>
        <v>/</v>
      </c>
      <c r="BN553" s="35" t="str">
        <f t="shared" si="158"/>
        <v>//</v>
      </c>
      <c r="BO553" s="35">
        <f t="shared" si="159"/>
        <v>0.3</v>
      </c>
      <c r="BP553" s="35" t="str">
        <f t="shared" si="160"/>
        <v>/</v>
      </c>
      <c r="BQ553" s="36" t="str">
        <f t="shared" si="161"/>
        <v>/</v>
      </c>
      <c r="BR553" s="36">
        <f t="shared" si="162"/>
        <v>0</v>
      </c>
      <c r="BS553" s="37">
        <f t="shared" si="163"/>
        <v>0</v>
      </c>
      <c r="BT553" s="38">
        <f t="shared" si="164"/>
        <v>0</v>
      </c>
      <c r="BU553" s="39">
        <f t="shared" si="165"/>
        <v>0</v>
      </c>
      <c r="BV553" s="40">
        <f t="shared" si="166"/>
        <v>0</v>
      </c>
      <c r="BW553" s="41">
        <f t="shared" si="167"/>
        <v>0</v>
      </c>
      <c r="BX553" s="42" t="str">
        <f t="shared" si="168"/>
        <v>0.3</v>
      </c>
      <c r="BY553" s="35" t="str">
        <f t="shared" si="169"/>
        <v>/////</v>
      </c>
      <c r="BZ553" s="43" t="str">
        <f t="shared" si="170"/>
        <v>คลองอู่ตะเภา</v>
      </c>
    </row>
    <row r="554" spans="1:78" ht="21.75" x14ac:dyDescent="0.2">
      <c r="A554" s="44">
        <v>545</v>
      </c>
      <c r="B554" s="45" t="s">
        <v>1104</v>
      </c>
      <c r="C554" s="45"/>
      <c r="D554" s="45" t="s">
        <v>583</v>
      </c>
      <c r="E554" s="45" t="s">
        <v>583</v>
      </c>
      <c r="F554" s="45" t="s">
        <v>15</v>
      </c>
      <c r="G554" s="46">
        <v>5</v>
      </c>
      <c r="H554" s="45" t="s">
        <v>587</v>
      </c>
      <c r="I554" s="45"/>
      <c r="J554" s="45" t="s">
        <v>154</v>
      </c>
      <c r="K554" s="45"/>
      <c r="L554" s="45"/>
      <c r="M554" s="45"/>
      <c r="N554" s="45"/>
      <c r="O554" s="47">
        <v>150</v>
      </c>
      <c r="P554" s="47"/>
      <c r="Q554" s="47"/>
      <c r="R554" s="47"/>
      <c r="S554" s="45" t="s">
        <v>154</v>
      </c>
      <c r="T554" s="45"/>
      <c r="U554" s="45"/>
      <c r="V554" s="45" t="s">
        <v>154</v>
      </c>
      <c r="W554" s="45" t="s">
        <v>154</v>
      </c>
      <c r="X554" s="47">
        <v>0.3</v>
      </c>
      <c r="Y554" s="45"/>
      <c r="Z554" s="45" t="s">
        <v>154</v>
      </c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8" t="str">
        <f t="shared" si="152"/>
        <v>/</v>
      </c>
      <c r="BI554" s="49" t="str">
        <f t="shared" si="153"/>
        <v>/</v>
      </c>
      <c r="BJ554" s="49">
        <f t="shared" si="154"/>
        <v>0</v>
      </c>
      <c r="BK554" s="50" t="str">
        <f t="shared" si="155"/>
        <v>/</v>
      </c>
      <c r="BL554" s="35" t="str">
        <f t="shared" si="156"/>
        <v>150</v>
      </c>
      <c r="BM554" s="35" t="str">
        <f t="shared" si="157"/>
        <v>/</v>
      </c>
      <c r="BN554" s="35" t="str">
        <f t="shared" si="158"/>
        <v>//</v>
      </c>
      <c r="BO554" s="35">
        <f t="shared" si="159"/>
        <v>0.3</v>
      </c>
      <c r="BP554" s="35" t="str">
        <f t="shared" si="160"/>
        <v>/</v>
      </c>
      <c r="BQ554" s="36" t="str">
        <f t="shared" si="161"/>
        <v>/</v>
      </c>
      <c r="BR554" s="36">
        <f t="shared" si="162"/>
        <v>0</v>
      </c>
      <c r="BS554" s="37">
        <f t="shared" si="163"/>
        <v>0</v>
      </c>
      <c r="BT554" s="38">
        <f t="shared" si="164"/>
        <v>0</v>
      </c>
      <c r="BU554" s="39">
        <f t="shared" si="165"/>
        <v>0</v>
      </c>
      <c r="BV554" s="40">
        <f t="shared" si="166"/>
        <v>0</v>
      </c>
      <c r="BW554" s="41">
        <f t="shared" si="167"/>
        <v>0</v>
      </c>
      <c r="BX554" s="42" t="str">
        <f t="shared" si="168"/>
        <v>1500.3</v>
      </c>
      <c r="BY554" s="35" t="str">
        <f t="shared" si="169"/>
        <v>/////</v>
      </c>
      <c r="BZ554" s="43" t="str">
        <f t="shared" si="170"/>
        <v/>
      </c>
    </row>
    <row r="555" spans="1:78" ht="21.75" x14ac:dyDescent="0.2">
      <c r="A555" s="44">
        <v>546</v>
      </c>
      <c r="B555" s="45" t="s">
        <v>1105</v>
      </c>
      <c r="C555" s="45"/>
      <c r="D555" s="45" t="s">
        <v>583</v>
      </c>
      <c r="E555" s="45" t="s">
        <v>583</v>
      </c>
      <c r="F555" s="45" t="s">
        <v>15</v>
      </c>
      <c r="G555" s="46">
        <v>6</v>
      </c>
      <c r="H555" s="45" t="s">
        <v>587</v>
      </c>
      <c r="I555" s="45"/>
      <c r="J555" s="45" t="s">
        <v>154</v>
      </c>
      <c r="K555" s="45"/>
      <c r="L555" s="45"/>
      <c r="M555" s="45"/>
      <c r="N555" s="45"/>
      <c r="O555" s="47">
        <v>150</v>
      </c>
      <c r="P555" s="47"/>
      <c r="Q555" s="47"/>
      <c r="R555" s="47"/>
      <c r="S555" s="45" t="s">
        <v>154</v>
      </c>
      <c r="T555" s="45"/>
      <c r="U555" s="45"/>
      <c r="V555" s="45" t="s">
        <v>154</v>
      </c>
      <c r="W555" s="45" t="s">
        <v>154</v>
      </c>
      <c r="X555" s="47">
        <v>0.3</v>
      </c>
      <c r="Y555" s="45"/>
      <c r="Z555" s="45" t="s">
        <v>154</v>
      </c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8" t="str">
        <f t="shared" si="152"/>
        <v>/</v>
      </c>
      <c r="BI555" s="49" t="str">
        <f t="shared" si="153"/>
        <v>/</v>
      </c>
      <c r="BJ555" s="49">
        <f t="shared" si="154"/>
        <v>0</v>
      </c>
      <c r="BK555" s="50" t="str">
        <f t="shared" si="155"/>
        <v>/</v>
      </c>
      <c r="BL555" s="35" t="str">
        <f t="shared" si="156"/>
        <v>150</v>
      </c>
      <c r="BM555" s="35" t="str">
        <f t="shared" si="157"/>
        <v>/</v>
      </c>
      <c r="BN555" s="35" t="str">
        <f t="shared" si="158"/>
        <v>//</v>
      </c>
      <c r="BO555" s="35">
        <f t="shared" si="159"/>
        <v>0.3</v>
      </c>
      <c r="BP555" s="35" t="str">
        <f t="shared" si="160"/>
        <v>/</v>
      </c>
      <c r="BQ555" s="36" t="str">
        <f t="shared" si="161"/>
        <v>/</v>
      </c>
      <c r="BR555" s="36">
        <f t="shared" si="162"/>
        <v>0</v>
      </c>
      <c r="BS555" s="37">
        <f t="shared" si="163"/>
        <v>0</v>
      </c>
      <c r="BT555" s="38">
        <f t="shared" si="164"/>
        <v>0</v>
      </c>
      <c r="BU555" s="39">
        <f t="shared" si="165"/>
        <v>0</v>
      </c>
      <c r="BV555" s="40">
        <f t="shared" si="166"/>
        <v>0</v>
      </c>
      <c r="BW555" s="41">
        <f t="shared" si="167"/>
        <v>0</v>
      </c>
      <c r="BX555" s="42" t="str">
        <f t="shared" si="168"/>
        <v>1500.3</v>
      </c>
      <c r="BY555" s="35" t="str">
        <f t="shared" si="169"/>
        <v>/////</v>
      </c>
      <c r="BZ555" s="43" t="str">
        <f t="shared" si="170"/>
        <v/>
      </c>
    </row>
    <row r="556" spans="1:78" ht="21.75" x14ac:dyDescent="0.2">
      <c r="A556" s="44">
        <v>547</v>
      </c>
      <c r="B556" s="45" t="s">
        <v>1106</v>
      </c>
      <c r="C556" s="45"/>
      <c r="D556" s="45" t="s">
        <v>583</v>
      </c>
      <c r="E556" s="45" t="s">
        <v>583</v>
      </c>
      <c r="F556" s="45" t="s">
        <v>15</v>
      </c>
      <c r="G556" s="46">
        <v>7</v>
      </c>
      <c r="H556" s="45" t="s">
        <v>587</v>
      </c>
      <c r="I556" s="45"/>
      <c r="J556" s="45" t="s">
        <v>154</v>
      </c>
      <c r="K556" s="45"/>
      <c r="L556" s="45"/>
      <c r="M556" s="45"/>
      <c r="N556" s="45"/>
      <c r="O556" s="47">
        <v>150</v>
      </c>
      <c r="P556" s="47"/>
      <c r="Q556" s="47"/>
      <c r="R556" s="47"/>
      <c r="S556" s="45" t="s">
        <v>154</v>
      </c>
      <c r="T556" s="45"/>
      <c r="U556" s="45"/>
      <c r="V556" s="45" t="s">
        <v>154</v>
      </c>
      <c r="W556" s="45" t="s">
        <v>154</v>
      </c>
      <c r="X556" s="47">
        <v>0.3</v>
      </c>
      <c r="Y556" s="45"/>
      <c r="Z556" s="45" t="s">
        <v>154</v>
      </c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8" t="str">
        <f t="shared" si="152"/>
        <v>/</v>
      </c>
      <c r="BI556" s="49" t="str">
        <f t="shared" si="153"/>
        <v>/</v>
      </c>
      <c r="BJ556" s="49">
        <f t="shared" si="154"/>
        <v>0</v>
      </c>
      <c r="BK556" s="50" t="str">
        <f t="shared" si="155"/>
        <v>/</v>
      </c>
      <c r="BL556" s="35" t="str">
        <f t="shared" si="156"/>
        <v>150</v>
      </c>
      <c r="BM556" s="35" t="str">
        <f t="shared" si="157"/>
        <v>/</v>
      </c>
      <c r="BN556" s="35" t="str">
        <f t="shared" si="158"/>
        <v>//</v>
      </c>
      <c r="BO556" s="35">
        <f t="shared" si="159"/>
        <v>0.3</v>
      </c>
      <c r="BP556" s="35" t="str">
        <f t="shared" si="160"/>
        <v>/</v>
      </c>
      <c r="BQ556" s="36" t="str">
        <f t="shared" si="161"/>
        <v>/</v>
      </c>
      <c r="BR556" s="36">
        <f t="shared" si="162"/>
        <v>0</v>
      </c>
      <c r="BS556" s="37">
        <f t="shared" si="163"/>
        <v>0</v>
      </c>
      <c r="BT556" s="38">
        <f t="shared" si="164"/>
        <v>0</v>
      </c>
      <c r="BU556" s="39">
        <f t="shared" si="165"/>
        <v>0</v>
      </c>
      <c r="BV556" s="40">
        <f t="shared" si="166"/>
        <v>0</v>
      </c>
      <c r="BW556" s="41">
        <f t="shared" si="167"/>
        <v>0</v>
      </c>
      <c r="BX556" s="42" t="str">
        <f t="shared" si="168"/>
        <v>1500.3</v>
      </c>
      <c r="BY556" s="35" t="str">
        <f t="shared" si="169"/>
        <v>/////</v>
      </c>
      <c r="BZ556" s="43" t="str">
        <f t="shared" si="170"/>
        <v/>
      </c>
    </row>
    <row r="557" spans="1:78" ht="21.75" x14ac:dyDescent="0.2">
      <c r="A557" s="44">
        <v>548</v>
      </c>
      <c r="B557" s="45" t="s">
        <v>1107</v>
      </c>
      <c r="C557" s="45"/>
      <c r="D557" s="45" t="s">
        <v>583</v>
      </c>
      <c r="E557" s="45" t="s">
        <v>589</v>
      </c>
      <c r="F557" s="45" t="s">
        <v>15</v>
      </c>
      <c r="G557" s="46">
        <v>1</v>
      </c>
      <c r="H557" s="45" t="s">
        <v>590</v>
      </c>
      <c r="I557" s="45"/>
      <c r="J557" s="45" t="s">
        <v>154</v>
      </c>
      <c r="K557" s="45"/>
      <c r="L557" s="45"/>
      <c r="M557" s="45"/>
      <c r="N557" s="45"/>
      <c r="O557" s="47">
        <v>150</v>
      </c>
      <c r="P557" s="47"/>
      <c r="Q557" s="47"/>
      <c r="R557" s="47"/>
      <c r="S557" s="45" t="s">
        <v>154</v>
      </c>
      <c r="T557" s="45"/>
      <c r="U557" s="45"/>
      <c r="V557" s="45" t="s">
        <v>154</v>
      </c>
      <c r="W557" s="45" t="s">
        <v>154</v>
      </c>
      <c r="X557" s="47">
        <v>0.3</v>
      </c>
      <c r="Y557" s="45"/>
      <c r="Z557" s="45" t="s">
        <v>154</v>
      </c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8" t="str">
        <f t="shared" si="152"/>
        <v>/</v>
      </c>
      <c r="BI557" s="49" t="str">
        <f t="shared" si="153"/>
        <v>/</v>
      </c>
      <c r="BJ557" s="49">
        <f t="shared" si="154"/>
        <v>0</v>
      </c>
      <c r="BK557" s="50" t="str">
        <f t="shared" si="155"/>
        <v>/</v>
      </c>
      <c r="BL557" s="35" t="str">
        <f t="shared" si="156"/>
        <v>150</v>
      </c>
      <c r="BM557" s="35" t="str">
        <f t="shared" si="157"/>
        <v>/</v>
      </c>
      <c r="BN557" s="35" t="str">
        <f t="shared" si="158"/>
        <v>//</v>
      </c>
      <c r="BO557" s="35">
        <f t="shared" si="159"/>
        <v>0.3</v>
      </c>
      <c r="BP557" s="35" t="str">
        <f t="shared" si="160"/>
        <v>/</v>
      </c>
      <c r="BQ557" s="36" t="str">
        <f t="shared" si="161"/>
        <v>/</v>
      </c>
      <c r="BR557" s="36">
        <f t="shared" si="162"/>
        <v>0</v>
      </c>
      <c r="BS557" s="37">
        <f t="shared" si="163"/>
        <v>0</v>
      </c>
      <c r="BT557" s="38">
        <f t="shared" si="164"/>
        <v>0</v>
      </c>
      <c r="BU557" s="39">
        <f t="shared" si="165"/>
        <v>0</v>
      </c>
      <c r="BV557" s="40">
        <f t="shared" si="166"/>
        <v>0</v>
      </c>
      <c r="BW557" s="41">
        <f t="shared" si="167"/>
        <v>0</v>
      </c>
      <c r="BX557" s="42" t="str">
        <f t="shared" si="168"/>
        <v>1500.3</v>
      </c>
      <c r="BY557" s="35" t="str">
        <f t="shared" si="169"/>
        <v>/////</v>
      </c>
      <c r="BZ557" s="43" t="str">
        <f t="shared" si="170"/>
        <v/>
      </c>
    </row>
    <row r="558" spans="1:78" ht="21.75" x14ac:dyDescent="0.2">
      <c r="A558" s="44">
        <v>549</v>
      </c>
      <c r="B558" s="45" t="s">
        <v>1108</v>
      </c>
      <c r="C558" s="45"/>
      <c r="D558" s="45" t="s">
        <v>583</v>
      </c>
      <c r="E558" s="45" t="s">
        <v>589</v>
      </c>
      <c r="F558" s="45" t="s">
        <v>15</v>
      </c>
      <c r="G558" s="46">
        <v>2</v>
      </c>
      <c r="H558" s="45" t="s">
        <v>590</v>
      </c>
      <c r="I558" s="45"/>
      <c r="J558" s="45" t="s">
        <v>154</v>
      </c>
      <c r="K558" s="45"/>
      <c r="L558" s="45"/>
      <c r="M558" s="45"/>
      <c r="N558" s="45"/>
      <c r="O558" s="47">
        <v>150</v>
      </c>
      <c r="P558" s="47"/>
      <c r="Q558" s="47"/>
      <c r="R558" s="47"/>
      <c r="S558" s="45" t="s">
        <v>154</v>
      </c>
      <c r="T558" s="45"/>
      <c r="U558" s="45"/>
      <c r="V558" s="45" t="s">
        <v>154</v>
      </c>
      <c r="W558" s="45" t="s">
        <v>154</v>
      </c>
      <c r="X558" s="47">
        <v>0.3</v>
      </c>
      <c r="Y558" s="45"/>
      <c r="Z558" s="45" t="s">
        <v>154</v>
      </c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8" t="str">
        <f t="shared" si="152"/>
        <v>/</v>
      </c>
      <c r="BI558" s="49" t="str">
        <f t="shared" si="153"/>
        <v>/</v>
      </c>
      <c r="BJ558" s="49">
        <f t="shared" si="154"/>
        <v>0</v>
      </c>
      <c r="BK558" s="50" t="str">
        <f t="shared" si="155"/>
        <v>/</v>
      </c>
      <c r="BL558" s="35" t="str">
        <f t="shared" si="156"/>
        <v>150</v>
      </c>
      <c r="BM558" s="35" t="str">
        <f t="shared" si="157"/>
        <v>/</v>
      </c>
      <c r="BN558" s="35" t="str">
        <f t="shared" si="158"/>
        <v>//</v>
      </c>
      <c r="BO558" s="35">
        <f t="shared" si="159"/>
        <v>0.3</v>
      </c>
      <c r="BP558" s="35" t="str">
        <f t="shared" si="160"/>
        <v>/</v>
      </c>
      <c r="BQ558" s="36" t="str">
        <f t="shared" si="161"/>
        <v>/</v>
      </c>
      <c r="BR558" s="36">
        <f t="shared" si="162"/>
        <v>0</v>
      </c>
      <c r="BS558" s="37">
        <f t="shared" si="163"/>
        <v>0</v>
      </c>
      <c r="BT558" s="38">
        <f t="shared" si="164"/>
        <v>0</v>
      </c>
      <c r="BU558" s="39">
        <f t="shared" si="165"/>
        <v>0</v>
      </c>
      <c r="BV558" s="40">
        <f t="shared" si="166"/>
        <v>0</v>
      </c>
      <c r="BW558" s="41">
        <f t="shared" si="167"/>
        <v>0</v>
      </c>
      <c r="BX558" s="42" t="str">
        <f t="shared" si="168"/>
        <v>1500.3</v>
      </c>
      <c r="BY558" s="35" t="str">
        <f t="shared" si="169"/>
        <v>/////</v>
      </c>
      <c r="BZ558" s="43" t="str">
        <f t="shared" si="170"/>
        <v/>
      </c>
    </row>
    <row r="559" spans="1:78" ht="21.75" x14ac:dyDescent="0.2">
      <c r="A559" s="44">
        <v>550</v>
      </c>
      <c r="B559" s="45" t="s">
        <v>1109</v>
      </c>
      <c r="C559" s="45"/>
      <c r="D559" s="45" t="s">
        <v>583</v>
      </c>
      <c r="E559" s="45" t="s">
        <v>589</v>
      </c>
      <c r="F559" s="45" t="s">
        <v>15</v>
      </c>
      <c r="G559" s="46">
        <v>3</v>
      </c>
      <c r="H559" s="45" t="s">
        <v>590</v>
      </c>
      <c r="I559" s="45"/>
      <c r="J559" s="45" t="s">
        <v>154</v>
      </c>
      <c r="K559" s="45"/>
      <c r="L559" s="45"/>
      <c r="M559" s="45"/>
      <c r="N559" s="45"/>
      <c r="O559" s="47">
        <v>150</v>
      </c>
      <c r="P559" s="47"/>
      <c r="Q559" s="47"/>
      <c r="R559" s="47"/>
      <c r="S559" s="45" t="s">
        <v>154</v>
      </c>
      <c r="T559" s="45"/>
      <c r="U559" s="45"/>
      <c r="V559" s="45" t="s">
        <v>154</v>
      </c>
      <c r="W559" s="45" t="s">
        <v>154</v>
      </c>
      <c r="X559" s="47">
        <v>0.3</v>
      </c>
      <c r="Y559" s="45"/>
      <c r="Z559" s="45" t="s">
        <v>154</v>
      </c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8" t="str">
        <f t="shared" si="152"/>
        <v>/</v>
      </c>
      <c r="BI559" s="49" t="str">
        <f t="shared" si="153"/>
        <v>/</v>
      </c>
      <c r="BJ559" s="49">
        <f t="shared" si="154"/>
        <v>0</v>
      </c>
      <c r="BK559" s="50" t="str">
        <f t="shared" si="155"/>
        <v>/</v>
      </c>
      <c r="BL559" s="35" t="str">
        <f t="shared" si="156"/>
        <v>150</v>
      </c>
      <c r="BM559" s="35" t="str">
        <f t="shared" si="157"/>
        <v>/</v>
      </c>
      <c r="BN559" s="35" t="str">
        <f t="shared" si="158"/>
        <v>//</v>
      </c>
      <c r="BO559" s="35">
        <f t="shared" si="159"/>
        <v>0.3</v>
      </c>
      <c r="BP559" s="35" t="str">
        <f t="shared" si="160"/>
        <v>/</v>
      </c>
      <c r="BQ559" s="36" t="str">
        <f t="shared" si="161"/>
        <v>/</v>
      </c>
      <c r="BR559" s="36">
        <f t="shared" si="162"/>
        <v>0</v>
      </c>
      <c r="BS559" s="37">
        <f t="shared" si="163"/>
        <v>0</v>
      </c>
      <c r="BT559" s="38">
        <f t="shared" si="164"/>
        <v>0</v>
      </c>
      <c r="BU559" s="39">
        <f t="shared" si="165"/>
        <v>0</v>
      </c>
      <c r="BV559" s="40">
        <f t="shared" si="166"/>
        <v>0</v>
      </c>
      <c r="BW559" s="41">
        <f t="shared" si="167"/>
        <v>0</v>
      </c>
      <c r="BX559" s="42" t="str">
        <f t="shared" si="168"/>
        <v>1500.3</v>
      </c>
      <c r="BY559" s="35" t="str">
        <f t="shared" si="169"/>
        <v>/////</v>
      </c>
      <c r="BZ559" s="43" t="str">
        <f t="shared" si="170"/>
        <v/>
      </c>
    </row>
    <row r="560" spans="1:78" ht="21.75" x14ac:dyDescent="0.2">
      <c r="A560" s="44">
        <v>551</v>
      </c>
      <c r="B560" s="45" t="s">
        <v>1110</v>
      </c>
      <c r="C560" s="45"/>
      <c r="D560" s="45" t="s">
        <v>583</v>
      </c>
      <c r="E560" s="45" t="s">
        <v>589</v>
      </c>
      <c r="F560" s="45" t="s">
        <v>15</v>
      </c>
      <c r="G560" s="46">
        <v>4</v>
      </c>
      <c r="H560" s="45" t="s">
        <v>590</v>
      </c>
      <c r="I560" s="45"/>
      <c r="J560" s="45" t="s">
        <v>154</v>
      </c>
      <c r="K560" s="45"/>
      <c r="L560" s="45"/>
      <c r="M560" s="45"/>
      <c r="N560" s="45"/>
      <c r="O560" s="47">
        <v>150</v>
      </c>
      <c r="P560" s="47"/>
      <c r="Q560" s="47"/>
      <c r="R560" s="47"/>
      <c r="S560" s="45" t="s">
        <v>154</v>
      </c>
      <c r="T560" s="45"/>
      <c r="U560" s="45"/>
      <c r="V560" s="45" t="s">
        <v>154</v>
      </c>
      <c r="W560" s="45" t="s">
        <v>154</v>
      </c>
      <c r="X560" s="47">
        <v>0.3</v>
      </c>
      <c r="Y560" s="45"/>
      <c r="Z560" s="45" t="s">
        <v>154</v>
      </c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8" t="str">
        <f t="shared" si="152"/>
        <v>/</v>
      </c>
      <c r="BI560" s="49" t="str">
        <f t="shared" si="153"/>
        <v>/</v>
      </c>
      <c r="BJ560" s="49">
        <f t="shared" si="154"/>
        <v>0</v>
      </c>
      <c r="BK560" s="50" t="str">
        <f t="shared" si="155"/>
        <v>/</v>
      </c>
      <c r="BL560" s="35" t="str">
        <f t="shared" si="156"/>
        <v>150</v>
      </c>
      <c r="BM560" s="35" t="str">
        <f t="shared" si="157"/>
        <v>/</v>
      </c>
      <c r="BN560" s="35" t="str">
        <f t="shared" si="158"/>
        <v>//</v>
      </c>
      <c r="BO560" s="35">
        <f t="shared" si="159"/>
        <v>0.3</v>
      </c>
      <c r="BP560" s="35" t="str">
        <f t="shared" si="160"/>
        <v>/</v>
      </c>
      <c r="BQ560" s="36" t="str">
        <f t="shared" si="161"/>
        <v>/</v>
      </c>
      <c r="BR560" s="36">
        <f t="shared" si="162"/>
        <v>0</v>
      </c>
      <c r="BS560" s="37">
        <f t="shared" si="163"/>
        <v>0</v>
      </c>
      <c r="BT560" s="38">
        <f t="shared" si="164"/>
        <v>0</v>
      </c>
      <c r="BU560" s="39">
        <f t="shared" si="165"/>
        <v>0</v>
      </c>
      <c r="BV560" s="40">
        <f t="shared" si="166"/>
        <v>0</v>
      </c>
      <c r="BW560" s="41">
        <f t="shared" si="167"/>
        <v>0</v>
      </c>
      <c r="BX560" s="42" t="str">
        <f t="shared" si="168"/>
        <v>1500.3</v>
      </c>
      <c r="BY560" s="35" t="str">
        <f t="shared" si="169"/>
        <v>/////</v>
      </c>
      <c r="BZ560" s="43" t="str">
        <f t="shared" si="170"/>
        <v/>
      </c>
    </row>
    <row r="561" spans="1:78" ht="21.75" x14ac:dyDescent="0.2">
      <c r="A561" s="44">
        <v>552</v>
      </c>
      <c r="B561" s="45" t="s">
        <v>1111</v>
      </c>
      <c r="C561" s="45"/>
      <c r="D561" s="45" t="s">
        <v>583</v>
      </c>
      <c r="E561" s="45" t="s">
        <v>589</v>
      </c>
      <c r="F561" s="45" t="s">
        <v>15</v>
      </c>
      <c r="G561" s="46">
        <v>5</v>
      </c>
      <c r="H561" s="45" t="s">
        <v>590</v>
      </c>
      <c r="I561" s="45"/>
      <c r="J561" s="45"/>
      <c r="K561" s="45"/>
      <c r="L561" s="45" t="s">
        <v>154</v>
      </c>
      <c r="M561" s="45"/>
      <c r="N561" s="45"/>
      <c r="O561" s="47">
        <v>150</v>
      </c>
      <c r="P561" s="47"/>
      <c r="Q561" s="47"/>
      <c r="R561" s="47"/>
      <c r="S561" s="45"/>
      <c r="T561" s="45" t="s">
        <v>154</v>
      </c>
      <c r="U561" s="45"/>
      <c r="V561" s="45" t="s">
        <v>154</v>
      </c>
      <c r="W561" s="45" t="s">
        <v>154</v>
      </c>
      <c r="X561" s="47">
        <v>0.3</v>
      </c>
      <c r="Y561" s="47">
        <v>8</v>
      </c>
      <c r="Z561" s="45"/>
      <c r="AA561" s="45"/>
      <c r="AB561" s="45"/>
      <c r="AC561" s="45" t="s">
        <v>154</v>
      </c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8" t="str">
        <f t="shared" si="152"/>
        <v>/</v>
      </c>
      <c r="BI561" s="49" t="str">
        <f t="shared" si="153"/>
        <v>/</v>
      </c>
      <c r="BJ561" s="49">
        <f t="shared" si="154"/>
        <v>0</v>
      </c>
      <c r="BK561" s="50" t="str">
        <f t="shared" si="155"/>
        <v>/</v>
      </c>
      <c r="BL561" s="35" t="str">
        <f t="shared" si="156"/>
        <v>150</v>
      </c>
      <c r="BM561" s="35" t="str">
        <f t="shared" si="157"/>
        <v>/</v>
      </c>
      <c r="BN561" s="35" t="str">
        <f t="shared" si="158"/>
        <v>//</v>
      </c>
      <c r="BO561" s="35">
        <f t="shared" si="159"/>
        <v>0.3</v>
      </c>
      <c r="BP561" s="35" t="str">
        <f t="shared" si="160"/>
        <v>/</v>
      </c>
      <c r="BQ561" s="36">
        <f t="shared" si="161"/>
        <v>0</v>
      </c>
      <c r="BR561" s="36">
        <f t="shared" si="162"/>
        <v>8</v>
      </c>
      <c r="BS561" s="37">
        <f t="shared" si="163"/>
        <v>0</v>
      </c>
      <c r="BT561" s="38">
        <f t="shared" si="164"/>
        <v>0</v>
      </c>
      <c r="BU561" s="39">
        <f t="shared" si="165"/>
        <v>0</v>
      </c>
      <c r="BV561" s="40">
        <f t="shared" si="166"/>
        <v>0</v>
      </c>
      <c r="BW561" s="41">
        <f t="shared" si="167"/>
        <v>0</v>
      </c>
      <c r="BX561" s="42" t="str">
        <f t="shared" si="168"/>
        <v>1500.38</v>
      </c>
      <c r="BY561" s="35" t="str">
        <f t="shared" si="169"/>
        <v>/////</v>
      </c>
      <c r="BZ561" s="43" t="str">
        <f t="shared" si="170"/>
        <v/>
      </c>
    </row>
    <row r="562" spans="1:78" ht="21.75" x14ac:dyDescent="0.2">
      <c r="A562" s="44">
        <v>553</v>
      </c>
      <c r="B562" s="45" t="s">
        <v>1112</v>
      </c>
      <c r="C562" s="45"/>
      <c r="D562" s="45" t="s">
        <v>583</v>
      </c>
      <c r="E562" s="45" t="s">
        <v>596</v>
      </c>
      <c r="F562" s="45" t="s">
        <v>15</v>
      </c>
      <c r="G562" s="46">
        <v>1</v>
      </c>
      <c r="H562" s="45" t="s">
        <v>597</v>
      </c>
      <c r="I562" s="45"/>
      <c r="J562" s="45" t="s">
        <v>154</v>
      </c>
      <c r="K562" s="45" t="s">
        <v>154</v>
      </c>
      <c r="L562" s="45"/>
      <c r="M562" s="45"/>
      <c r="N562" s="45"/>
      <c r="O562" s="47">
        <v>150</v>
      </c>
      <c r="P562" s="47"/>
      <c r="Q562" s="47" t="s">
        <v>261</v>
      </c>
      <c r="R562" s="47"/>
      <c r="S562" s="45"/>
      <c r="T562" s="45" t="s">
        <v>154</v>
      </c>
      <c r="U562" s="45"/>
      <c r="V562" s="45" t="s">
        <v>154</v>
      </c>
      <c r="W562" s="45" t="s">
        <v>154</v>
      </c>
      <c r="X562" s="47">
        <v>0.3</v>
      </c>
      <c r="Y562" s="47">
        <v>9</v>
      </c>
      <c r="Z562" s="45"/>
      <c r="AA562" s="45" t="s">
        <v>154</v>
      </c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8" t="str">
        <f t="shared" si="152"/>
        <v>//</v>
      </c>
      <c r="BI562" s="49" t="str">
        <f t="shared" si="153"/>
        <v>//</v>
      </c>
      <c r="BJ562" s="49">
        <f t="shared" si="154"/>
        <v>0</v>
      </c>
      <c r="BK562" s="50" t="str">
        <f t="shared" si="155"/>
        <v>//</v>
      </c>
      <c r="BL562" s="35" t="str">
        <f t="shared" si="156"/>
        <v>150คลองอู่ตะเภา</v>
      </c>
      <c r="BM562" s="35" t="str">
        <f t="shared" si="157"/>
        <v>/</v>
      </c>
      <c r="BN562" s="35" t="str">
        <f t="shared" si="158"/>
        <v>//</v>
      </c>
      <c r="BO562" s="35">
        <f t="shared" si="159"/>
        <v>0.3</v>
      </c>
      <c r="BP562" s="35" t="str">
        <f t="shared" si="160"/>
        <v>/</v>
      </c>
      <c r="BQ562" s="36">
        <f t="shared" si="161"/>
        <v>0</v>
      </c>
      <c r="BR562" s="36">
        <f t="shared" si="162"/>
        <v>9</v>
      </c>
      <c r="BS562" s="37">
        <f t="shared" si="163"/>
        <v>0</v>
      </c>
      <c r="BT562" s="38">
        <f t="shared" si="164"/>
        <v>0</v>
      </c>
      <c r="BU562" s="39">
        <f t="shared" si="165"/>
        <v>0</v>
      </c>
      <c r="BV562" s="40">
        <f t="shared" si="166"/>
        <v>0</v>
      </c>
      <c r="BW562" s="41">
        <f t="shared" si="167"/>
        <v>0</v>
      </c>
      <c r="BX562" s="42" t="str">
        <f t="shared" si="168"/>
        <v>1500.39</v>
      </c>
      <c r="BY562" s="35" t="str">
        <f t="shared" si="169"/>
        <v>//////</v>
      </c>
      <c r="BZ562" s="43" t="str">
        <f t="shared" si="170"/>
        <v>คลองอู่ตะเภา</v>
      </c>
    </row>
    <row r="563" spans="1:78" ht="21.75" x14ac:dyDescent="0.2">
      <c r="A563" s="44">
        <v>554</v>
      </c>
      <c r="B563" s="45" t="s">
        <v>1113</v>
      </c>
      <c r="C563" s="45"/>
      <c r="D563" s="45" t="s">
        <v>583</v>
      </c>
      <c r="E563" s="45" t="s">
        <v>596</v>
      </c>
      <c r="F563" s="45" t="s">
        <v>15</v>
      </c>
      <c r="G563" s="46">
        <v>3</v>
      </c>
      <c r="H563" s="45" t="s">
        <v>597</v>
      </c>
      <c r="I563" s="45"/>
      <c r="J563" s="45" t="s">
        <v>154</v>
      </c>
      <c r="K563" s="45" t="s">
        <v>154</v>
      </c>
      <c r="L563" s="45"/>
      <c r="M563" s="45"/>
      <c r="N563" s="45"/>
      <c r="O563" s="47">
        <v>150</v>
      </c>
      <c r="P563" s="47"/>
      <c r="Q563" s="47" t="s">
        <v>261</v>
      </c>
      <c r="R563" s="47"/>
      <c r="S563" s="45"/>
      <c r="T563" s="45" t="s">
        <v>154</v>
      </c>
      <c r="U563" s="45"/>
      <c r="V563" s="45" t="s">
        <v>154</v>
      </c>
      <c r="W563" s="45" t="s">
        <v>154</v>
      </c>
      <c r="X563" s="47">
        <v>0.3</v>
      </c>
      <c r="Y563" s="47">
        <v>8</v>
      </c>
      <c r="Z563" s="45"/>
      <c r="AA563" s="45"/>
      <c r="AB563" s="45" t="s">
        <v>154</v>
      </c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8" t="str">
        <f t="shared" si="152"/>
        <v>//</v>
      </c>
      <c r="BI563" s="49" t="str">
        <f t="shared" si="153"/>
        <v>//</v>
      </c>
      <c r="BJ563" s="49">
        <f t="shared" si="154"/>
        <v>0</v>
      </c>
      <c r="BK563" s="50" t="str">
        <f t="shared" si="155"/>
        <v>//</v>
      </c>
      <c r="BL563" s="35" t="str">
        <f t="shared" si="156"/>
        <v>150คลองอู่ตะเภา</v>
      </c>
      <c r="BM563" s="35" t="str">
        <f t="shared" si="157"/>
        <v>/</v>
      </c>
      <c r="BN563" s="35" t="str">
        <f t="shared" si="158"/>
        <v>//</v>
      </c>
      <c r="BO563" s="35">
        <f t="shared" si="159"/>
        <v>0.3</v>
      </c>
      <c r="BP563" s="35" t="str">
        <f t="shared" si="160"/>
        <v>/</v>
      </c>
      <c r="BQ563" s="36">
        <f t="shared" si="161"/>
        <v>0</v>
      </c>
      <c r="BR563" s="36">
        <f t="shared" si="162"/>
        <v>8</v>
      </c>
      <c r="BS563" s="37">
        <f t="shared" si="163"/>
        <v>0</v>
      </c>
      <c r="BT563" s="38">
        <f t="shared" si="164"/>
        <v>0</v>
      </c>
      <c r="BU563" s="39">
        <f t="shared" si="165"/>
        <v>0</v>
      </c>
      <c r="BV563" s="40">
        <f t="shared" si="166"/>
        <v>0</v>
      </c>
      <c r="BW563" s="41">
        <f t="shared" si="167"/>
        <v>0</v>
      </c>
      <c r="BX563" s="42" t="str">
        <f t="shared" si="168"/>
        <v>1500.38</v>
      </c>
      <c r="BY563" s="35" t="str">
        <f t="shared" si="169"/>
        <v>//////</v>
      </c>
      <c r="BZ563" s="43" t="str">
        <f t="shared" si="170"/>
        <v>คลองอู่ตะเภา</v>
      </c>
    </row>
    <row r="564" spans="1:78" ht="21.75" x14ac:dyDescent="0.2">
      <c r="A564" s="44">
        <v>555</v>
      </c>
      <c r="B564" s="45" t="s">
        <v>1114</v>
      </c>
      <c r="C564" s="45"/>
      <c r="D564" s="45" t="s">
        <v>583</v>
      </c>
      <c r="E564" s="45" t="s">
        <v>596</v>
      </c>
      <c r="F564" s="45" t="s">
        <v>15</v>
      </c>
      <c r="G564" s="46">
        <v>8</v>
      </c>
      <c r="H564" s="45" t="s">
        <v>597</v>
      </c>
      <c r="I564" s="45"/>
      <c r="J564" s="45"/>
      <c r="K564" s="45" t="s">
        <v>154</v>
      </c>
      <c r="L564" s="45"/>
      <c r="M564" s="45"/>
      <c r="N564" s="45"/>
      <c r="O564" s="47"/>
      <c r="P564" s="47"/>
      <c r="Q564" s="47" t="s">
        <v>261</v>
      </c>
      <c r="R564" s="47"/>
      <c r="S564" s="45"/>
      <c r="T564" s="45" t="s">
        <v>154</v>
      </c>
      <c r="U564" s="45"/>
      <c r="V564" s="45" t="s">
        <v>154</v>
      </c>
      <c r="W564" s="45" t="s">
        <v>154</v>
      </c>
      <c r="X564" s="47">
        <v>0.3</v>
      </c>
      <c r="Y564" s="47">
        <v>9</v>
      </c>
      <c r="Z564" s="45"/>
      <c r="AA564" s="45"/>
      <c r="AB564" s="45" t="s">
        <v>154</v>
      </c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8" t="str">
        <f t="shared" si="152"/>
        <v>/</v>
      </c>
      <c r="BI564" s="49" t="str">
        <f t="shared" si="153"/>
        <v>/</v>
      </c>
      <c r="BJ564" s="49">
        <f t="shared" si="154"/>
        <v>0</v>
      </c>
      <c r="BK564" s="50" t="str">
        <f t="shared" si="155"/>
        <v>/</v>
      </c>
      <c r="BL564" s="35" t="str">
        <f t="shared" si="156"/>
        <v>คลองอู่ตะเภา</v>
      </c>
      <c r="BM564" s="35" t="str">
        <f t="shared" si="157"/>
        <v>/</v>
      </c>
      <c r="BN564" s="35" t="str">
        <f t="shared" si="158"/>
        <v>//</v>
      </c>
      <c r="BO564" s="35">
        <f t="shared" si="159"/>
        <v>0.3</v>
      </c>
      <c r="BP564" s="35" t="str">
        <f t="shared" si="160"/>
        <v>/</v>
      </c>
      <c r="BQ564" s="36">
        <f t="shared" si="161"/>
        <v>0</v>
      </c>
      <c r="BR564" s="36">
        <f t="shared" si="162"/>
        <v>9</v>
      </c>
      <c r="BS564" s="37">
        <f t="shared" si="163"/>
        <v>0</v>
      </c>
      <c r="BT564" s="38">
        <f t="shared" si="164"/>
        <v>0</v>
      </c>
      <c r="BU564" s="39">
        <f t="shared" si="165"/>
        <v>0</v>
      </c>
      <c r="BV564" s="40">
        <f t="shared" si="166"/>
        <v>0</v>
      </c>
      <c r="BW564" s="41">
        <f t="shared" si="167"/>
        <v>0</v>
      </c>
      <c r="BX564" s="42" t="str">
        <f t="shared" si="168"/>
        <v>0.39</v>
      </c>
      <c r="BY564" s="35" t="str">
        <f t="shared" si="169"/>
        <v>/////</v>
      </c>
      <c r="BZ564" s="43" t="str">
        <f t="shared" si="170"/>
        <v>คลองอู่ตะเภา</v>
      </c>
    </row>
    <row r="565" spans="1:78" ht="21.75" x14ac:dyDescent="0.2">
      <c r="A565" s="44">
        <v>556</v>
      </c>
      <c r="B565" s="45" t="s">
        <v>1115</v>
      </c>
      <c r="C565" s="45"/>
      <c r="D565" s="45" t="s">
        <v>583</v>
      </c>
      <c r="E565" s="45" t="s">
        <v>596</v>
      </c>
      <c r="F565" s="45" t="s">
        <v>15</v>
      </c>
      <c r="G565" s="46">
        <v>9</v>
      </c>
      <c r="H565" s="45" t="s">
        <v>597</v>
      </c>
      <c r="I565" s="45"/>
      <c r="J565" s="45" t="s">
        <v>154</v>
      </c>
      <c r="K565" s="45" t="s">
        <v>154</v>
      </c>
      <c r="L565" s="45"/>
      <c r="M565" s="45"/>
      <c r="N565" s="45"/>
      <c r="O565" s="47">
        <v>150</v>
      </c>
      <c r="P565" s="47"/>
      <c r="Q565" s="47" t="s">
        <v>261</v>
      </c>
      <c r="R565" s="47"/>
      <c r="S565" s="45"/>
      <c r="T565" s="45" t="s">
        <v>154</v>
      </c>
      <c r="U565" s="45"/>
      <c r="V565" s="45" t="s">
        <v>154</v>
      </c>
      <c r="W565" s="45" t="s">
        <v>154</v>
      </c>
      <c r="X565" s="47">
        <v>0.3</v>
      </c>
      <c r="Y565" s="47">
        <v>8</v>
      </c>
      <c r="Z565" s="45"/>
      <c r="AA565" s="45"/>
      <c r="AB565" s="45" t="s">
        <v>154</v>
      </c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8" t="str">
        <f t="shared" si="152"/>
        <v>//</v>
      </c>
      <c r="BI565" s="49" t="str">
        <f t="shared" si="153"/>
        <v>//</v>
      </c>
      <c r="BJ565" s="49">
        <f t="shared" si="154"/>
        <v>0</v>
      </c>
      <c r="BK565" s="50" t="str">
        <f t="shared" si="155"/>
        <v>//</v>
      </c>
      <c r="BL565" s="35" t="str">
        <f t="shared" si="156"/>
        <v>150คลองอู่ตะเภา</v>
      </c>
      <c r="BM565" s="35" t="str">
        <f t="shared" si="157"/>
        <v>/</v>
      </c>
      <c r="BN565" s="35" t="str">
        <f t="shared" si="158"/>
        <v>//</v>
      </c>
      <c r="BO565" s="35">
        <f t="shared" si="159"/>
        <v>0.3</v>
      </c>
      <c r="BP565" s="35" t="str">
        <f t="shared" si="160"/>
        <v>/</v>
      </c>
      <c r="BQ565" s="36">
        <f t="shared" si="161"/>
        <v>0</v>
      </c>
      <c r="BR565" s="36">
        <f t="shared" si="162"/>
        <v>8</v>
      </c>
      <c r="BS565" s="37">
        <f t="shared" si="163"/>
        <v>0</v>
      </c>
      <c r="BT565" s="38">
        <f t="shared" si="164"/>
        <v>0</v>
      </c>
      <c r="BU565" s="39">
        <f t="shared" si="165"/>
        <v>0</v>
      </c>
      <c r="BV565" s="40">
        <f t="shared" si="166"/>
        <v>0</v>
      </c>
      <c r="BW565" s="41">
        <f t="shared" si="167"/>
        <v>0</v>
      </c>
      <c r="BX565" s="42" t="str">
        <f t="shared" si="168"/>
        <v>1500.38</v>
      </c>
      <c r="BY565" s="35" t="str">
        <f t="shared" si="169"/>
        <v>//////</v>
      </c>
      <c r="BZ565" s="43" t="str">
        <f t="shared" si="170"/>
        <v>คลองอู่ตะเภา</v>
      </c>
    </row>
    <row r="566" spans="1:78" s="54" customFormat="1" ht="21.75" x14ac:dyDescent="0.2">
      <c r="A566" s="51">
        <v>557</v>
      </c>
      <c r="B566" s="52" t="s">
        <v>1116</v>
      </c>
      <c r="C566" s="52"/>
      <c r="D566" s="52" t="s">
        <v>600</v>
      </c>
      <c r="E566" s="52" t="s">
        <v>601</v>
      </c>
      <c r="F566" s="52" t="s">
        <v>15</v>
      </c>
      <c r="G566" s="53">
        <v>2</v>
      </c>
      <c r="H566" s="52" t="s">
        <v>602</v>
      </c>
      <c r="I566" s="52"/>
      <c r="J566" s="52" t="s">
        <v>154</v>
      </c>
      <c r="K566" s="52" t="s">
        <v>154</v>
      </c>
      <c r="L566" s="52" t="s">
        <v>154</v>
      </c>
      <c r="M566" s="52"/>
      <c r="N566" s="52"/>
      <c r="O566" s="47">
        <v>170</v>
      </c>
      <c r="P566" s="47"/>
      <c r="Q566" s="47" t="s">
        <v>293</v>
      </c>
      <c r="R566" s="47"/>
      <c r="S566" s="52" t="s">
        <v>154</v>
      </c>
      <c r="T566" s="52"/>
      <c r="U566" s="52"/>
      <c r="V566" s="52" t="s">
        <v>154</v>
      </c>
      <c r="W566" s="52" t="s">
        <v>154</v>
      </c>
      <c r="X566" s="47">
        <v>0.3</v>
      </c>
      <c r="Y566" s="52"/>
      <c r="Z566" s="52"/>
      <c r="AA566" s="52" t="s">
        <v>154</v>
      </c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>
        <v>1</v>
      </c>
      <c r="AN566" s="52">
        <v>1</v>
      </c>
      <c r="AO566" s="52"/>
      <c r="AP566" s="52" t="s">
        <v>188</v>
      </c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 t="s">
        <v>154</v>
      </c>
      <c r="BB566" s="52" t="s">
        <v>154</v>
      </c>
      <c r="BC566" s="52"/>
      <c r="BD566" s="52"/>
      <c r="BE566" s="52"/>
      <c r="BF566" s="52"/>
      <c r="BG566" s="52"/>
      <c r="BH566" s="48" t="str">
        <f t="shared" si="152"/>
        <v>///</v>
      </c>
      <c r="BI566" s="49" t="str">
        <f t="shared" si="153"/>
        <v>///</v>
      </c>
      <c r="BJ566" s="49">
        <f t="shared" si="154"/>
        <v>0</v>
      </c>
      <c r="BK566" s="50" t="str">
        <f t="shared" si="155"/>
        <v>///</v>
      </c>
      <c r="BL566" s="35" t="str">
        <f t="shared" si="156"/>
        <v>170ทะเลสาบสงขลา</v>
      </c>
      <c r="BM566" s="35" t="str">
        <f t="shared" si="157"/>
        <v>/</v>
      </c>
      <c r="BN566" s="35" t="str">
        <f t="shared" si="158"/>
        <v>//</v>
      </c>
      <c r="BO566" s="35">
        <f t="shared" si="159"/>
        <v>0.3</v>
      </c>
      <c r="BP566" s="35" t="str">
        <f t="shared" si="160"/>
        <v>/</v>
      </c>
      <c r="BQ566" s="36" t="str">
        <f t="shared" si="161"/>
        <v>/</v>
      </c>
      <c r="BR566" s="36">
        <f t="shared" si="162"/>
        <v>0</v>
      </c>
      <c r="BS566" s="37">
        <f t="shared" si="163"/>
        <v>0</v>
      </c>
      <c r="BT566" s="38">
        <f t="shared" si="164"/>
        <v>0</v>
      </c>
      <c r="BU566" s="39">
        <f t="shared" si="165"/>
        <v>0</v>
      </c>
      <c r="BV566" s="40">
        <f t="shared" si="166"/>
        <v>0</v>
      </c>
      <c r="BW566" s="41">
        <f t="shared" si="167"/>
        <v>0</v>
      </c>
      <c r="BX566" s="42" t="str">
        <f t="shared" si="168"/>
        <v>1700.311</v>
      </c>
      <c r="BY566" s="35" t="str">
        <f t="shared" si="169"/>
        <v>/////////</v>
      </c>
      <c r="BZ566" s="43" t="str">
        <f t="shared" si="170"/>
        <v>ทะเลสาบสงขลาหมู่บ้าน</v>
      </c>
    </row>
    <row r="567" spans="1:78" s="54" customFormat="1" ht="21.75" x14ac:dyDescent="0.2">
      <c r="A567" s="51">
        <v>558</v>
      </c>
      <c r="B567" s="52" t="s">
        <v>1117</v>
      </c>
      <c r="C567" s="52"/>
      <c r="D567" s="52" t="s">
        <v>600</v>
      </c>
      <c r="E567" s="52" t="s">
        <v>601</v>
      </c>
      <c r="F567" s="52" t="s">
        <v>15</v>
      </c>
      <c r="G567" s="53">
        <v>3</v>
      </c>
      <c r="H567" s="52" t="s">
        <v>602</v>
      </c>
      <c r="I567" s="52"/>
      <c r="J567" s="52" t="s">
        <v>154</v>
      </c>
      <c r="K567" s="52"/>
      <c r="L567" s="52" t="s">
        <v>154</v>
      </c>
      <c r="M567" s="52"/>
      <c r="N567" s="52"/>
      <c r="O567" s="47">
        <v>170</v>
      </c>
      <c r="P567" s="47"/>
      <c r="Q567" s="47"/>
      <c r="R567" s="47"/>
      <c r="S567" s="52" t="s">
        <v>154</v>
      </c>
      <c r="T567" s="52"/>
      <c r="U567" s="52"/>
      <c r="V567" s="52" t="s">
        <v>154</v>
      </c>
      <c r="W567" s="52" t="s">
        <v>154</v>
      </c>
      <c r="X567" s="47">
        <v>0.3</v>
      </c>
      <c r="Y567" s="52"/>
      <c r="Z567" s="52"/>
      <c r="AA567" s="52" t="s">
        <v>154</v>
      </c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>
        <v>1</v>
      </c>
      <c r="AN567" s="52">
        <v>1</v>
      </c>
      <c r="AO567" s="52"/>
      <c r="AP567" s="52" t="s">
        <v>188</v>
      </c>
      <c r="AQ567" s="52"/>
      <c r="AR567" s="52"/>
      <c r="AS567" s="52"/>
      <c r="AT567" s="52"/>
      <c r="AU567" s="52"/>
      <c r="AV567" s="52"/>
      <c r="AW567" s="52"/>
      <c r="AX567" s="52"/>
      <c r="AY567" s="52">
        <v>1</v>
      </c>
      <c r="AZ567" s="52">
        <v>500</v>
      </c>
      <c r="BA567" s="52"/>
      <c r="BB567" s="52" t="s">
        <v>154</v>
      </c>
      <c r="BC567" s="52"/>
      <c r="BD567" s="52"/>
      <c r="BE567" s="52"/>
      <c r="BF567" s="52"/>
      <c r="BG567" s="52"/>
      <c r="BH567" s="48" t="str">
        <f t="shared" si="152"/>
        <v>//</v>
      </c>
      <c r="BI567" s="49" t="str">
        <f t="shared" si="153"/>
        <v>//</v>
      </c>
      <c r="BJ567" s="49">
        <f t="shared" si="154"/>
        <v>0</v>
      </c>
      <c r="BK567" s="50" t="str">
        <f t="shared" si="155"/>
        <v>//</v>
      </c>
      <c r="BL567" s="35" t="str">
        <f t="shared" si="156"/>
        <v>170</v>
      </c>
      <c r="BM567" s="35" t="str">
        <f t="shared" si="157"/>
        <v>/</v>
      </c>
      <c r="BN567" s="35" t="str">
        <f t="shared" si="158"/>
        <v>//</v>
      </c>
      <c r="BO567" s="35">
        <f t="shared" si="159"/>
        <v>0.3</v>
      </c>
      <c r="BP567" s="35" t="str">
        <f t="shared" si="160"/>
        <v>/</v>
      </c>
      <c r="BQ567" s="36" t="str">
        <f t="shared" si="161"/>
        <v>/</v>
      </c>
      <c r="BR567" s="36">
        <f t="shared" si="162"/>
        <v>0</v>
      </c>
      <c r="BS567" s="37">
        <f t="shared" si="163"/>
        <v>0</v>
      </c>
      <c r="BT567" s="38">
        <f t="shared" si="164"/>
        <v>0</v>
      </c>
      <c r="BU567" s="39">
        <f t="shared" si="165"/>
        <v>0</v>
      </c>
      <c r="BV567" s="40">
        <f t="shared" si="166"/>
        <v>0</v>
      </c>
      <c r="BW567" s="41">
        <f t="shared" si="167"/>
        <v>0</v>
      </c>
      <c r="BX567" s="42" t="str">
        <f t="shared" si="168"/>
        <v>1700.3111500</v>
      </c>
      <c r="BY567" s="35" t="str">
        <f t="shared" si="169"/>
        <v>///////</v>
      </c>
      <c r="BZ567" s="43" t="str">
        <f t="shared" si="170"/>
        <v>หมู่บ้าน</v>
      </c>
    </row>
    <row r="568" spans="1:78" s="54" customFormat="1" ht="21.75" x14ac:dyDescent="0.2">
      <c r="A568" s="51">
        <v>559</v>
      </c>
      <c r="B568" s="52" t="s">
        <v>1118</v>
      </c>
      <c r="C568" s="52"/>
      <c r="D568" s="52" t="s">
        <v>600</v>
      </c>
      <c r="E568" s="52" t="s">
        <v>601</v>
      </c>
      <c r="F568" s="52" t="s">
        <v>15</v>
      </c>
      <c r="G568" s="53">
        <v>4</v>
      </c>
      <c r="H568" s="52" t="s">
        <v>602</v>
      </c>
      <c r="I568" s="52"/>
      <c r="J568" s="52" t="s">
        <v>154</v>
      </c>
      <c r="K568" s="52"/>
      <c r="L568" s="52" t="s">
        <v>154</v>
      </c>
      <c r="M568" s="52"/>
      <c r="N568" s="52"/>
      <c r="O568" s="47">
        <v>170</v>
      </c>
      <c r="P568" s="47"/>
      <c r="Q568" s="47"/>
      <c r="R568" s="47"/>
      <c r="S568" s="52"/>
      <c r="T568" s="52" t="s">
        <v>154</v>
      </c>
      <c r="U568" s="52"/>
      <c r="V568" s="52" t="s">
        <v>154</v>
      </c>
      <c r="W568" s="52" t="s">
        <v>154</v>
      </c>
      <c r="X568" s="47">
        <v>0.3</v>
      </c>
      <c r="Y568" s="47">
        <v>8</v>
      </c>
      <c r="Z568" s="52"/>
      <c r="AA568" s="52"/>
      <c r="AB568" s="52" t="s">
        <v>154</v>
      </c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>
        <v>1</v>
      </c>
      <c r="AN568" s="52">
        <v>1</v>
      </c>
      <c r="AO568" s="52"/>
      <c r="AP568" s="52" t="s">
        <v>188</v>
      </c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 t="s">
        <v>154</v>
      </c>
      <c r="BB568" s="52" t="s">
        <v>154</v>
      </c>
      <c r="BC568" s="52"/>
      <c r="BD568" s="52"/>
      <c r="BE568" s="52"/>
      <c r="BF568" s="52"/>
      <c r="BG568" s="52"/>
      <c r="BH568" s="48" t="str">
        <f t="shared" si="152"/>
        <v>//</v>
      </c>
      <c r="BI568" s="49" t="str">
        <f t="shared" si="153"/>
        <v>//</v>
      </c>
      <c r="BJ568" s="49">
        <f t="shared" si="154"/>
        <v>0</v>
      </c>
      <c r="BK568" s="50" t="str">
        <f t="shared" si="155"/>
        <v>//</v>
      </c>
      <c r="BL568" s="35" t="str">
        <f t="shared" si="156"/>
        <v>170</v>
      </c>
      <c r="BM568" s="35" t="str">
        <f t="shared" si="157"/>
        <v>/</v>
      </c>
      <c r="BN568" s="35" t="str">
        <f t="shared" si="158"/>
        <v>//</v>
      </c>
      <c r="BO568" s="35">
        <f t="shared" si="159"/>
        <v>0.3</v>
      </c>
      <c r="BP568" s="35" t="str">
        <f t="shared" si="160"/>
        <v>/</v>
      </c>
      <c r="BQ568" s="36">
        <f t="shared" si="161"/>
        <v>0</v>
      </c>
      <c r="BR568" s="36">
        <f t="shared" si="162"/>
        <v>8</v>
      </c>
      <c r="BS568" s="37">
        <f t="shared" si="163"/>
        <v>0</v>
      </c>
      <c r="BT568" s="38">
        <f t="shared" si="164"/>
        <v>0</v>
      </c>
      <c r="BU568" s="39">
        <f t="shared" si="165"/>
        <v>0</v>
      </c>
      <c r="BV568" s="40">
        <f t="shared" si="166"/>
        <v>0</v>
      </c>
      <c r="BW568" s="41">
        <f t="shared" si="167"/>
        <v>0</v>
      </c>
      <c r="BX568" s="42" t="str">
        <f t="shared" si="168"/>
        <v>1700.3811</v>
      </c>
      <c r="BY568" s="35" t="str">
        <f t="shared" si="169"/>
        <v>////////</v>
      </c>
      <c r="BZ568" s="43" t="str">
        <f t="shared" si="170"/>
        <v>หมู่บ้าน</v>
      </c>
    </row>
    <row r="569" spans="1:78" s="54" customFormat="1" ht="21.75" x14ac:dyDescent="0.2">
      <c r="A569" s="51">
        <v>560</v>
      </c>
      <c r="B569" s="52" t="s">
        <v>1119</v>
      </c>
      <c r="C569" s="52"/>
      <c r="D569" s="52" t="s">
        <v>600</v>
      </c>
      <c r="E569" s="52" t="s">
        <v>601</v>
      </c>
      <c r="F569" s="52" t="s">
        <v>15</v>
      </c>
      <c r="G569" s="53">
        <v>8</v>
      </c>
      <c r="H569" s="52" t="s">
        <v>602</v>
      </c>
      <c r="I569" s="52"/>
      <c r="J569" s="52" t="s">
        <v>154</v>
      </c>
      <c r="K569" s="52"/>
      <c r="L569" s="52" t="s">
        <v>154</v>
      </c>
      <c r="M569" s="52"/>
      <c r="N569" s="52"/>
      <c r="O569" s="47">
        <v>170</v>
      </c>
      <c r="P569" s="47"/>
      <c r="Q569" s="47"/>
      <c r="R569" s="47"/>
      <c r="S569" s="52" t="s">
        <v>154</v>
      </c>
      <c r="T569" s="52"/>
      <c r="U569" s="52"/>
      <c r="V569" s="52" t="s">
        <v>154</v>
      </c>
      <c r="W569" s="52" t="s">
        <v>154</v>
      </c>
      <c r="X569" s="47">
        <v>0.3</v>
      </c>
      <c r="Y569" s="52"/>
      <c r="Z569" s="52"/>
      <c r="AA569" s="52" t="s">
        <v>154</v>
      </c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>
        <v>1</v>
      </c>
      <c r="AN569" s="52"/>
      <c r="AO569" s="52">
        <v>1</v>
      </c>
      <c r="AP569" s="52" t="s">
        <v>188</v>
      </c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 t="s">
        <v>154</v>
      </c>
      <c r="BB569" s="52" t="s">
        <v>154</v>
      </c>
      <c r="BC569" s="52"/>
      <c r="BD569" s="52"/>
      <c r="BE569" s="52"/>
      <c r="BF569" s="52"/>
      <c r="BG569" s="52"/>
      <c r="BH569" s="48" t="str">
        <f t="shared" si="152"/>
        <v>//</v>
      </c>
      <c r="BI569" s="49" t="str">
        <f t="shared" si="153"/>
        <v>//</v>
      </c>
      <c r="BJ569" s="49">
        <f t="shared" si="154"/>
        <v>0</v>
      </c>
      <c r="BK569" s="50" t="str">
        <f t="shared" si="155"/>
        <v>//</v>
      </c>
      <c r="BL569" s="35" t="str">
        <f t="shared" si="156"/>
        <v>170</v>
      </c>
      <c r="BM569" s="35" t="str">
        <f t="shared" si="157"/>
        <v>/</v>
      </c>
      <c r="BN569" s="35" t="str">
        <f t="shared" si="158"/>
        <v>//</v>
      </c>
      <c r="BO569" s="35">
        <f t="shared" si="159"/>
        <v>0.3</v>
      </c>
      <c r="BP569" s="35" t="str">
        <f t="shared" si="160"/>
        <v>/</v>
      </c>
      <c r="BQ569" s="36" t="str">
        <f t="shared" si="161"/>
        <v>/</v>
      </c>
      <c r="BR569" s="36">
        <f t="shared" si="162"/>
        <v>0</v>
      </c>
      <c r="BS569" s="37">
        <f t="shared" si="163"/>
        <v>0</v>
      </c>
      <c r="BT569" s="38">
        <f t="shared" si="164"/>
        <v>0</v>
      </c>
      <c r="BU569" s="39">
        <f t="shared" si="165"/>
        <v>0</v>
      </c>
      <c r="BV569" s="40">
        <f t="shared" si="166"/>
        <v>0</v>
      </c>
      <c r="BW569" s="41">
        <f t="shared" si="167"/>
        <v>0</v>
      </c>
      <c r="BX569" s="42" t="str">
        <f t="shared" si="168"/>
        <v>1700.311</v>
      </c>
      <c r="BY569" s="35" t="str">
        <f t="shared" si="169"/>
        <v>////////</v>
      </c>
      <c r="BZ569" s="43" t="str">
        <f t="shared" si="170"/>
        <v>หมู่บ้าน</v>
      </c>
    </row>
    <row r="570" spans="1:78" s="54" customFormat="1" ht="21.75" x14ac:dyDescent="0.2">
      <c r="A570" s="51">
        <v>561</v>
      </c>
      <c r="B570" s="52" t="s">
        <v>1120</v>
      </c>
      <c r="C570" s="52"/>
      <c r="D570" s="52" t="s">
        <v>600</v>
      </c>
      <c r="E570" s="52" t="s">
        <v>601</v>
      </c>
      <c r="F570" s="52" t="s">
        <v>15</v>
      </c>
      <c r="G570" s="53">
        <v>11</v>
      </c>
      <c r="H570" s="52" t="s">
        <v>602</v>
      </c>
      <c r="I570" s="52"/>
      <c r="J570" s="52" t="s">
        <v>154</v>
      </c>
      <c r="K570" s="52" t="s">
        <v>154</v>
      </c>
      <c r="L570" s="52"/>
      <c r="M570" s="52"/>
      <c r="N570" s="52"/>
      <c r="O570" s="47">
        <v>170</v>
      </c>
      <c r="P570" s="47"/>
      <c r="Q570" s="47"/>
      <c r="R570" s="47"/>
      <c r="S570" s="52"/>
      <c r="T570" s="52" t="s">
        <v>154</v>
      </c>
      <c r="U570" s="52"/>
      <c r="V570" s="52" t="s">
        <v>154</v>
      </c>
      <c r="W570" s="52" t="s">
        <v>154</v>
      </c>
      <c r="X570" s="47">
        <v>0.3</v>
      </c>
      <c r="Y570" s="47">
        <v>8</v>
      </c>
      <c r="Z570" s="52"/>
      <c r="AA570" s="52"/>
      <c r="AB570" s="52" t="s">
        <v>154</v>
      </c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>
        <v>1</v>
      </c>
      <c r="AN570" s="52">
        <v>1</v>
      </c>
      <c r="AO570" s="52"/>
      <c r="AP570" s="52" t="s">
        <v>188</v>
      </c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48" t="str">
        <f t="shared" si="152"/>
        <v>//</v>
      </c>
      <c r="BI570" s="49" t="str">
        <f t="shared" si="153"/>
        <v>//</v>
      </c>
      <c r="BJ570" s="49">
        <f t="shared" si="154"/>
        <v>0</v>
      </c>
      <c r="BK570" s="50" t="str">
        <f t="shared" si="155"/>
        <v>//</v>
      </c>
      <c r="BL570" s="35" t="str">
        <f t="shared" si="156"/>
        <v>170</v>
      </c>
      <c r="BM570" s="35" t="str">
        <f t="shared" si="157"/>
        <v>/</v>
      </c>
      <c r="BN570" s="35" t="str">
        <f t="shared" si="158"/>
        <v>//</v>
      </c>
      <c r="BO570" s="35">
        <f t="shared" si="159"/>
        <v>0.3</v>
      </c>
      <c r="BP570" s="35" t="str">
        <f t="shared" si="160"/>
        <v>/</v>
      </c>
      <c r="BQ570" s="36">
        <f t="shared" si="161"/>
        <v>0</v>
      </c>
      <c r="BR570" s="36">
        <f t="shared" si="162"/>
        <v>8</v>
      </c>
      <c r="BS570" s="37">
        <f t="shared" si="163"/>
        <v>0</v>
      </c>
      <c r="BT570" s="38">
        <f t="shared" si="164"/>
        <v>0</v>
      </c>
      <c r="BU570" s="39">
        <f t="shared" si="165"/>
        <v>0</v>
      </c>
      <c r="BV570" s="40">
        <f t="shared" si="166"/>
        <v>0</v>
      </c>
      <c r="BW570" s="41">
        <f t="shared" si="167"/>
        <v>0</v>
      </c>
      <c r="BX570" s="42" t="str">
        <f t="shared" si="168"/>
        <v>1700.3811</v>
      </c>
      <c r="BY570" s="35" t="str">
        <f t="shared" si="169"/>
        <v>//////</v>
      </c>
      <c r="BZ570" s="43" t="str">
        <f t="shared" si="170"/>
        <v>หมู่บ้าน</v>
      </c>
    </row>
    <row r="571" spans="1:78" s="54" customFormat="1" ht="21.75" x14ac:dyDescent="0.2">
      <c r="A571" s="51">
        <v>562</v>
      </c>
      <c r="B571" s="52" t="s">
        <v>1121</v>
      </c>
      <c r="C571" s="52"/>
      <c r="D571" s="52" t="s">
        <v>600</v>
      </c>
      <c r="E571" s="52" t="s">
        <v>1122</v>
      </c>
      <c r="F571" s="52" t="s">
        <v>15</v>
      </c>
      <c r="G571" s="53">
        <v>4</v>
      </c>
      <c r="H571" s="52" t="s">
        <v>1123</v>
      </c>
      <c r="I571" s="52"/>
      <c r="J571" s="52" t="s">
        <v>154</v>
      </c>
      <c r="K571" s="52"/>
      <c r="L571" s="52"/>
      <c r="M571" s="52"/>
      <c r="N571" s="52"/>
      <c r="O571" s="47">
        <v>150</v>
      </c>
      <c r="P571" s="47"/>
      <c r="Q571" s="47"/>
      <c r="R571" s="47"/>
      <c r="S571" s="52" t="s">
        <v>154</v>
      </c>
      <c r="T571" s="52"/>
      <c r="U571" s="52"/>
      <c r="V571" s="52" t="s">
        <v>154</v>
      </c>
      <c r="W571" s="52" t="s">
        <v>154</v>
      </c>
      <c r="X571" s="47">
        <v>0.3</v>
      </c>
      <c r="Y571" s="52"/>
      <c r="Z571" s="52"/>
      <c r="AA571" s="52" t="s">
        <v>154</v>
      </c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>
        <v>1</v>
      </c>
      <c r="AN571" s="52">
        <v>1</v>
      </c>
      <c r="AO571" s="52"/>
      <c r="AP571" s="52" t="s">
        <v>188</v>
      </c>
      <c r="AQ571" s="52"/>
      <c r="AR571" s="52"/>
      <c r="AS571" s="52"/>
      <c r="AT571" s="52"/>
      <c r="AU571" s="52"/>
      <c r="AV571" s="52"/>
      <c r="AW571" s="52"/>
      <c r="AX571" s="52"/>
      <c r="AY571" s="52">
        <v>1</v>
      </c>
      <c r="AZ571" s="52">
        <v>150</v>
      </c>
      <c r="BA571" s="52" t="s">
        <v>154</v>
      </c>
      <c r="BB571" s="52" t="s">
        <v>154</v>
      </c>
      <c r="BC571" s="52"/>
      <c r="BD571" s="52"/>
      <c r="BE571" s="52"/>
      <c r="BF571" s="52"/>
      <c r="BG571" s="52"/>
      <c r="BH571" s="48" t="str">
        <f t="shared" si="152"/>
        <v>/</v>
      </c>
      <c r="BI571" s="49" t="str">
        <f t="shared" si="153"/>
        <v>/</v>
      </c>
      <c r="BJ571" s="49">
        <f t="shared" si="154"/>
        <v>0</v>
      </c>
      <c r="BK571" s="50" t="str">
        <f t="shared" si="155"/>
        <v>/</v>
      </c>
      <c r="BL571" s="35" t="str">
        <f t="shared" si="156"/>
        <v>150</v>
      </c>
      <c r="BM571" s="35" t="str">
        <f t="shared" si="157"/>
        <v>/</v>
      </c>
      <c r="BN571" s="35" t="str">
        <f t="shared" si="158"/>
        <v>//</v>
      </c>
      <c r="BO571" s="35">
        <f t="shared" si="159"/>
        <v>0.3</v>
      </c>
      <c r="BP571" s="35" t="str">
        <f t="shared" si="160"/>
        <v>/</v>
      </c>
      <c r="BQ571" s="36" t="str">
        <f t="shared" si="161"/>
        <v>/</v>
      </c>
      <c r="BR571" s="36">
        <f t="shared" si="162"/>
        <v>0</v>
      </c>
      <c r="BS571" s="37">
        <f t="shared" si="163"/>
        <v>0</v>
      </c>
      <c r="BT571" s="38">
        <f t="shared" si="164"/>
        <v>0</v>
      </c>
      <c r="BU571" s="39">
        <f t="shared" si="165"/>
        <v>0</v>
      </c>
      <c r="BV571" s="40">
        <f t="shared" si="166"/>
        <v>0</v>
      </c>
      <c r="BW571" s="41">
        <f t="shared" si="167"/>
        <v>0</v>
      </c>
      <c r="BX571" s="42" t="str">
        <f t="shared" si="168"/>
        <v>1500.3111150</v>
      </c>
      <c r="BY571" s="35" t="str">
        <f t="shared" si="169"/>
        <v>///////</v>
      </c>
      <c r="BZ571" s="43" t="str">
        <f t="shared" si="170"/>
        <v>หมู่บ้าน</v>
      </c>
    </row>
    <row r="572" spans="1:78" s="54" customFormat="1" ht="21.75" x14ac:dyDescent="0.2">
      <c r="A572" s="51">
        <v>563</v>
      </c>
      <c r="B572" s="52" t="s">
        <v>1124</v>
      </c>
      <c r="C572" s="52"/>
      <c r="D572" s="52" t="s">
        <v>151</v>
      </c>
      <c r="E572" s="52" t="s">
        <v>606</v>
      </c>
      <c r="F572" s="52" t="s">
        <v>15</v>
      </c>
      <c r="G572" s="53">
        <v>3</v>
      </c>
      <c r="H572" s="52" t="s">
        <v>607</v>
      </c>
      <c r="I572" s="52"/>
      <c r="J572" s="52"/>
      <c r="K572" s="52" t="s">
        <v>154</v>
      </c>
      <c r="L572" s="52"/>
      <c r="M572" s="52"/>
      <c r="N572" s="52"/>
      <c r="O572" s="47">
        <v>120</v>
      </c>
      <c r="P572" s="47"/>
      <c r="Q572" s="47" t="s">
        <v>155</v>
      </c>
      <c r="R572" s="47"/>
      <c r="S572" s="52"/>
      <c r="T572" s="52" t="s">
        <v>154</v>
      </c>
      <c r="U572" s="52"/>
      <c r="V572" s="52" t="s">
        <v>154</v>
      </c>
      <c r="W572" s="52" t="s">
        <v>154</v>
      </c>
      <c r="X572" s="47" t="s">
        <v>1125</v>
      </c>
      <c r="Y572" s="47">
        <v>80</v>
      </c>
      <c r="Z572" s="52"/>
      <c r="AA572" s="52" t="s">
        <v>154</v>
      </c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47">
        <v>1</v>
      </c>
      <c r="AN572" s="47">
        <v>1</v>
      </c>
      <c r="AO572" s="47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>
        <v>1</v>
      </c>
      <c r="AZ572" s="52">
        <v>300</v>
      </c>
      <c r="BA572" s="52"/>
      <c r="BB572" s="52"/>
      <c r="BC572" s="52"/>
      <c r="BD572" s="52"/>
      <c r="BE572" s="52"/>
      <c r="BF572" s="52"/>
      <c r="BG572" s="52"/>
      <c r="BH572" s="48" t="str">
        <f t="shared" si="152"/>
        <v>/</v>
      </c>
      <c r="BI572" s="49" t="str">
        <f t="shared" si="153"/>
        <v>/</v>
      </c>
      <c r="BJ572" s="49">
        <f t="shared" si="154"/>
        <v>0</v>
      </c>
      <c r="BK572" s="50" t="str">
        <f t="shared" si="155"/>
        <v>/</v>
      </c>
      <c r="BL572" s="35" t="str">
        <f t="shared" si="156"/>
        <v>120คลองนาทวี</v>
      </c>
      <c r="BM572" s="35" t="str">
        <f t="shared" si="157"/>
        <v>/</v>
      </c>
      <c r="BN572" s="35" t="str">
        <f t="shared" si="158"/>
        <v>//</v>
      </c>
      <c r="BO572" s="35" t="str">
        <f t="shared" si="159"/>
        <v>0.9-2</v>
      </c>
      <c r="BP572" s="35" t="str">
        <f t="shared" si="160"/>
        <v>/</v>
      </c>
      <c r="BQ572" s="36">
        <f t="shared" si="161"/>
        <v>0</v>
      </c>
      <c r="BR572" s="36">
        <f t="shared" si="162"/>
        <v>80</v>
      </c>
      <c r="BS572" s="37">
        <f t="shared" si="163"/>
        <v>0</v>
      </c>
      <c r="BT572" s="38">
        <f t="shared" si="164"/>
        <v>0</v>
      </c>
      <c r="BU572" s="39">
        <f t="shared" si="165"/>
        <v>0</v>
      </c>
      <c r="BV572" s="40">
        <f t="shared" si="166"/>
        <v>0</v>
      </c>
      <c r="BW572" s="41">
        <f t="shared" si="167"/>
        <v>0</v>
      </c>
      <c r="BX572" s="42" t="str">
        <f t="shared" si="168"/>
        <v>1200.9-280111300</v>
      </c>
      <c r="BY572" s="35" t="str">
        <f t="shared" si="169"/>
        <v>/////</v>
      </c>
      <c r="BZ572" s="43" t="str">
        <f t="shared" si="170"/>
        <v>คลองนาทวี</v>
      </c>
    </row>
    <row r="573" spans="1:78" s="54" customFormat="1" ht="21.75" x14ac:dyDescent="0.2">
      <c r="A573" s="51">
        <v>564</v>
      </c>
      <c r="B573" s="52" t="s">
        <v>1126</v>
      </c>
      <c r="C573" s="52"/>
      <c r="D573" s="52" t="s">
        <v>151</v>
      </c>
      <c r="E573" s="52" t="s">
        <v>619</v>
      </c>
      <c r="F573" s="52" t="s">
        <v>15</v>
      </c>
      <c r="G573" s="53">
        <v>1</v>
      </c>
      <c r="H573" s="52" t="s">
        <v>620</v>
      </c>
      <c r="I573" s="52"/>
      <c r="J573" s="52"/>
      <c r="K573" s="52" t="s">
        <v>154</v>
      </c>
      <c r="L573" s="52"/>
      <c r="M573" s="52"/>
      <c r="N573" s="52"/>
      <c r="O573" s="47">
        <v>120</v>
      </c>
      <c r="P573" s="47"/>
      <c r="Q573" s="47" t="s">
        <v>155</v>
      </c>
      <c r="R573" s="47"/>
      <c r="S573" s="52" t="s">
        <v>154</v>
      </c>
      <c r="T573" s="52"/>
      <c r="U573" s="52"/>
      <c r="V573" s="52" t="s">
        <v>154</v>
      </c>
      <c r="W573" s="52" t="s">
        <v>154</v>
      </c>
      <c r="X573" s="47" t="s">
        <v>1127</v>
      </c>
      <c r="Y573" s="52">
        <v>50</v>
      </c>
      <c r="Z573" s="52"/>
      <c r="AA573" s="52" t="s">
        <v>154</v>
      </c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47">
        <v>1</v>
      </c>
      <c r="AN573" s="47">
        <v>1</v>
      </c>
      <c r="AO573" s="47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48" t="str">
        <f t="shared" si="152"/>
        <v>/</v>
      </c>
      <c r="BI573" s="49" t="str">
        <f t="shared" si="153"/>
        <v>/</v>
      </c>
      <c r="BJ573" s="49">
        <f t="shared" si="154"/>
        <v>0</v>
      </c>
      <c r="BK573" s="50" t="str">
        <f t="shared" si="155"/>
        <v>/</v>
      </c>
      <c r="BL573" s="35" t="str">
        <f t="shared" si="156"/>
        <v>120คลองนาทวี</v>
      </c>
      <c r="BM573" s="35" t="str">
        <f t="shared" si="157"/>
        <v>/</v>
      </c>
      <c r="BN573" s="35" t="str">
        <f t="shared" si="158"/>
        <v>//</v>
      </c>
      <c r="BO573" s="35" t="str">
        <f t="shared" si="159"/>
        <v>0.9-1.8</v>
      </c>
      <c r="BP573" s="35" t="str">
        <f t="shared" si="160"/>
        <v>/</v>
      </c>
      <c r="BQ573" s="36" t="str">
        <f t="shared" si="161"/>
        <v>/</v>
      </c>
      <c r="BR573" s="36">
        <f t="shared" si="162"/>
        <v>50</v>
      </c>
      <c r="BS573" s="37">
        <f t="shared" si="163"/>
        <v>0</v>
      </c>
      <c r="BT573" s="38">
        <f t="shared" si="164"/>
        <v>0</v>
      </c>
      <c r="BU573" s="39">
        <f t="shared" si="165"/>
        <v>0</v>
      </c>
      <c r="BV573" s="40">
        <f t="shared" si="166"/>
        <v>0</v>
      </c>
      <c r="BW573" s="41">
        <f t="shared" si="167"/>
        <v>0</v>
      </c>
      <c r="BX573" s="42" t="str">
        <f t="shared" si="168"/>
        <v>1200.9-1.85011</v>
      </c>
      <c r="BY573" s="35" t="str">
        <f t="shared" si="169"/>
        <v>/////</v>
      </c>
      <c r="BZ573" s="43" t="str">
        <f t="shared" si="170"/>
        <v>คลองนาทวี</v>
      </c>
    </row>
    <row r="574" spans="1:78" s="54" customFormat="1" ht="21.75" x14ac:dyDescent="0.2">
      <c r="A574" s="51">
        <v>565</v>
      </c>
      <c r="B574" s="52" t="s">
        <v>1128</v>
      </c>
      <c r="C574" s="52"/>
      <c r="D574" s="52" t="s">
        <v>151</v>
      </c>
      <c r="E574" s="52" t="s">
        <v>636</v>
      </c>
      <c r="F574" s="52" t="s">
        <v>15</v>
      </c>
      <c r="G574" s="53">
        <v>1</v>
      </c>
      <c r="H574" s="52" t="s">
        <v>637</v>
      </c>
      <c r="I574" s="52"/>
      <c r="J574" s="52"/>
      <c r="K574" s="52" t="s">
        <v>154</v>
      </c>
      <c r="L574" s="52"/>
      <c r="M574" s="52"/>
      <c r="N574" s="52"/>
      <c r="O574" s="47">
        <v>120</v>
      </c>
      <c r="P574" s="47"/>
      <c r="Q574" s="47" t="s">
        <v>634</v>
      </c>
      <c r="R574" s="47"/>
      <c r="S574" s="52"/>
      <c r="T574" s="52" t="s">
        <v>154</v>
      </c>
      <c r="U574" s="52"/>
      <c r="V574" s="52" t="s">
        <v>154</v>
      </c>
      <c r="W574" s="52" t="s">
        <v>154</v>
      </c>
      <c r="X574" s="47" t="s">
        <v>613</v>
      </c>
      <c r="Y574" s="47">
        <v>88</v>
      </c>
      <c r="Z574" s="52"/>
      <c r="AA574" s="52" t="s">
        <v>154</v>
      </c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47">
        <v>1</v>
      </c>
      <c r="AN574" s="47">
        <v>1</v>
      </c>
      <c r="AO574" s="47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>
        <v>1</v>
      </c>
      <c r="AZ574" s="52">
        <v>30</v>
      </c>
      <c r="BA574" s="52"/>
      <c r="BB574" s="52"/>
      <c r="BC574" s="52"/>
      <c r="BD574" s="52"/>
      <c r="BE574" s="52"/>
      <c r="BF574" s="52"/>
      <c r="BG574" s="52"/>
      <c r="BH574" s="48" t="str">
        <f t="shared" si="152"/>
        <v>/</v>
      </c>
      <c r="BI574" s="49" t="str">
        <f t="shared" si="153"/>
        <v>/</v>
      </c>
      <c r="BJ574" s="49">
        <f t="shared" si="154"/>
        <v>0</v>
      </c>
      <c r="BK574" s="50" t="str">
        <f t="shared" si="155"/>
        <v>/</v>
      </c>
      <c r="BL574" s="35" t="str">
        <f t="shared" si="156"/>
        <v>120คลองนาทับ</v>
      </c>
      <c r="BM574" s="35" t="str">
        <f t="shared" si="157"/>
        <v>/</v>
      </c>
      <c r="BN574" s="35" t="str">
        <f t="shared" si="158"/>
        <v>//</v>
      </c>
      <c r="BO574" s="35" t="str">
        <f t="shared" si="159"/>
        <v>0.6-2</v>
      </c>
      <c r="BP574" s="35" t="str">
        <f t="shared" si="160"/>
        <v>/</v>
      </c>
      <c r="BQ574" s="36">
        <f t="shared" si="161"/>
        <v>0</v>
      </c>
      <c r="BR574" s="36">
        <f t="shared" si="162"/>
        <v>88</v>
      </c>
      <c r="BS574" s="37">
        <f t="shared" si="163"/>
        <v>0</v>
      </c>
      <c r="BT574" s="38">
        <f t="shared" si="164"/>
        <v>0</v>
      </c>
      <c r="BU574" s="39">
        <f t="shared" si="165"/>
        <v>0</v>
      </c>
      <c r="BV574" s="40">
        <f t="shared" si="166"/>
        <v>0</v>
      </c>
      <c r="BW574" s="41">
        <f t="shared" si="167"/>
        <v>0</v>
      </c>
      <c r="BX574" s="42" t="str">
        <f t="shared" si="168"/>
        <v>1200.6-28811130</v>
      </c>
      <c r="BY574" s="35" t="str">
        <f t="shared" si="169"/>
        <v>/////</v>
      </c>
      <c r="BZ574" s="43" t="str">
        <f t="shared" si="170"/>
        <v>คลองนาทับ</v>
      </c>
    </row>
    <row r="575" spans="1:78" s="54" customFormat="1" ht="21.75" x14ac:dyDescent="0.2">
      <c r="A575" s="51">
        <v>566</v>
      </c>
      <c r="B575" s="52" t="s">
        <v>1129</v>
      </c>
      <c r="C575" s="52"/>
      <c r="D575" s="52" t="s">
        <v>151</v>
      </c>
      <c r="E575" s="52" t="s">
        <v>636</v>
      </c>
      <c r="F575" s="52" t="s">
        <v>15</v>
      </c>
      <c r="G575" s="53">
        <v>2</v>
      </c>
      <c r="H575" s="52" t="s">
        <v>637</v>
      </c>
      <c r="I575" s="52"/>
      <c r="J575" s="52"/>
      <c r="K575" s="52" t="s">
        <v>154</v>
      </c>
      <c r="L575" s="52"/>
      <c r="M575" s="52"/>
      <c r="N575" s="52"/>
      <c r="O575" s="47">
        <v>120</v>
      </c>
      <c r="P575" s="47"/>
      <c r="Q575" s="47" t="s">
        <v>634</v>
      </c>
      <c r="R575" s="47"/>
      <c r="S575" s="52"/>
      <c r="T575" s="52" t="s">
        <v>154</v>
      </c>
      <c r="U575" s="52"/>
      <c r="V575" s="52" t="s">
        <v>154</v>
      </c>
      <c r="W575" s="52" t="s">
        <v>154</v>
      </c>
      <c r="X575" s="47" t="s">
        <v>613</v>
      </c>
      <c r="Y575" s="47">
        <v>89</v>
      </c>
      <c r="Z575" s="52"/>
      <c r="AA575" s="52"/>
      <c r="AB575" s="52" t="s">
        <v>154</v>
      </c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47">
        <v>1</v>
      </c>
      <c r="AN575" s="47"/>
      <c r="AO575" s="47">
        <v>1</v>
      </c>
      <c r="AP575" s="52"/>
      <c r="AQ575" s="52"/>
      <c r="AR575" s="52"/>
      <c r="AS575" s="52"/>
      <c r="AT575" s="52"/>
      <c r="AU575" s="52"/>
      <c r="AV575" s="52"/>
      <c r="AW575" s="52"/>
      <c r="AX575" s="52"/>
      <c r="AY575" s="52">
        <v>1</v>
      </c>
      <c r="AZ575" s="52">
        <v>50</v>
      </c>
      <c r="BA575" s="52"/>
      <c r="BB575" s="52"/>
      <c r="BC575" s="52"/>
      <c r="BD575" s="52"/>
      <c r="BE575" s="52"/>
      <c r="BF575" s="52"/>
      <c r="BG575" s="52"/>
      <c r="BH575" s="48" t="str">
        <f t="shared" si="152"/>
        <v>/</v>
      </c>
      <c r="BI575" s="49" t="str">
        <f t="shared" si="153"/>
        <v>/</v>
      </c>
      <c r="BJ575" s="49">
        <f t="shared" si="154"/>
        <v>0</v>
      </c>
      <c r="BK575" s="50" t="str">
        <f t="shared" si="155"/>
        <v>/</v>
      </c>
      <c r="BL575" s="35" t="str">
        <f t="shared" si="156"/>
        <v>120คลองนาทับ</v>
      </c>
      <c r="BM575" s="35" t="str">
        <f t="shared" si="157"/>
        <v>/</v>
      </c>
      <c r="BN575" s="35" t="str">
        <f t="shared" si="158"/>
        <v>//</v>
      </c>
      <c r="BO575" s="35" t="str">
        <f t="shared" si="159"/>
        <v>0.6-2</v>
      </c>
      <c r="BP575" s="35" t="str">
        <f t="shared" si="160"/>
        <v>/</v>
      </c>
      <c r="BQ575" s="36">
        <f t="shared" si="161"/>
        <v>0</v>
      </c>
      <c r="BR575" s="36">
        <f t="shared" si="162"/>
        <v>89</v>
      </c>
      <c r="BS575" s="37">
        <f t="shared" si="163"/>
        <v>0</v>
      </c>
      <c r="BT575" s="38">
        <f t="shared" si="164"/>
        <v>0</v>
      </c>
      <c r="BU575" s="39">
        <f t="shared" si="165"/>
        <v>0</v>
      </c>
      <c r="BV575" s="40">
        <f t="shared" si="166"/>
        <v>0</v>
      </c>
      <c r="BW575" s="41">
        <f t="shared" si="167"/>
        <v>0</v>
      </c>
      <c r="BX575" s="42" t="str">
        <f t="shared" si="168"/>
        <v>1200.6-28911150</v>
      </c>
      <c r="BY575" s="35" t="str">
        <f t="shared" si="169"/>
        <v>/////</v>
      </c>
      <c r="BZ575" s="43" t="str">
        <f t="shared" si="170"/>
        <v>คลองนาทับ</v>
      </c>
    </row>
    <row r="576" spans="1:78" s="54" customFormat="1" ht="21.75" x14ac:dyDescent="0.2">
      <c r="A576" s="51">
        <v>567</v>
      </c>
      <c r="B576" s="52" t="s">
        <v>1130</v>
      </c>
      <c r="C576" s="52"/>
      <c r="D576" s="52" t="s">
        <v>151</v>
      </c>
      <c r="E576" s="52" t="s">
        <v>636</v>
      </c>
      <c r="F576" s="52" t="s">
        <v>15</v>
      </c>
      <c r="G576" s="53">
        <v>4</v>
      </c>
      <c r="H576" s="52" t="s">
        <v>637</v>
      </c>
      <c r="I576" s="52"/>
      <c r="J576" s="52" t="s">
        <v>154</v>
      </c>
      <c r="K576" s="52"/>
      <c r="L576" s="52"/>
      <c r="M576" s="52"/>
      <c r="N576" s="52"/>
      <c r="O576" s="47">
        <v>120</v>
      </c>
      <c r="P576" s="47"/>
      <c r="Q576" s="47" t="s">
        <v>165</v>
      </c>
      <c r="R576" s="47"/>
      <c r="S576" s="52" t="s">
        <v>154</v>
      </c>
      <c r="T576" s="52"/>
      <c r="U576" s="52"/>
      <c r="V576" s="52" t="s">
        <v>154</v>
      </c>
      <c r="W576" s="52" t="s">
        <v>154</v>
      </c>
      <c r="X576" s="47" t="s">
        <v>627</v>
      </c>
      <c r="Y576" s="52">
        <v>86</v>
      </c>
      <c r="Z576" s="52"/>
      <c r="AA576" s="52" t="s">
        <v>154</v>
      </c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47">
        <v>1</v>
      </c>
      <c r="AN576" s="47">
        <v>1</v>
      </c>
      <c r="AO576" s="47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>
        <v>1</v>
      </c>
      <c r="AZ576" s="52">
        <v>100</v>
      </c>
      <c r="BA576" s="52"/>
      <c r="BB576" s="52"/>
      <c r="BC576" s="52"/>
      <c r="BD576" s="52"/>
      <c r="BE576" s="52"/>
      <c r="BF576" s="52"/>
      <c r="BG576" s="52"/>
      <c r="BH576" s="48" t="str">
        <f t="shared" si="152"/>
        <v>/</v>
      </c>
      <c r="BI576" s="49" t="str">
        <f t="shared" si="153"/>
        <v>/</v>
      </c>
      <c r="BJ576" s="49">
        <f t="shared" si="154"/>
        <v>0</v>
      </c>
      <c r="BK576" s="50" t="str">
        <f t="shared" si="155"/>
        <v>/</v>
      </c>
      <c r="BL576" s="35" t="str">
        <f t="shared" si="156"/>
        <v>120ที่ลุ่มต่ำ</v>
      </c>
      <c r="BM576" s="35" t="str">
        <f t="shared" si="157"/>
        <v>/</v>
      </c>
      <c r="BN576" s="35" t="str">
        <f t="shared" si="158"/>
        <v>//</v>
      </c>
      <c r="BO576" s="35" t="str">
        <f t="shared" si="159"/>
        <v>0.8-2</v>
      </c>
      <c r="BP576" s="35" t="str">
        <f t="shared" si="160"/>
        <v>/</v>
      </c>
      <c r="BQ576" s="36" t="str">
        <f t="shared" si="161"/>
        <v>/</v>
      </c>
      <c r="BR576" s="36">
        <f t="shared" si="162"/>
        <v>86</v>
      </c>
      <c r="BS576" s="37">
        <f t="shared" si="163"/>
        <v>0</v>
      </c>
      <c r="BT576" s="38">
        <f t="shared" si="164"/>
        <v>0</v>
      </c>
      <c r="BU576" s="39">
        <f t="shared" si="165"/>
        <v>0</v>
      </c>
      <c r="BV576" s="40">
        <f t="shared" si="166"/>
        <v>0</v>
      </c>
      <c r="BW576" s="41">
        <f t="shared" si="167"/>
        <v>0</v>
      </c>
      <c r="BX576" s="42" t="str">
        <f t="shared" si="168"/>
        <v>1200.8-286111100</v>
      </c>
      <c r="BY576" s="35" t="str">
        <f t="shared" si="169"/>
        <v>/////</v>
      </c>
      <c r="BZ576" s="43" t="str">
        <f t="shared" si="170"/>
        <v>ที่ลุ่มต่ำ</v>
      </c>
    </row>
    <row r="577" spans="1:78" s="54" customFormat="1" ht="21.75" x14ac:dyDescent="0.2">
      <c r="A577" s="51">
        <v>568</v>
      </c>
      <c r="B577" s="52" t="s">
        <v>1131</v>
      </c>
      <c r="C577" s="52"/>
      <c r="D577" s="52" t="s">
        <v>151</v>
      </c>
      <c r="E577" s="52" t="s">
        <v>636</v>
      </c>
      <c r="F577" s="52" t="s">
        <v>15</v>
      </c>
      <c r="G577" s="53">
        <v>6</v>
      </c>
      <c r="H577" s="52" t="s">
        <v>637</v>
      </c>
      <c r="I577" s="52"/>
      <c r="J577" s="52" t="s">
        <v>154</v>
      </c>
      <c r="K577" s="52" t="s">
        <v>154</v>
      </c>
      <c r="L577" s="52"/>
      <c r="M577" s="52"/>
      <c r="N577" s="52"/>
      <c r="O577" s="47">
        <v>120</v>
      </c>
      <c r="P577" s="47"/>
      <c r="Q577" s="47" t="s">
        <v>165</v>
      </c>
      <c r="R577" s="47"/>
      <c r="S577" s="52"/>
      <c r="T577" s="52"/>
      <c r="U577" s="52" t="s">
        <v>154</v>
      </c>
      <c r="V577" s="52" t="s">
        <v>154</v>
      </c>
      <c r="W577" s="52" t="s">
        <v>154</v>
      </c>
      <c r="X577" s="47">
        <v>0.7</v>
      </c>
      <c r="Y577" s="47">
        <v>100</v>
      </c>
      <c r="Z577" s="52"/>
      <c r="AA577" s="52"/>
      <c r="AB577" s="52" t="s">
        <v>154</v>
      </c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47">
        <v>1</v>
      </c>
      <c r="AN577" s="47">
        <v>1</v>
      </c>
      <c r="AO577" s="47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>
        <v>1</v>
      </c>
      <c r="AZ577" s="52">
        <v>30</v>
      </c>
      <c r="BA577" s="52"/>
      <c r="BB577" s="52"/>
      <c r="BC577" s="52"/>
      <c r="BD577" s="52"/>
      <c r="BE577" s="52"/>
      <c r="BF577" s="52"/>
      <c r="BG577" s="52"/>
      <c r="BH577" s="48" t="str">
        <f t="shared" si="152"/>
        <v>//</v>
      </c>
      <c r="BI577" s="49" t="str">
        <f t="shared" si="153"/>
        <v>//</v>
      </c>
      <c r="BJ577" s="49">
        <f t="shared" si="154"/>
        <v>0</v>
      </c>
      <c r="BK577" s="50" t="str">
        <f t="shared" si="155"/>
        <v>//</v>
      </c>
      <c r="BL577" s="35" t="str">
        <f t="shared" si="156"/>
        <v>120ที่ลุ่มต่ำ</v>
      </c>
      <c r="BM577" s="35" t="str">
        <f t="shared" si="157"/>
        <v>/</v>
      </c>
      <c r="BN577" s="35" t="str">
        <f t="shared" si="158"/>
        <v>//</v>
      </c>
      <c r="BO577" s="35">
        <f t="shared" si="159"/>
        <v>0.7</v>
      </c>
      <c r="BP577" s="35" t="str">
        <f t="shared" si="160"/>
        <v>/</v>
      </c>
      <c r="BQ577" s="36">
        <f t="shared" si="161"/>
        <v>0</v>
      </c>
      <c r="BR577" s="36">
        <f t="shared" si="162"/>
        <v>100</v>
      </c>
      <c r="BS577" s="37">
        <f t="shared" si="163"/>
        <v>0</v>
      </c>
      <c r="BT577" s="38">
        <f t="shared" si="164"/>
        <v>0</v>
      </c>
      <c r="BU577" s="39">
        <f t="shared" si="165"/>
        <v>0</v>
      </c>
      <c r="BV577" s="40">
        <f t="shared" si="166"/>
        <v>0</v>
      </c>
      <c r="BW577" s="41">
        <f t="shared" si="167"/>
        <v>0</v>
      </c>
      <c r="BX577" s="42" t="str">
        <f t="shared" si="168"/>
        <v>1200.710011130</v>
      </c>
      <c r="BY577" s="35" t="str">
        <f t="shared" si="169"/>
        <v>//////</v>
      </c>
      <c r="BZ577" s="43" t="str">
        <f t="shared" si="170"/>
        <v>ที่ลุ่มต่ำ</v>
      </c>
    </row>
    <row r="578" spans="1:78" s="54" customFormat="1" ht="21.75" x14ac:dyDescent="0.2">
      <c r="A578" s="51">
        <v>569</v>
      </c>
      <c r="B578" s="52" t="s">
        <v>1132</v>
      </c>
      <c r="C578" s="52"/>
      <c r="D578" s="52" t="s">
        <v>151</v>
      </c>
      <c r="E578" s="52" t="s">
        <v>636</v>
      </c>
      <c r="F578" s="52" t="s">
        <v>15</v>
      </c>
      <c r="G578" s="53">
        <v>7</v>
      </c>
      <c r="H578" s="52" t="s">
        <v>637</v>
      </c>
      <c r="I578" s="52"/>
      <c r="J578" s="52"/>
      <c r="K578" s="52" t="s">
        <v>154</v>
      </c>
      <c r="L578" s="52" t="s">
        <v>154</v>
      </c>
      <c r="M578" s="52"/>
      <c r="N578" s="52"/>
      <c r="O578" s="47">
        <v>120</v>
      </c>
      <c r="P578" s="47"/>
      <c r="Q578" s="47" t="s">
        <v>634</v>
      </c>
      <c r="R578" s="47"/>
      <c r="S578" s="52"/>
      <c r="T578" s="52" t="s">
        <v>154</v>
      </c>
      <c r="U578" s="52"/>
      <c r="V578" s="52" t="s">
        <v>154</v>
      </c>
      <c r="W578" s="52" t="s">
        <v>154</v>
      </c>
      <c r="X578" s="47">
        <v>0.8</v>
      </c>
      <c r="Y578" s="47">
        <v>80</v>
      </c>
      <c r="Z578" s="52"/>
      <c r="AA578" s="52"/>
      <c r="AB578" s="52" t="s">
        <v>154</v>
      </c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47">
        <v>1</v>
      </c>
      <c r="AN578" s="47">
        <v>1</v>
      </c>
      <c r="AO578" s="47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>
        <v>2</v>
      </c>
      <c r="AZ578" s="52">
        <v>150</v>
      </c>
      <c r="BA578" s="52"/>
      <c r="BB578" s="52"/>
      <c r="BC578" s="52"/>
      <c r="BD578" s="52"/>
      <c r="BE578" s="52"/>
      <c r="BF578" s="52"/>
      <c r="BG578" s="52"/>
      <c r="BH578" s="48" t="str">
        <f t="shared" si="152"/>
        <v>//</v>
      </c>
      <c r="BI578" s="49" t="str">
        <f t="shared" si="153"/>
        <v>//</v>
      </c>
      <c r="BJ578" s="49">
        <f t="shared" si="154"/>
        <v>0</v>
      </c>
      <c r="BK578" s="50" t="str">
        <f t="shared" si="155"/>
        <v>//</v>
      </c>
      <c r="BL578" s="35" t="str">
        <f t="shared" si="156"/>
        <v>120คลองนาทับ</v>
      </c>
      <c r="BM578" s="35" t="str">
        <f t="shared" si="157"/>
        <v>/</v>
      </c>
      <c r="BN578" s="35" t="str">
        <f t="shared" si="158"/>
        <v>//</v>
      </c>
      <c r="BO578" s="35">
        <f t="shared" si="159"/>
        <v>0.8</v>
      </c>
      <c r="BP578" s="35" t="str">
        <f t="shared" si="160"/>
        <v>/</v>
      </c>
      <c r="BQ578" s="36">
        <f t="shared" si="161"/>
        <v>0</v>
      </c>
      <c r="BR578" s="36">
        <f t="shared" si="162"/>
        <v>80</v>
      </c>
      <c r="BS578" s="37">
        <f t="shared" si="163"/>
        <v>0</v>
      </c>
      <c r="BT578" s="38">
        <f t="shared" si="164"/>
        <v>0</v>
      </c>
      <c r="BU578" s="39">
        <f t="shared" si="165"/>
        <v>0</v>
      </c>
      <c r="BV578" s="40">
        <f t="shared" si="166"/>
        <v>0</v>
      </c>
      <c r="BW578" s="41">
        <f t="shared" si="167"/>
        <v>0</v>
      </c>
      <c r="BX578" s="42" t="str">
        <f t="shared" si="168"/>
        <v>1200.880112150</v>
      </c>
      <c r="BY578" s="35" t="str">
        <f t="shared" si="169"/>
        <v>//////</v>
      </c>
      <c r="BZ578" s="43" t="str">
        <f t="shared" si="170"/>
        <v>คลองนาทับ</v>
      </c>
    </row>
    <row r="579" spans="1:78" s="54" customFormat="1" ht="21.75" x14ac:dyDescent="0.2">
      <c r="A579" s="51">
        <v>570</v>
      </c>
      <c r="B579" s="52" t="s">
        <v>1133</v>
      </c>
      <c r="C579" s="52"/>
      <c r="D579" s="52" t="s">
        <v>151</v>
      </c>
      <c r="E579" s="52" t="s">
        <v>636</v>
      </c>
      <c r="F579" s="52" t="s">
        <v>15</v>
      </c>
      <c r="G579" s="53">
        <v>10</v>
      </c>
      <c r="H579" s="52" t="s">
        <v>637</v>
      </c>
      <c r="I579" s="52"/>
      <c r="J579" s="52" t="s">
        <v>154</v>
      </c>
      <c r="K579" s="52" t="s">
        <v>154</v>
      </c>
      <c r="L579" s="52" t="s">
        <v>154</v>
      </c>
      <c r="M579" s="52"/>
      <c r="N579" s="52"/>
      <c r="O579" s="47">
        <v>120</v>
      </c>
      <c r="P579" s="47"/>
      <c r="Q579" s="47" t="s">
        <v>634</v>
      </c>
      <c r="R579" s="47"/>
      <c r="S579" s="52"/>
      <c r="T579" s="52"/>
      <c r="U579" s="52" t="s">
        <v>154</v>
      </c>
      <c r="V579" s="52" t="s">
        <v>154</v>
      </c>
      <c r="W579" s="52" t="s">
        <v>154</v>
      </c>
      <c r="X579" s="47">
        <v>0.8</v>
      </c>
      <c r="Y579" s="47">
        <v>79</v>
      </c>
      <c r="Z579" s="52"/>
      <c r="AA579" s="52"/>
      <c r="AB579" s="52" t="s">
        <v>154</v>
      </c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47">
        <v>1</v>
      </c>
      <c r="AN579" s="47">
        <v>1</v>
      </c>
      <c r="AO579" s="47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>
        <v>2</v>
      </c>
      <c r="AZ579" s="52">
        <v>50</v>
      </c>
      <c r="BA579" s="52"/>
      <c r="BB579" s="52"/>
      <c r="BC579" s="52"/>
      <c r="BD579" s="52"/>
      <c r="BE579" s="52"/>
      <c r="BF579" s="52"/>
      <c r="BG579" s="52"/>
      <c r="BH579" s="48" t="str">
        <f t="shared" si="152"/>
        <v>///</v>
      </c>
      <c r="BI579" s="49" t="str">
        <f t="shared" si="153"/>
        <v>///</v>
      </c>
      <c r="BJ579" s="49">
        <f t="shared" si="154"/>
        <v>0</v>
      </c>
      <c r="BK579" s="50" t="str">
        <f t="shared" si="155"/>
        <v>///</v>
      </c>
      <c r="BL579" s="35" t="str">
        <f t="shared" si="156"/>
        <v>120คลองนาทับ</v>
      </c>
      <c r="BM579" s="35" t="str">
        <f t="shared" si="157"/>
        <v>/</v>
      </c>
      <c r="BN579" s="35" t="str">
        <f t="shared" si="158"/>
        <v>//</v>
      </c>
      <c r="BO579" s="35">
        <f t="shared" si="159"/>
        <v>0.8</v>
      </c>
      <c r="BP579" s="35" t="str">
        <f t="shared" si="160"/>
        <v>/</v>
      </c>
      <c r="BQ579" s="36">
        <f t="shared" si="161"/>
        <v>0</v>
      </c>
      <c r="BR579" s="36">
        <f t="shared" si="162"/>
        <v>79</v>
      </c>
      <c r="BS579" s="37">
        <f t="shared" si="163"/>
        <v>0</v>
      </c>
      <c r="BT579" s="38">
        <f t="shared" si="164"/>
        <v>0</v>
      </c>
      <c r="BU579" s="39">
        <f t="shared" si="165"/>
        <v>0</v>
      </c>
      <c r="BV579" s="40">
        <f t="shared" si="166"/>
        <v>0</v>
      </c>
      <c r="BW579" s="41">
        <f t="shared" si="167"/>
        <v>0</v>
      </c>
      <c r="BX579" s="42" t="str">
        <f t="shared" si="168"/>
        <v>1200.87911250</v>
      </c>
      <c r="BY579" s="35" t="str">
        <f t="shared" si="169"/>
        <v>///////</v>
      </c>
      <c r="BZ579" s="43" t="str">
        <f t="shared" si="170"/>
        <v>คลองนาทับ</v>
      </c>
    </row>
    <row r="580" spans="1:78" s="54" customFormat="1" ht="21.75" x14ac:dyDescent="0.2">
      <c r="A580" s="51">
        <v>571</v>
      </c>
      <c r="B580" s="52" t="s">
        <v>1134</v>
      </c>
      <c r="C580" s="52"/>
      <c r="D580" s="52" t="s">
        <v>151</v>
      </c>
      <c r="E580" s="52" t="s">
        <v>641</v>
      </c>
      <c r="F580" s="52" t="s">
        <v>15</v>
      </c>
      <c r="G580" s="53">
        <v>2</v>
      </c>
      <c r="H580" s="52" t="s">
        <v>642</v>
      </c>
      <c r="I580" s="52"/>
      <c r="J580" s="52" t="s">
        <v>154</v>
      </c>
      <c r="K580" s="52"/>
      <c r="L580" s="52" t="s">
        <v>154</v>
      </c>
      <c r="M580" s="52"/>
      <c r="N580" s="52"/>
      <c r="O580" s="47">
        <v>120</v>
      </c>
      <c r="P580" s="47"/>
      <c r="Q580" s="47" t="s">
        <v>165</v>
      </c>
      <c r="R580" s="47"/>
      <c r="S580" s="52" t="s">
        <v>154</v>
      </c>
      <c r="T580" s="52"/>
      <c r="U580" s="52"/>
      <c r="V580" s="52" t="s">
        <v>154</v>
      </c>
      <c r="W580" s="52" t="s">
        <v>154</v>
      </c>
      <c r="X580" s="47">
        <v>0.8</v>
      </c>
      <c r="Y580" s="52">
        <v>40</v>
      </c>
      <c r="Z580" s="52"/>
      <c r="AA580" s="52" t="s">
        <v>154</v>
      </c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48" t="str">
        <f t="shared" si="152"/>
        <v>//</v>
      </c>
      <c r="BI580" s="49" t="str">
        <f t="shared" si="153"/>
        <v>//</v>
      </c>
      <c r="BJ580" s="49">
        <f t="shared" si="154"/>
        <v>0</v>
      </c>
      <c r="BK580" s="50" t="str">
        <f t="shared" si="155"/>
        <v>//</v>
      </c>
      <c r="BL580" s="35" t="str">
        <f t="shared" si="156"/>
        <v>120ที่ลุ่มต่ำ</v>
      </c>
      <c r="BM580" s="35" t="str">
        <f t="shared" si="157"/>
        <v>/</v>
      </c>
      <c r="BN580" s="35" t="str">
        <f t="shared" si="158"/>
        <v>//</v>
      </c>
      <c r="BO580" s="35">
        <f t="shared" si="159"/>
        <v>0.8</v>
      </c>
      <c r="BP580" s="35" t="str">
        <f t="shared" si="160"/>
        <v>/</v>
      </c>
      <c r="BQ580" s="36" t="str">
        <f t="shared" si="161"/>
        <v>/</v>
      </c>
      <c r="BR580" s="36">
        <f t="shared" si="162"/>
        <v>40</v>
      </c>
      <c r="BS580" s="37">
        <f t="shared" si="163"/>
        <v>0</v>
      </c>
      <c r="BT580" s="38">
        <f t="shared" si="164"/>
        <v>0</v>
      </c>
      <c r="BU580" s="39">
        <f t="shared" si="165"/>
        <v>0</v>
      </c>
      <c r="BV580" s="40">
        <f t="shared" si="166"/>
        <v>0</v>
      </c>
      <c r="BW580" s="41">
        <f t="shared" si="167"/>
        <v>0</v>
      </c>
      <c r="BX580" s="42" t="str">
        <f t="shared" si="168"/>
        <v>1200.840</v>
      </c>
      <c r="BY580" s="35" t="str">
        <f t="shared" si="169"/>
        <v>//////</v>
      </c>
      <c r="BZ580" s="43" t="str">
        <f t="shared" si="170"/>
        <v>ที่ลุ่มต่ำ</v>
      </c>
    </row>
    <row r="581" spans="1:78" s="54" customFormat="1" ht="21.75" x14ac:dyDescent="0.2">
      <c r="A581" s="51">
        <v>572</v>
      </c>
      <c r="B581" s="52" t="s">
        <v>1135</v>
      </c>
      <c r="C581" s="52"/>
      <c r="D581" s="52" t="s">
        <v>151</v>
      </c>
      <c r="E581" s="52" t="s">
        <v>641</v>
      </c>
      <c r="F581" s="52" t="s">
        <v>15</v>
      </c>
      <c r="G581" s="53">
        <v>5</v>
      </c>
      <c r="H581" s="52" t="s">
        <v>642</v>
      </c>
      <c r="I581" s="52"/>
      <c r="J581" s="52"/>
      <c r="K581" s="52" t="s">
        <v>154</v>
      </c>
      <c r="L581" s="52"/>
      <c r="M581" s="52"/>
      <c r="N581" s="52"/>
      <c r="O581" s="47">
        <v>120</v>
      </c>
      <c r="P581" s="47"/>
      <c r="Q581" s="47" t="s">
        <v>634</v>
      </c>
      <c r="R581" s="47"/>
      <c r="S581" s="52" t="s">
        <v>154</v>
      </c>
      <c r="T581" s="52"/>
      <c r="U581" s="52"/>
      <c r="V581" s="52" t="s">
        <v>154</v>
      </c>
      <c r="W581" s="52" t="s">
        <v>154</v>
      </c>
      <c r="X581" s="47">
        <v>0.9</v>
      </c>
      <c r="Y581" s="52">
        <v>40</v>
      </c>
      <c r="Z581" s="52"/>
      <c r="AA581" s="52" t="s">
        <v>154</v>
      </c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48" t="str">
        <f t="shared" si="152"/>
        <v>/</v>
      </c>
      <c r="BI581" s="49" t="str">
        <f t="shared" si="153"/>
        <v>/</v>
      </c>
      <c r="BJ581" s="49">
        <f t="shared" si="154"/>
        <v>0</v>
      </c>
      <c r="BK581" s="50" t="str">
        <f t="shared" si="155"/>
        <v>/</v>
      </c>
      <c r="BL581" s="35" t="str">
        <f t="shared" si="156"/>
        <v>120คลองนาทับ</v>
      </c>
      <c r="BM581" s="35" t="str">
        <f t="shared" si="157"/>
        <v>/</v>
      </c>
      <c r="BN581" s="35" t="str">
        <f t="shared" si="158"/>
        <v>//</v>
      </c>
      <c r="BO581" s="35">
        <f t="shared" si="159"/>
        <v>0.9</v>
      </c>
      <c r="BP581" s="35" t="str">
        <f t="shared" si="160"/>
        <v>/</v>
      </c>
      <c r="BQ581" s="36" t="str">
        <f t="shared" si="161"/>
        <v>/</v>
      </c>
      <c r="BR581" s="36">
        <f t="shared" si="162"/>
        <v>40</v>
      </c>
      <c r="BS581" s="37">
        <f t="shared" si="163"/>
        <v>0</v>
      </c>
      <c r="BT581" s="38">
        <f t="shared" si="164"/>
        <v>0</v>
      </c>
      <c r="BU581" s="39">
        <f t="shared" si="165"/>
        <v>0</v>
      </c>
      <c r="BV581" s="40">
        <f t="shared" si="166"/>
        <v>0</v>
      </c>
      <c r="BW581" s="41">
        <f t="shared" si="167"/>
        <v>0</v>
      </c>
      <c r="BX581" s="42" t="str">
        <f t="shared" si="168"/>
        <v>1200.940</v>
      </c>
      <c r="BY581" s="35" t="str">
        <f t="shared" si="169"/>
        <v>/////</v>
      </c>
      <c r="BZ581" s="43" t="str">
        <f t="shared" si="170"/>
        <v>คลองนาทับ</v>
      </c>
    </row>
    <row r="582" spans="1:78" s="54" customFormat="1" ht="21.75" x14ac:dyDescent="0.2">
      <c r="A582" s="51">
        <v>573</v>
      </c>
      <c r="B582" s="52" t="s">
        <v>1136</v>
      </c>
      <c r="C582" s="52"/>
      <c r="D582" s="52" t="s">
        <v>151</v>
      </c>
      <c r="E582" s="52" t="s">
        <v>641</v>
      </c>
      <c r="F582" s="52" t="s">
        <v>15</v>
      </c>
      <c r="G582" s="53">
        <v>7</v>
      </c>
      <c r="H582" s="52" t="s">
        <v>642</v>
      </c>
      <c r="I582" s="52"/>
      <c r="J582" s="52"/>
      <c r="K582" s="52"/>
      <c r="L582" s="52" t="s">
        <v>154</v>
      </c>
      <c r="M582" s="52"/>
      <c r="N582" s="52"/>
      <c r="O582" s="47">
        <v>120</v>
      </c>
      <c r="P582" s="47"/>
      <c r="Q582" s="47" t="s">
        <v>165</v>
      </c>
      <c r="R582" s="47"/>
      <c r="S582" s="52" t="s">
        <v>154</v>
      </c>
      <c r="T582" s="52"/>
      <c r="U582" s="52"/>
      <c r="V582" s="52" t="s">
        <v>154</v>
      </c>
      <c r="W582" s="52" t="s">
        <v>154</v>
      </c>
      <c r="X582" s="47">
        <v>0.9</v>
      </c>
      <c r="Y582" s="52">
        <v>40</v>
      </c>
      <c r="Z582" s="52"/>
      <c r="AA582" s="52" t="s">
        <v>154</v>
      </c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48" t="str">
        <f t="shared" si="152"/>
        <v>/</v>
      </c>
      <c r="BI582" s="49" t="str">
        <f t="shared" si="153"/>
        <v>/</v>
      </c>
      <c r="BJ582" s="49">
        <f t="shared" si="154"/>
        <v>0</v>
      </c>
      <c r="BK582" s="50" t="str">
        <f t="shared" si="155"/>
        <v>/</v>
      </c>
      <c r="BL582" s="35" t="str">
        <f t="shared" si="156"/>
        <v>120ที่ลุ่มต่ำ</v>
      </c>
      <c r="BM582" s="35" t="str">
        <f t="shared" si="157"/>
        <v>/</v>
      </c>
      <c r="BN582" s="35" t="str">
        <f t="shared" si="158"/>
        <v>//</v>
      </c>
      <c r="BO582" s="35">
        <f t="shared" si="159"/>
        <v>0.9</v>
      </c>
      <c r="BP582" s="35" t="str">
        <f t="shared" si="160"/>
        <v>/</v>
      </c>
      <c r="BQ582" s="36" t="str">
        <f t="shared" si="161"/>
        <v>/</v>
      </c>
      <c r="BR582" s="36">
        <f t="shared" si="162"/>
        <v>40</v>
      </c>
      <c r="BS582" s="37">
        <f t="shared" si="163"/>
        <v>0</v>
      </c>
      <c r="BT582" s="38">
        <f t="shared" si="164"/>
        <v>0</v>
      </c>
      <c r="BU582" s="39">
        <f t="shared" si="165"/>
        <v>0</v>
      </c>
      <c r="BV582" s="40">
        <f t="shared" si="166"/>
        <v>0</v>
      </c>
      <c r="BW582" s="41">
        <f t="shared" si="167"/>
        <v>0</v>
      </c>
      <c r="BX582" s="42" t="str">
        <f t="shared" si="168"/>
        <v>1200.940</v>
      </c>
      <c r="BY582" s="35" t="str">
        <f t="shared" si="169"/>
        <v>/////</v>
      </c>
      <c r="BZ582" s="43" t="str">
        <f t="shared" si="170"/>
        <v>ที่ลุ่มต่ำ</v>
      </c>
    </row>
    <row r="583" spans="1:78" s="54" customFormat="1" ht="21.75" x14ac:dyDescent="0.2">
      <c r="A583" s="51">
        <v>574</v>
      </c>
      <c r="B583" s="52" t="s">
        <v>1137</v>
      </c>
      <c r="C583" s="52"/>
      <c r="D583" s="52" t="s">
        <v>151</v>
      </c>
      <c r="E583" s="52" t="s">
        <v>641</v>
      </c>
      <c r="F583" s="52" t="s">
        <v>15</v>
      </c>
      <c r="G583" s="53">
        <v>8</v>
      </c>
      <c r="H583" s="52" t="s">
        <v>642</v>
      </c>
      <c r="I583" s="52"/>
      <c r="J583" s="52" t="s">
        <v>154</v>
      </c>
      <c r="K583" s="52"/>
      <c r="L583" s="52"/>
      <c r="M583" s="52"/>
      <c r="N583" s="52"/>
      <c r="O583" s="47">
        <v>120</v>
      </c>
      <c r="P583" s="47"/>
      <c r="Q583" s="47" t="s">
        <v>165</v>
      </c>
      <c r="R583" s="47"/>
      <c r="S583" s="52" t="s">
        <v>154</v>
      </c>
      <c r="T583" s="52"/>
      <c r="U583" s="52"/>
      <c r="V583" s="52" t="s">
        <v>154</v>
      </c>
      <c r="W583" s="52" t="s">
        <v>154</v>
      </c>
      <c r="X583" s="47">
        <v>0.9</v>
      </c>
      <c r="Y583" s="52">
        <v>40</v>
      </c>
      <c r="Z583" s="52"/>
      <c r="AA583" s="52" t="s">
        <v>154</v>
      </c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48" t="str">
        <f t="shared" si="152"/>
        <v>/</v>
      </c>
      <c r="BI583" s="49" t="str">
        <f t="shared" si="153"/>
        <v>/</v>
      </c>
      <c r="BJ583" s="49">
        <f t="shared" si="154"/>
        <v>0</v>
      </c>
      <c r="BK583" s="50" t="str">
        <f t="shared" si="155"/>
        <v>/</v>
      </c>
      <c r="BL583" s="35" t="str">
        <f t="shared" si="156"/>
        <v>120ที่ลุ่มต่ำ</v>
      </c>
      <c r="BM583" s="35" t="str">
        <f t="shared" si="157"/>
        <v>/</v>
      </c>
      <c r="BN583" s="35" t="str">
        <f t="shared" si="158"/>
        <v>//</v>
      </c>
      <c r="BO583" s="35">
        <f t="shared" si="159"/>
        <v>0.9</v>
      </c>
      <c r="BP583" s="35" t="str">
        <f t="shared" si="160"/>
        <v>/</v>
      </c>
      <c r="BQ583" s="36" t="str">
        <f t="shared" si="161"/>
        <v>/</v>
      </c>
      <c r="BR583" s="36">
        <f t="shared" si="162"/>
        <v>40</v>
      </c>
      <c r="BS583" s="37">
        <f t="shared" si="163"/>
        <v>0</v>
      </c>
      <c r="BT583" s="38">
        <f t="shared" si="164"/>
        <v>0</v>
      </c>
      <c r="BU583" s="39">
        <f t="shared" si="165"/>
        <v>0</v>
      </c>
      <c r="BV583" s="40">
        <f t="shared" si="166"/>
        <v>0</v>
      </c>
      <c r="BW583" s="41">
        <f t="shared" si="167"/>
        <v>0</v>
      </c>
      <c r="BX583" s="42" t="str">
        <f t="shared" si="168"/>
        <v>1200.940</v>
      </c>
      <c r="BY583" s="35" t="str">
        <f t="shared" si="169"/>
        <v>/////</v>
      </c>
      <c r="BZ583" s="43" t="str">
        <f t="shared" si="170"/>
        <v>ที่ลุ่มต่ำ</v>
      </c>
    </row>
    <row r="584" spans="1:78" s="54" customFormat="1" ht="21.75" x14ac:dyDescent="0.2">
      <c r="A584" s="51">
        <v>575</v>
      </c>
      <c r="B584" s="52" t="s">
        <v>1138</v>
      </c>
      <c r="C584" s="52"/>
      <c r="D584" s="52" t="s">
        <v>151</v>
      </c>
      <c r="E584" s="52" t="s">
        <v>646</v>
      </c>
      <c r="F584" s="52" t="s">
        <v>15</v>
      </c>
      <c r="G584" s="53">
        <v>1</v>
      </c>
      <c r="H584" s="52" t="s">
        <v>647</v>
      </c>
      <c r="I584" s="52"/>
      <c r="J584" s="52"/>
      <c r="K584" s="52" t="s">
        <v>154</v>
      </c>
      <c r="L584" s="52"/>
      <c r="M584" s="52"/>
      <c r="N584" s="52"/>
      <c r="O584" s="47">
        <v>120</v>
      </c>
      <c r="P584" s="47"/>
      <c r="Q584" s="47" t="s">
        <v>155</v>
      </c>
      <c r="R584" s="47"/>
      <c r="S584" s="52"/>
      <c r="T584" s="52" t="s">
        <v>154</v>
      </c>
      <c r="U584" s="52"/>
      <c r="V584" s="52" t="s">
        <v>154</v>
      </c>
      <c r="W584" s="52" t="s">
        <v>154</v>
      </c>
      <c r="X584" s="47" t="s">
        <v>621</v>
      </c>
      <c r="Y584" s="47">
        <v>89</v>
      </c>
      <c r="Z584" s="52"/>
      <c r="AA584" s="52"/>
      <c r="AB584" s="52" t="s">
        <v>154</v>
      </c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47">
        <v>1</v>
      </c>
      <c r="AN584" s="47"/>
      <c r="AO584" s="47">
        <v>1</v>
      </c>
      <c r="AP584" s="52"/>
      <c r="AQ584" s="52"/>
      <c r="AR584" s="52"/>
      <c r="AS584" s="52"/>
      <c r="AT584" s="52"/>
      <c r="AU584" s="52"/>
      <c r="AV584" s="52"/>
      <c r="AW584" s="52"/>
      <c r="AX584" s="52"/>
      <c r="AY584" s="52">
        <v>1</v>
      </c>
      <c r="AZ584" s="52">
        <v>150</v>
      </c>
      <c r="BA584" s="52"/>
      <c r="BB584" s="52"/>
      <c r="BC584" s="52"/>
      <c r="BD584" s="52"/>
      <c r="BE584" s="52"/>
      <c r="BF584" s="52"/>
      <c r="BG584" s="52"/>
      <c r="BH584" s="48" t="str">
        <f t="shared" si="152"/>
        <v>/</v>
      </c>
      <c r="BI584" s="49" t="str">
        <f t="shared" si="153"/>
        <v>/</v>
      </c>
      <c r="BJ584" s="49">
        <f t="shared" si="154"/>
        <v>0</v>
      </c>
      <c r="BK584" s="50" t="str">
        <f t="shared" si="155"/>
        <v>/</v>
      </c>
      <c r="BL584" s="35" t="str">
        <f t="shared" si="156"/>
        <v>120คลองนาทวี</v>
      </c>
      <c r="BM584" s="35" t="str">
        <f t="shared" si="157"/>
        <v>/</v>
      </c>
      <c r="BN584" s="35" t="str">
        <f t="shared" si="158"/>
        <v>//</v>
      </c>
      <c r="BO584" s="35" t="str">
        <f t="shared" si="159"/>
        <v>0.7-2</v>
      </c>
      <c r="BP584" s="35" t="str">
        <f t="shared" si="160"/>
        <v>/</v>
      </c>
      <c r="BQ584" s="36">
        <f t="shared" si="161"/>
        <v>0</v>
      </c>
      <c r="BR584" s="36">
        <f t="shared" si="162"/>
        <v>89</v>
      </c>
      <c r="BS584" s="37">
        <f t="shared" si="163"/>
        <v>0</v>
      </c>
      <c r="BT584" s="38">
        <f t="shared" si="164"/>
        <v>0</v>
      </c>
      <c r="BU584" s="39">
        <f t="shared" si="165"/>
        <v>0</v>
      </c>
      <c r="BV584" s="40">
        <f t="shared" si="166"/>
        <v>0</v>
      </c>
      <c r="BW584" s="41">
        <f t="shared" si="167"/>
        <v>0</v>
      </c>
      <c r="BX584" s="42" t="str">
        <f t="shared" si="168"/>
        <v>1200.7-289111150</v>
      </c>
      <c r="BY584" s="35" t="str">
        <f t="shared" si="169"/>
        <v>/////</v>
      </c>
      <c r="BZ584" s="43" t="str">
        <f t="shared" si="170"/>
        <v>คลองนาทวี</v>
      </c>
    </row>
    <row r="585" spans="1:78" s="54" customFormat="1" ht="21.75" x14ac:dyDescent="0.2">
      <c r="A585" s="51">
        <v>576</v>
      </c>
      <c r="B585" s="52" t="s">
        <v>1139</v>
      </c>
      <c r="C585" s="52"/>
      <c r="D585" s="52" t="s">
        <v>151</v>
      </c>
      <c r="E585" s="52" t="s">
        <v>646</v>
      </c>
      <c r="F585" s="52" t="s">
        <v>15</v>
      </c>
      <c r="G585" s="53">
        <v>3</v>
      </c>
      <c r="H585" s="52" t="s">
        <v>647</v>
      </c>
      <c r="I585" s="52"/>
      <c r="J585" s="52"/>
      <c r="K585" s="52" t="s">
        <v>154</v>
      </c>
      <c r="L585" s="52"/>
      <c r="M585" s="52"/>
      <c r="N585" s="52"/>
      <c r="O585" s="47">
        <v>120</v>
      </c>
      <c r="P585" s="47"/>
      <c r="Q585" s="47" t="s">
        <v>155</v>
      </c>
      <c r="R585" s="47"/>
      <c r="S585" s="52"/>
      <c r="T585" s="52" t="s">
        <v>154</v>
      </c>
      <c r="U585" s="52"/>
      <c r="V585" s="52" t="s">
        <v>154</v>
      </c>
      <c r="W585" s="52" t="s">
        <v>154</v>
      </c>
      <c r="X585" s="47">
        <v>0.7</v>
      </c>
      <c r="Y585" s="47">
        <v>86</v>
      </c>
      <c r="Z585" s="52"/>
      <c r="AA585" s="52"/>
      <c r="AB585" s="52" t="s">
        <v>154</v>
      </c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>
        <v>1</v>
      </c>
      <c r="AZ585" s="52">
        <v>200</v>
      </c>
      <c r="BA585" s="52"/>
      <c r="BB585" s="52"/>
      <c r="BC585" s="52"/>
      <c r="BD585" s="52"/>
      <c r="BE585" s="52"/>
      <c r="BF585" s="52"/>
      <c r="BG585" s="52"/>
      <c r="BH585" s="48" t="str">
        <f t="shared" si="152"/>
        <v>/</v>
      </c>
      <c r="BI585" s="49" t="str">
        <f t="shared" si="153"/>
        <v>/</v>
      </c>
      <c r="BJ585" s="49">
        <f t="shared" si="154"/>
        <v>0</v>
      </c>
      <c r="BK585" s="50" t="str">
        <f t="shared" si="155"/>
        <v>/</v>
      </c>
      <c r="BL585" s="35" t="str">
        <f t="shared" si="156"/>
        <v>120คลองนาทวี</v>
      </c>
      <c r="BM585" s="35" t="str">
        <f t="shared" si="157"/>
        <v>/</v>
      </c>
      <c r="BN585" s="35" t="str">
        <f t="shared" si="158"/>
        <v>//</v>
      </c>
      <c r="BO585" s="35">
        <f t="shared" si="159"/>
        <v>0.7</v>
      </c>
      <c r="BP585" s="35" t="str">
        <f t="shared" si="160"/>
        <v>/</v>
      </c>
      <c r="BQ585" s="36">
        <f t="shared" si="161"/>
        <v>0</v>
      </c>
      <c r="BR585" s="36">
        <f t="shared" si="162"/>
        <v>86</v>
      </c>
      <c r="BS585" s="37">
        <f t="shared" si="163"/>
        <v>0</v>
      </c>
      <c r="BT585" s="38">
        <f t="shared" si="164"/>
        <v>0</v>
      </c>
      <c r="BU585" s="39">
        <f t="shared" si="165"/>
        <v>0</v>
      </c>
      <c r="BV585" s="40">
        <f t="shared" si="166"/>
        <v>0</v>
      </c>
      <c r="BW585" s="41">
        <f t="shared" si="167"/>
        <v>0</v>
      </c>
      <c r="BX585" s="42" t="str">
        <f t="shared" si="168"/>
        <v>1200.7861200</v>
      </c>
      <c r="BY585" s="35" t="str">
        <f t="shared" si="169"/>
        <v>/////</v>
      </c>
      <c r="BZ585" s="43" t="str">
        <f t="shared" si="170"/>
        <v>คลองนาทวี</v>
      </c>
    </row>
    <row r="586" spans="1:78" s="54" customFormat="1" ht="21.75" x14ac:dyDescent="0.2">
      <c r="A586" s="51">
        <v>577</v>
      </c>
      <c r="B586" s="52" t="s">
        <v>1140</v>
      </c>
      <c r="C586" s="52"/>
      <c r="D586" s="52" t="s">
        <v>151</v>
      </c>
      <c r="E586" s="52" t="s">
        <v>646</v>
      </c>
      <c r="F586" s="52" t="s">
        <v>15</v>
      </c>
      <c r="G586" s="53">
        <v>4</v>
      </c>
      <c r="H586" s="52" t="s">
        <v>647</v>
      </c>
      <c r="I586" s="52"/>
      <c r="J586" s="52" t="s">
        <v>154</v>
      </c>
      <c r="K586" s="52" t="s">
        <v>154</v>
      </c>
      <c r="L586" s="52"/>
      <c r="M586" s="52"/>
      <c r="N586" s="52"/>
      <c r="O586" s="47">
        <v>120</v>
      </c>
      <c r="P586" s="47"/>
      <c r="Q586" s="47" t="s">
        <v>155</v>
      </c>
      <c r="R586" s="47"/>
      <c r="S586" s="52"/>
      <c r="T586" s="52" t="s">
        <v>154</v>
      </c>
      <c r="U586" s="52"/>
      <c r="V586" s="52" t="s">
        <v>154</v>
      </c>
      <c r="W586" s="52" t="s">
        <v>154</v>
      </c>
      <c r="X586" s="47">
        <v>0.7</v>
      </c>
      <c r="Y586" s="47">
        <v>90</v>
      </c>
      <c r="Z586" s="52"/>
      <c r="AA586" s="52"/>
      <c r="AB586" s="52" t="s">
        <v>154</v>
      </c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>
        <v>1</v>
      </c>
      <c r="AZ586" s="52">
        <v>200</v>
      </c>
      <c r="BA586" s="52"/>
      <c r="BB586" s="52"/>
      <c r="BC586" s="52"/>
      <c r="BD586" s="52"/>
      <c r="BE586" s="52"/>
      <c r="BF586" s="52"/>
      <c r="BG586" s="52"/>
      <c r="BH586" s="48" t="str">
        <f t="shared" ref="BH586:BH649" si="171">J586&amp;K586&amp;L586&amp;M586&amp;N586</f>
        <v>//</v>
      </c>
      <c r="BI586" s="49" t="str">
        <f t="shared" ref="BI586:BI649" si="172">J586&amp;K586&amp;L586&amp;M586</f>
        <v>//</v>
      </c>
      <c r="BJ586" s="49">
        <f t="shared" ref="BJ586:BJ649" si="173">N586</f>
        <v>0</v>
      </c>
      <c r="BK586" s="50" t="str">
        <f t="shared" ref="BK586:BK649" si="174">J586&amp;K586&amp;L586&amp;M586</f>
        <v>//</v>
      </c>
      <c r="BL586" s="35" t="str">
        <f t="shared" ref="BL586:BL649" si="175">O586&amp;P586&amp;Q586&amp;R586</f>
        <v>120คลองนาทวี</v>
      </c>
      <c r="BM586" s="35" t="str">
        <f t="shared" ref="BM586:BM649" si="176">S586&amp;T586&amp;U586</f>
        <v>/</v>
      </c>
      <c r="BN586" s="35" t="str">
        <f t="shared" ref="BN586:BN649" si="177">V586&amp;W586</f>
        <v>//</v>
      </c>
      <c r="BO586" s="35">
        <f t="shared" ref="BO586:BO649" si="178">X586</f>
        <v>0.7</v>
      </c>
      <c r="BP586" s="35" t="str">
        <f t="shared" ref="BP586:BP649" si="179">Z586&amp;AA586&amp;AB586&amp;AC586&amp;AD586</f>
        <v>/</v>
      </c>
      <c r="BQ586" s="36">
        <f t="shared" ref="BQ586:BQ649" si="180">S586</f>
        <v>0</v>
      </c>
      <c r="BR586" s="36">
        <f t="shared" ref="BR586:BR649" si="181">Y586</f>
        <v>90</v>
      </c>
      <c r="BS586" s="37">
        <f t="shared" ref="BS586:BS649" si="182">AE586-(AF586+AG586)</f>
        <v>0</v>
      </c>
      <c r="BT586" s="38">
        <f t="shared" ref="BT586:BT649" si="183">AI586-(AJ586+AK586)</f>
        <v>0</v>
      </c>
      <c r="BU586" s="39">
        <f t="shared" ref="BU586:BU649" si="184">AM586-(AN586+AO586)</f>
        <v>0</v>
      </c>
      <c r="BV586" s="40">
        <f t="shared" ref="BV586:BV649" si="185">AQ586-(AR586+AS586)</f>
        <v>0</v>
      </c>
      <c r="BW586" s="41">
        <f t="shared" ref="BW586:BW649" si="186">AU586-(AV586+AW586)</f>
        <v>0</v>
      </c>
      <c r="BX586" s="42" t="str">
        <f t="shared" ref="BX586:BX649" si="187">O586&amp;R586&amp;X586&amp;Y586&amp;AE586&amp;AF586&amp;AG586&amp;AI586&amp;AJ586&amp;AK586&amp;AM586&amp;AN586&amp;AO586&amp;AQ586&amp;AR586&amp;AS586&amp;AU586&amp;AV586&amp;AW586&amp;AY586&amp;AZ586</f>
        <v>1200.7901200</v>
      </c>
      <c r="BY586" s="35" t="str">
        <f t="shared" ref="BY586:BY649" si="188">J586&amp;K586&amp;L586&amp;M586&amp;N586&amp;S586&amp;T586&amp;U586&amp;V586&amp;W586&amp;Z586&amp;AA586&amp;AB586&amp;AC586&amp;AD586&amp;BA586&amp;BB586&amp;BC586&amp;BD586&amp;BE586</f>
        <v>//////</v>
      </c>
      <c r="BZ586" s="43" t="str">
        <f t="shared" ref="BZ586:BZ649" si="189">P586&amp;Q586&amp;AH586&amp;AL586&amp;AP586&amp;AT586&amp;AX586&amp;BF586&amp;BG586</f>
        <v>คลองนาทวี</v>
      </c>
    </row>
    <row r="587" spans="1:78" s="54" customFormat="1" ht="21.75" x14ac:dyDescent="0.2">
      <c r="A587" s="51">
        <v>578</v>
      </c>
      <c r="B587" s="52" t="s">
        <v>1141</v>
      </c>
      <c r="C587" s="52"/>
      <c r="D587" s="52" t="s">
        <v>151</v>
      </c>
      <c r="E587" s="52" t="s">
        <v>646</v>
      </c>
      <c r="F587" s="52" t="s">
        <v>15</v>
      </c>
      <c r="G587" s="53">
        <v>6</v>
      </c>
      <c r="H587" s="52" t="s">
        <v>647</v>
      </c>
      <c r="I587" s="52"/>
      <c r="J587" s="52"/>
      <c r="K587" s="52" t="s">
        <v>154</v>
      </c>
      <c r="L587" s="52"/>
      <c r="M587" s="52"/>
      <c r="N587" s="52"/>
      <c r="O587" s="47">
        <v>120</v>
      </c>
      <c r="P587" s="47"/>
      <c r="Q587" s="47" t="s">
        <v>155</v>
      </c>
      <c r="R587" s="47"/>
      <c r="S587" s="52"/>
      <c r="T587" s="52" t="s">
        <v>154</v>
      </c>
      <c r="U587" s="52"/>
      <c r="V587" s="52" t="s">
        <v>154</v>
      </c>
      <c r="W587" s="52" t="s">
        <v>154</v>
      </c>
      <c r="X587" s="47">
        <v>0.7</v>
      </c>
      <c r="Y587" s="47">
        <v>100</v>
      </c>
      <c r="Z587" s="52"/>
      <c r="AA587" s="52"/>
      <c r="AB587" s="52" t="s">
        <v>154</v>
      </c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>
        <v>1</v>
      </c>
      <c r="AZ587" s="52">
        <v>200</v>
      </c>
      <c r="BA587" s="52"/>
      <c r="BB587" s="52"/>
      <c r="BC587" s="52"/>
      <c r="BD587" s="52"/>
      <c r="BE587" s="52"/>
      <c r="BF587" s="52"/>
      <c r="BG587" s="52"/>
      <c r="BH587" s="48" t="str">
        <f t="shared" si="171"/>
        <v>/</v>
      </c>
      <c r="BI587" s="49" t="str">
        <f t="shared" si="172"/>
        <v>/</v>
      </c>
      <c r="BJ587" s="49">
        <f t="shared" si="173"/>
        <v>0</v>
      </c>
      <c r="BK587" s="50" t="str">
        <f t="shared" si="174"/>
        <v>/</v>
      </c>
      <c r="BL587" s="35" t="str">
        <f t="shared" si="175"/>
        <v>120คลองนาทวี</v>
      </c>
      <c r="BM587" s="35" t="str">
        <f t="shared" si="176"/>
        <v>/</v>
      </c>
      <c r="BN587" s="35" t="str">
        <f t="shared" si="177"/>
        <v>//</v>
      </c>
      <c r="BO587" s="35">
        <f t="shared" si="178"/>
        <v>0.7</v>
      </c>
      <c r="BP587" s="35" t="str">
        <f t="shared" si="179"/>
        <v>/</v>
      </c>
      <c r="BQ587" s="36">
        <f t="shared" si="180"/>
        <v>0</v>
      </c>
      <c r="BR587" s="36">
        <f t="shared" si="181"/>
        <v>100</v>
      </c>
      <c r="BS587" s="37">
        <f t="shared" si="182"/>
        <v>0</v>
      </c>
      <c r="BT587" s="38">
        <f t="shared" si="183"/>
        <v>0</v>
      </c>
      <c r="BU587" s="39">
        <f t="shared" si="184"/>
        <v>0</v>
      </c>
      <c r="BV587" s="40">
        <f t="shared" si="185"/>
        <v>0</v>
      </c>
      <c r="BW587" s="41">
        <f t="shared" si="186"/>
        <v>0</v>
      </c>
      <c r="BX587" s="42" t="str">
        <f t="shared" si="187"/>
        <v>1200.71001200</v>
      </c>
      <c r="BY587" s="35" t="str">
        <f t="shared" si="188"/>
        <v>/////</v>
      </c>
      <c r="BZ587" s="43" t="str">
        <f t="shared" si="189"/>
        <v>คลองนาทวี</v>
      </c>
    </row>
    <row r="588" spans="1:78" s="54" customFormat="1" ht="21.75" x14ac:dyDescent="0.2">
      <c r="A588" s="51">
        <v>579</v>
      </c>
      <c r="B588" s="52" t="s">
        <v>1142</v>
      </c>
      <c r="C588" s="52"/>
      <c r="D588" s="52" t="s">
        <v>151</v>
      </c>
      <c r="E588" s="52" t="s">
        <v>646</v>
      </c>
      <c r="F588" s="52" t="s">
        <v>15</v>
      </c>
      <c r="G588" s="53">
        <v>7</v>
      </c>
      <c r="H588" s="52" t="s">
        <v>647</v>
      </c>
      <c r="I588" s="52"/>
      <c r="J588" s="52"/>
      <c r="K588" s="52" t="s">
        <v>154</v>
      </c>
      <c r="L588" s="52"/>
      <c r="M588" s="52"/>
      <c r="N588" s="52"/>
      <c r="O588" s="47">
        <v>120</v>
      </c>
      <c r="P588" s="47"/>
      <c r="Q588" s="47" t="s">
        <v>155</v>
      </c>
      <c r="R588" s="47"/>
      <c r="S588" s="52"/>
      <c r="T588" s="52" t="s">
        <v>154</v>
      </c>
      <c r="U588" s="52"/>
      <c r="V588" s="52" t="s">
        <v>154</v>
      </c>
      <c r="W588" s="52" t="s">
        <v>154</v>
      </c>
      <c r="X588" s="47" t="s">
        <v>621</v>
      </c>
      <c r="Y588" s="47">
        <v>100</v>
      </c>
      <c r="Z588" s="52"/>
      <c r="AA588" s="52"/>
      <c r="AB588" s="52" t="s">
        <v>154</v>
      </c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47">
        <v>1</v>
      </c>
      <c r="AN588" s="47"/>
      <c r="AO588" s="47">
        <v>1</v>
      </c>
      <c r="AP588" s="52"/>
      <c r="AQ588" s="52"/>
      <c r="AR588" s="52"/>
      <c r="AS588" s="52"/>
      <c r="AT588" s="52"/>
      <c r="AU588" s="52"/>
      <c r="AV588" s="52"/>
      <c r="AW588" s="52"/>
      <c r="AX588" s="52"/>
      <c r="AY588" s="52">
        <v>1</v>
      </c>
      <c r="AZ588" s="52">
        <v>150</v>
      </c>
      <c r="BA588" s="52"/>
      <c r="BB588" s="52"/>
      <c r="BC588" s="52"/>
      <c r="BD588" s="52"/>
      <c r="BE588" s="52"/>
      <c r="BF588" s="52"/>
      <c r="BG588" s="52"/>
      <c r="BH588" s="48" t="str">
        <f t="shared" si="171"/>
        <v>/</v>
      </c>
      <c r="BI588" s="49" t="str">
        <f t="shared" si="172"/>
        <v>/</v>
      </c>
      <c r="BJ588" s="49">
        <f t="shared" si="173"/>
        <v>0</v>
      </c>
      <c r="BK588" s="50" t="str">
        <f t="shared" si="174"/>
        <v>/</v>
      </c>
      <c r="BL588" s="35" t="str">
        <f t="shared" si="175"/>
        <v>120คลองนาทวี</v>
      </c>
      <c r="BM588" s="35" t="str">
        <f t="shared" si="176"/>
        <v>/</v>
      </c>
      <c r="BN588" s="35" t="str">
        <f t="shared" si="177"/>
        <v>//</v>
      </c>
      <c r="BO588" s="35" t="str">
        <f t="shared" si="178"/>
        <v>0.7-2</v>
      </c>
      <c r="BP588" s="35" t="str">
        <f t="shared" si="179"/>
        <v>/</v>
      </c>
      <c r="BQ588" s="36">
        <f t="shared" si="180"/>
        <v>0</v>
      </c>
      <c r="BR588" s="36">
        <f t="shared" si="181"/>
        <v>100</v>
      </c>
      <c r="BS588" s="37">
        <f t="shared" si="182"/>
        <v>0</v>
      </c>
      <c r="BT588" s="38">
        <f t="shared" si="183"/>
        <v>0</v>
      </c>
      <c r="BU588" s="39">
        <f t="shared" si="184"/>
        <v>0</v>
      </c>
      <c r="BV588" s="40">
        <f t="shared" si="185"/>
        <v>0</v>
      </c>
      <c r="BW588" s="41">
        <f t="shared" si="186"/>
        <v>0</v>
      </c>
      <c r="BX588" s="42" t="str">
        <f t="shared" si="187"/>
        <v>1200.7-2100111150</v>
      </c>
      <c r="BY588" s="35" t="str">
        <f t="shared" si="188"/>
        <v>/////</v>
      </c>
      <c r="BZ588" s="43" t="str">
        <f t="shared" si="189"/>
        <v>คลองนาทวี</v>
      </c>
    </row>
    <row r="589" spans="1:78" s="54" customFormat="1" ht="21.75" x14ac:dyDescent="0.2">
      <c r="A589" s="51">
        <v>580</v>
      </c>
      <c r="B589" s="52" t="s">
        <v>1143</v>
      </c>
      <c r="C589" s="52"/>
      <c r="D589" s="52" t="s">
        <v>151</v>
      </c>
      <c r="E589" s="52" t="s">
        <v>646</v>
      </c>
      <c r="F589" s="52" t="s">
        <v>15</v>
      </c>
      <c r="G589" s="53">
        <v>8</v>
      </c>
      <c r="H589" s="52" t="s">
        <v>647</v>
      </c>
      <c r="I589" s="52"/>
      <c r="J589" s="52"/>
      <c r="K589" s="52" t="s">
        <v>154</v>
      </c>
      <c r="L589" s="52"/>
      <c r="M589" s="52"/>
      <c r="N589" s="52"/>
      <c r="O589" s="47">
        <v>120</v>
      </c>
      <c r="P589" s="47"/>
      <c r="Q589" s="47" t="s">
        <v>155</v>
      </c>
      <c r="R589" s="47"/>
      <c r="S589" s="52"/>
      <c r="T589" s="52" t="s">
        <v>154</v>
      </c>
      <c r="U589" s="52"/>
      <c r="V589" s="52" t="s">
        <v>154</v>
      </c>
      <c r="W589" s="52" t="s">
        <v>154</v>
      </c>
      <c r="X589" s="47">
        <v>0.7</v>
      </c>
      <c r="Y589" s="47">
        <v>99</v>
      </c>
      <c r="Z589" s="52"/>
      <c r="AA589" s="52"/>
      <c r="AB589" s="52" t="s">
        <v>154</v>
      </c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47">
        <v>1</v>
      </c>
      <c r="AN589" s="47"/>
      <c r="AO589" s="47">
        <v>1</v>
      </c>
      <c r="AP589" s="52"/>
      <c r="AQ589" s="52"/>
      <c r="AR589" s="52"/>
      <c r="AS589" s="52"/>
      <c r="AT589" s="52"/>
      <c r="AU589" s="52"/>
      <c r="AV589" s="52"/>
      <c r="AW589" s="52"/>
      <c r="AX589" s="52"/>
      <c r="AY589" s="52">
        <v>1</v>
      </c>
      <c r="AZ589" s="52">
        <v>200</v>
      </c>
      <c r="BA589" s="52"/>
      <c r="BB589" s="52"/>
      <c r="BC589" s="52"/>
      <c r="BD589" s="52"/>
      <c r="BE589" s="52"/>
      <c r="BF589" s="52"/>
      <c r="BG589" s="52"/>
      <c r="BH589" s="48" t="str">
        <f t="shared" si="171"/>
        <v>/</v>
      </c>
      <c r="BI589" s="49" t="str">
        <f t="shared" si="172"/>
        <v>/</v>
      </c>
      <c r="BJ589" s="49">
        <f t="shared" si="173"/>
        <v>0</v>
      </c>
      <c r="BK589" s="50" t="str">
        <f t="shared" si="174"/>
        <v>/</v>
      </c>
      <c r="BL589" s="35" t="str">
        <f t="shared" si="175"/>
        <v>120คลองนาทวี</v>
      </c>
      <c r="BM589" s="35" t="str">
        <f t="shared" si="176"/>
        <v>/</v>
      </c>
      <c r="BN589" s="35" t="str">
        <f t="shared" si="177"/>
        <v>//</v>
      </c>
      <c r="BO589" s="35">
        <f t="shared" si="178"/>
        <v>0.7</v>
      </c>
      <c r="BP589" s="35" t="str">
        <f t="shared" si="179"/>
        <v>/</v>
      </c>
      <c r="BQ589" s="36">
        <f t="shared" si="180"/>
        <v>0</v>
      </c>
      <c r="BR589" s="36">
        <f t="shared" si="181"/>
        <v>99</v>
      </c>
      <c r="BS589" s="37">
        <f t="shared" si="182"/>
        <v>0</v>
      </c>
      <c r="BT589" s="38">
        <f t="shared" si="183"/>
        <v>0</v>
      </c>
      <c r="BU589" s="39">
        <f t="shared" si="184"/>
        <v>0</v>
      </c>
      <c r="BV589" s="40">
        <f t="shared" si="185"/>
        <v>0</v>
      </c>
      <c r="BW589" s="41">
        <f t="shared" si="186"/>
        <v>0</v>
      </c>
      <c r="BX589" s="42" t="str">
        <f t="shared" si="187"/>
        <v>1200.799111200</v>
      </c>
      <c r="BY589" s="35" t="str">
        <f t="shared" si="188"/>
        <v>/////</v>
      </c>
      <c r="BZ589" s="43" t="str">
        <f t="shared" si="189"/>
        <v>คลองนาทวี</v>
      </c>
    </row>
    <row r="590" spans="1:78" s="54" customFormat="1" ht="21.75" x14ac:dyDescent="0.2">
      <c r="A590" s="51">
        <v>581</v>
      </c>
      <c r="B590" s="52" t="s">
        <v>1144</v>
      </c>
      <c r="C590" s="52"/>
      <c r="D590" s="52" t="s">
        <v>151</v>
      </c>
      <c r="E590" s="52" t="s">
        <v>646</v>
      </c>
      <c r="F590" s="52" t="s">
        <v>15</v>
      </c>
      <c r="G590" s="53">
        <v>10</v>
      </c>
      <c r="H590" s="52" t="s">
        <v>647</v>
      </c>
      <c r="I590" s="52"/>
      <c r="J590" s="52"/>
      <c r="K590" s="52" t="s">
        <v>154</v>
      </c>
      <c r="L590" s="52"/>
      <c r="M590" s="52"/>
      <c r="N590" s="52"/>
      <c r="O590" s="47">
        <v>120</v>
      </c>
      <c r="P590" s="47"/>
      <c r="Q590" s="47" t="s">
        <v>155</v>
      </c>
      <c r="R590" s="47"/>
      <c r="S590" s="52"/>
      <c r="T590" s="52" t="s">
        <v>154</v>
      </c>
      <c r="U590" s="52"/>
      <c r="V590" s="52" t="s">
        <v>154</v>
      </c>
      <c r="W590" s="52" t="s">
        <v>154</v>
      </c>
      <c r="X590" s="47">
        <v>0.7</v>
      </c>
      <c r="Y590" s="47">
        <v>97</v>
      </c>
      <c r="Z590" s="52"/>
      <c r="AA590" s="52"/>
      <c r="AB590" s="52" t="s">
        <v>154</v>
      </c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47">
        <v>1</v>
      </c>
      <c r="AN590" s="47"/>
      <c r="AO590" s="47">
        <v>1</v>
      </c>
      <c r="AP590" s="52"/>
      <c r="AQ590" s="52"/>
      <c r="AR590" s="52"/>
      <c r="AS590" s="52"/>
      <c r="AT590" s="52"/>
      <c r="AU590" s="52"/>
      <c r="AV590" s="52"/>
      <c r="AW590" s="52"/>
      <c r="AX590" s="52"/>
      <c r="AY590" s="52">
        <v>1</v>
      </c>
      <c r="AZ590" s="52">
        <v>200</v>
      </c>
      <c r="BA590" s="52"/>
      <c r="BB590" s="52"/>
      <c r="BC590" s="52"/>
      <c r="BD590" s="52"/>
      <c r="BE590" s="52"/>
      <c r="BF590" s="52"/>
      <c r="BG590" s="52"/>
      <c r="BH590" s="48" t="str">
        <f t="shared" si="171"/>
        <v>/</v>
      </c>
      <c r="BI590" s="49" t="str">
        <f t="shared" si="172"/>
        <v>/</v>
      </c>
      <c r="BJ590" s="49">
        <f t="shared" si="173"/>
        <v>0</v>
      </c>
      <c r="BK590" s="50" t="str">
        <f t="shared" si="174"/>
        <v>/</v>
      </c>
      <c r="BL590" s="35" t="str">
        <f t="shared" si="175"/>
        <v>120คลองนาทวี</v>
      </c>
      <c r="BM590" s="35" t="str">
        <f t="shared" si="176"/>
        <v>/</v>
      </c>
      <c r="BN590" s="35" t="str">
        <f t="shared" si="177"/>
        <v>//</v>
      </c>
      <c r="BO590" s="35">
        <f t="shared" si="178"/>
        <v>0.7</v>
      </c>
      <c r="BP590" s="35" t="str">
        <f t="shared" si="179"/>
        <v>/</v>
      </c>
      <c r="BQ590" s="36">
        <f t="shared" si="180"/>
        <v>0</v>
      </c>
      <c r="BR590" s="36">
        <f t="shared" si="181"/>
        <v>97</v>
      </c>
      <c r="BS590" s="37">
        <f t="shared" si="182"/>
        <v>0</v>
      </c>
      <c r="BT590" s="38">
        <f t="shared" si="183"/>
        <v>0</v>
      </c>
      <c r="BU590" s="39">
        <f t="shared" si="184"/>
        <v>0</v>
      </c>
      <c r="BV590" s="40">
        <f t="shared" si="185"/>
        <v>0</v>
      </c>
      <c r="BW590" s="41">
        <f t="shared" si="186"/>
        <v>0</v>
      </c>
      <c r="BX590" s="42" t="str">
        <f t="shared" si="187"/>
        <v>1200.797111200</v>
      </c>
      <c r="BY590" s="35" t="str">
        <f t="shared" si="188"/>
        <v>/////</v>
      </c>
      <c r="BZ590" s="43" t="str">
        <f t="shared" si="189"/>
        <v>คลองนาทวี</v>
      </c>
    </row>
    <row r="591" spans="1:78" s="54" customFormat="1" ht="21.75" x14ac:dyDescent="0.2">
      <c r="A591" s="51">
        <v>582</v>
      </c>
      <c r="B591" s="52" t="s">
        <v>1145</v>
      </c>
      <c r="C591" s="52"/>
      <c r="D591" s="52" t="s">
        <v>151</v>
      </c>
      <c r="E591" s="52" t="s">
        <v>646</v>
      </c>
      <c r="F591" s="52" t="s">
        <v>15</v>
      </c>
      <c r="G591" s="53">
        <v>11</v>
      </c>
      <c r="H591" s="52" t="s">
        <v>647</v>
      </c>
      <c r="I591" s="52"/>
      <c r="J591" s="52"/>
      <c r="K591" s="52" t="s">
        <v>154</v>
      </c>
      <c r="L591" s="52"/>
      <c r="M591" s="52"/>
      <c r="N591" s="52"/>
      <c r="O591" s="47">
        <v>120</v>
      </c>
      <c r="P591" s="47"/>
      <c r="Q591" s="47" t="s">
        <v>155</v>
      </c>
      <c r="R591" s="47"/>
      <c r="S591" s="52"/>
      <c r="T591" s="52" t="s">
        <v>154</v>
      </c>
      <c r="U591" s="52"/>
      <c r="V591" s="52" t="s">
        <v>154</v>
      </c>
      <c r="W591" s="52" t="s">
        <v>154</v>
      </c>
      <c r="X591" s="47">
        <v>0.7</v>
      </c>
      <c r="Y591" s="47">
        <v>90</v>
      </c>
      <c r="Z591" s="52"/>
      <c r="AA591" s="52"/>
      <c r="AB591" s="52" t="s">
        <v>154</v>
      </c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47">
        <v>1</v>
      </c>
      <c r="AN591" s="47">
        <v>1</v>
      </c>
      <c r="AO591" s="47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>
        <v>1</v>
      </c>
      <c r="AZ591" s="52">
        <v>200</v>
      </c>
      <c r="BA591" s="52"/>
      <c r="BB591" s="52"/>
      <c r="BC591" s="52"/>
      <c r="BD591" s="52"/>
      <c r="BE591" s="52"/>
      <c r="BF591" s="52"/>
      <c r="BG591" s="52"/>
      <c r="BH591" s="48" t="str">
        <f t="shared" si="171"/>
        <v>/</v>
      </c>
      <c r="BI591" s="49" t="str">
        <f t="shared" si="172"/>
        <v>/</v>
      </c>
      <c r="BJ591" s="49">
        <f t="shared" si="173"/>
        <v>0</v>
      </c>
      <c r="BK591" s="50" t="str">
        <f t="shared" si="174"/>
        <v>/</v>
      </c>
      <c r="BL591" s="35" t="str">
        <f t="shared" si="175"/>
        <v>120คลองนาทวี</v>
      </c>
      <c r="BM591" s="35" t="str">
        <f t="shared" si="176"/>
        <v>/</v>
      </c>
      <c r="BN591" s="35" t="str">
        <f t="shared" si="177"/>
        <v>//</v>
      </c>
      <c r="BO591" s="35">
        <f t="shared" si="178"/>
        <v>0.7</v>
      </c>
      <c r="BP591" s="35" t="str">
        <f t="shared" si="179"/>
        <v>/</v>
      </c>
      <c r="BQ591" s="36">
        <f t="shared" si="180"/>
        <v>0</v>
      </c>
      <c r="BR591" s="36">
        <f t="shared" si="181"/>
        <v>90</v>
      </c>
      <c r="BS591" s="37">
        <f t="shared" si="182"/>
        <v>0</v>
      </c>
      <c r="BT591" s="38">
        <f t="shared" si="183"/>
        <v>0</v>
      </c>
      <c r="BU591" s="39">
        <f t="shared" si="184"/>
        <v>0</v>
      </c>
      <c r="BV591" s="40">
        <f t="shared" si="185"/>
        <v>0</v>
      </c>
      <c r="BW591" s="41">
        <f t="shared" si="186"/>
        <v>0</v>
      </c>
      <c r="BX591" s="42" t="str">
        <f t="shared" si="187"/>
        <v>1200.790111200</v>
      </c>
      <c r="BY591" s="35" t="str">
        <f t="shared" si="188"/>
        <v>/////</v>
      </c>
      <c r="BZ591" s="43" t="str">
        <f t="shared" si="189"/>
        <v>คลองนาทวี</v>
      </c>
    </row>
    <row r="592" spans="1:78" s="54" customFormat="1" ht="21.75" x14ac:dyDescent="0.2">
      <c r="A592" s="51">
        <v>583</v>
      </c>
      <c r="B592" s="52" t="s">
        <v>1146</v>
      </c>
      <c r="C592" s="52"/>
      <c r="D592" s="52" t="s">
        <v>151</v>
      </c>
      <c r="E592" s="52" t="s">
        <v>651</v>
      </c>
      <c r="F592" s="52" t="s">
        <v>15</v>
      </c>
      <c r="G592" s="53">
        <v>2</v>
      </c>
      <c r="H592" s="52" t="s">
        <v>652</v>
      </c>
      <c r="I592" s="52"/>
      <c r="J592" s="52"/>
      <c r="K592" s="52" t="s">
        <v>154</v>
      </c>
      <c r="L592" s="52"/>
      <c r="M592" s="52"/>
      <c r="N592" s="52"/>
      <c r="O592" s="47">
        <v>120</v>
      </c>
      <c r="P592" s="47"/>
      <c r="Q592" s="47" t="s">
        <v>634</v>
      </c>
      <c r="R592" s="47"/>
      <c r="S592" s="52"/>
      <c r="T592" s="52" t="s">
        <v>154</v>
      </c>
      <c r="U592" s="52"/>
      <c r="V592" s="52" t="s">
        <v>154</v>
      </c>
      <c r="W592" s="52" t="s">
        <v>154</v>
      </c>
      <c r="X592" s="47" t="s">
        <v>1125</v>
      </c>
      <c r="Y592" s="47">
        <v>100</v>
      </c>
      <c r="Z592" s="52"/>
      <c r="AA592" s="52" t="s">
        <v>154</v>
      </c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>
        <v>1</v>
      </c>
      <c r="AZ592" s="52">
        <v>300</v>
      </c>
      <c r="BA592" s="52"/>
      <c r="BB592" s="52"/>
      <c r="BC592" s="52"/>
      <c r="BD592" s="52"/>
      <c r="BE592" s="52"/>
      <c r="BF592" s="52"/>
      <c r="BG592" s="52"/>
      <c r="BH592" s="48" t="str">
        <f t="shared" si="171"/>
        <v>/</v>
      </c>
      <c r="BI592" s="49" t="str">
        <f t="shared" si="172"/>
        <v>/</v>
      </c>
      <c r="BJ592" s="49">
        <f t="shared" si="173"/>
        <v>0</v>
      </c>
      <c r="BK592" s="50" t="str">
        <f t="shared" si="174"/>
        <v>/</v>
      </c>
      <c r="BL592" s="35" t="str">
        <f t="shared" si="175"/>
        <v>120คลองนาทับ</v>
      </c>
      <c r="BM592" s="35" t="str">
        <f t="shared" si="176"/>
        <v>/</v>
      </c>
      <c r="BN592" s="35" t="str">
        <f t="shared" si="177"/>
        <v>//</v>
      </c>
      <c r="BO592" s="35" t="str">
        <f t="shared" si="178"/>
        <v>0.9-2</v>
      </c>
      <c r="BP592" s="35" t="str">
        <f t="shared" si="179"/>
        <v>/</v>
      </c>
      <c r="BQ592" s="36">
        <f t="shared" si="180"/>
        <v>0</v>
      </c>
      <c r="BR592" s="36">
        <f t="shared" si="181"/>
        <v>100</v>
      </c>
      <c r="BS592" s="37">
        <f t="shared" si="182"/>
        <v>0</v>
      </c>
      <c r="BT592" s="38">
        <f t="shared" si="183"/>
        <v>0</v>
      </c>
      <c r="BU592" s="39">
        <f t="shared" si="184"/>
        <v>0</v>
      </c>
      <c r="BV592" s="40">
        <f t="shared" si="185"/>
        <v>0</v>
      </c>
      <c r="BW592" s="41">
        <f t="shared" si="186"/>
        <v>0</v>
      </c>
      <c r="BX592" s="42" t="str">
        <f t="shared" si="187"/>
        <v>1200.9-21001300</v>
      </c>
      <c r="BY592" s="35" t="str">
        <f t="shared" si="188"/>
        <v>/////</v>
      </c>
      <c r="BZ592" s="43" t="str">
        <f t="shared" si="189"/>
        <v>คลองนาทับ</v>
      </c>
    </row>
    <row r="593" spans="1:78" s="54" customFormat="1" ht="21.75" x14ac:dyDescent="0.2">
      <c r="A593" s="51">
        <v>584</v>
      </c>
      <c r="B593" s="52" t="s">
        <v>1147</v>
      </c>
      <c r="C593" s="52"/>
      <c r="D593" s="52" t="s">
        <v>151</v>
      </c>
      <c r="E593" s="52" t="s">
        <v>651</v>
      </c>
      <c r="F593" s="52" t="s">
        <v>15</v>
      </c>
      <c r="G593" s="53">
        <v>4</v>
      </c>
      <c r="H593" s="52" t="s">
        <v>652</v>
      </c>
      <c r="I593" s="52"/>
      <c r="J593" s="52"/>
      <c r="K593" s="52" t="s">
        <v>154</v>
      </c>
      <c r="L593" s="52"/>
      <c r="M593" s="52"/>
      <c r="N593" s="52"/>
      <c r="O593" s="47">
        <v>120</v>
      </c>
      <c r="P593" s="47"/>
      <c r="Q593" s="47" t="s">
        <v>634</v>
      </c>
      <c r="R593" s="47"/>
      <c r="S593" s="52"/>
      <c r="T593" s="52" t="s">
        <v>154</v>
      </c>
      <c r="U593" s="52"/>
      <c r="V593" s="52" t="s">
        <v>154</v>
      </c>
      <c r="W593" s="52" t="s">
        <v>154</v>
      </c>
      <c r="X593" s="47" t="s">
        <v>1125</v>
      </c>
      <c r="Y593" s="47">
        <v>120</v>
      </c>
      <c r="Z593" s="52"/>
      <c r="AA593" s="52" t="s">
        <v>154</v>
      </c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>
        <v>1</v>
      </c>
      <c r="AZ593" s="52">
        <v>100</v>
      </c>
      <c r="BA593" s="52"/>
      <c r="BB593" s="52"/>
      <c r="BC593" s="52"/>
      <c r="BD593" s="52"/>
      <c r="BE593" s="52"/>
      <c r="BF593" s="52"/>
      <c r="BG593" s="52"/>
      <c r="BH593" s="48" t="str">
        <f t="shared" si="171"/>
        <v>/</v>
      </c>
      <c r="BI593" s="49" t="str">
        <f t="shared" si="172"/>
        <v>/</v>
      </c>
      <c r="BJ593" s="49">
        <f t="shared" si="173"/>
        <v>0</v>
      </c>
      <c r="BK593" s="50" t="str">
        <f t="shared" si="174"/>
        <v>/</v>
      </c>
      <c r="BL593" s="35" t="str">
        <f t="shared" si="175"/>
        <v>120คลองนาทับ</v>
      </c>
      <c r="BM593" s="35" t="str">
        <f t="shared" si="176"/>
        <v>/</v>
      </c>
      <c r="BN593" s="35" t="str">
        <f t="shared" si="177"/>
        <v>//</v>
      </c>
      <c r="BO593" s="35" t="str">
        <f t="shared" si="178"/>
        <v>0.9-2</v>
      </c>
      <c r="BP593" s="35" t="str">
        <f t="shared" si="179"/>
        <v>/</v>
      </c>
      <c r="BQ593" s="36">
        <f t="shared" si="180"/>
        <v>0</v>
      </c>
      <c r="BR593" s="36">
        <f t="shared" si="181"/>
        <v>120</v>
      </c>
      <c r="BS593" s="37">
        <f t="shared" si="182"/>
        <v>0</v>
      </c>
      <c r="BT593" s="38">
        <f t="shared" si="183"/>
        <v>0</v>
      </c>
      <c r="BU593" s="39">
        <f t="shared" si="184"/>
        <v>0</v>
      </c>
      <c r="BV593" s="40">
        <f t="shared" si="185"/>
        <v>0</v>
      </c>
      <c r="BW593" s="41">
        <f t="shared" si="186"/>
        <v>0</v>
      </c>
      <c r="BX593" s="42" t="str">
        <f t="shared" si="187"/>
        <v>1200.9-21201100</v>
      </c>
      <c r="BY593" s="35" t="str">
        <f t="shared" si="188"/>
        <v>/////</v>
      </c>
      <c r="BZ593" s="43" t="str">
        <f t="shared" si="189"/>
        <v>คลองนาทับ</v>
      </c>
    </row>
    <row r="594" spans="1:78" s="54" customFormat="1" ht="21.75" x14ac:dyDescent="0.2">
      <c r="A594" s="51">
        <v>585</v>
      </c>
      <c r="B594" s="52" t="s">
        <v>1148</v>
      </c>
      <c r="C594" s="52"/>
      <c r="D594" s="52" t="s">
        <v>151</v>
      </c>
      <c r="E594" s="52" t="s">
        <v>651</v>
      </c>
      <c r="F594" s="52" t="s">
        <v>15</v>
      </c>
      <c r="G594" s="53">
        <v>8</v>
      </c>
      <c r="H594" s="52" t="s">
        <v>652</v>
      </c>
      <c r="I594" s="52"/>
      <c r="J594" s="52"/>
      <c r="K594" s="52" t="s">
        <v>154</v>
      </c>
      <c r="L594" s="52"/>
      <c r="M594" s="52"/>
      <c r="N594" s="52"/>
      <c r="O594" s="47">
        <v>120</v>
      </c>
      <c r="P594" s="47"/>
      <c r="Q594" s="47" t="s">
        <v>634</v>
      </c>
      <c r="R594" s="47"/>
      <c r="S594" s="52"/>
      <c r="T594" s="52" t="s">
        <v>154</v>
      </c>
      <c r="U594" s="52"/>
      <c r="V594" s="52" t="s">
        <v>154</v>
      </c>
      <c r="W594" s="52" t="s">
        <v>154</v>
      </c>
      <c r="X594" s="47" t="s">
        <v>1125</v>
      </c>
      <c r="Y594" s="47">
        <v>99</v>
      </c>
      <c r="Z594" s="52"/>
      <c r="AA594" s="52"/>
      <c r="AB594" s="52" t="s">
        <v>154</v>
      </c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48" t="str">
        <f t="shared" si="171"/>
        <v>/</v>
      </c>
      <c r="BI594" s="49" t="str">
        <f t="shared" si="172"/>
        <v>/</v>
      </c>
      <c r="BJ594" s="49">
        <f t="shared" si="173"/>
        <v>0</v>
      </c>
      <c r="BK594" s="50" t="str">
        <f t="shared" si="174"/>
        <v>/</v>
      </c>
      <c r="BL594" s="35" t="str">
        <f t="shared" si="175"/>
        <v>120คลองนาทับ</v>
      </c>
      <c r="BM594" s="35" t="str">
        <f t="shared" si="176"/>
        <v>/</v>
      </c>
      <c r="BN594" s="35" t="str">
        <f t="shared" si="177"/>
        <v>//</v>
      </c>
      <c r="BO594" s="35" t="str">
        <f t="shared" si="178"/>
        <v>0.9-2</v>
      </c>
      <c r="BP594" s="35" t="str">
        <f t="shared" si="179"/>
        <v>/</v>
      </c>
      <c r="BQ594" s="36">
        <f t="shared" si="180"/>
        <v>0</v>
      </c>
      <c r="BR594" s="36">
        <f t="shared" si="181"/>
        <v>99</v>
      </c>
      <c r="BS594" s="37">
        <f t="shared" si="182"/>
        <v>0</v>
      </c>
      <c r="BT594" s="38">
        <f t="shared" si="183"/>
        <v>0</v>
      </c>
      <c r="BU594" s="39">
        <f t="shared" si="184"/>
        <v>0</v>
      </c>
      <c r="BV594" s="40">
        <f t="shared" si="185"/>
        <v>0</v>
      </c>
      <c r="BW594" s="41">
        <f t="shared" si="186"/>
        <v>0</v>
      </c>
      <c r="BX594" s="42" t="str">
        <f t="shared" si="187"/>
        <v>1200.9-299</v>
      </c>
      <c r="BY594" s="35" t="str">
        <f t="shared" si="188"/>
        <v>/////</v>
      </c>
      <c r="BZ594" s="43" t="str">
        <f t="shared" si="189"/>
        <v>คลองนาทับ</v>
      </c>
    </row>
    <row r="595" spans="1:78" s="54" customFormat="1" ht="21.75" x14ac:dyDescent="0.2">
      <c r="A595" s="51">
        <v>586</v>
      </c>
      <c r="B595" s="52" t="s">
        <v>1149</v>
      </c>
      <c r="C595" s="52"/>
      <c r="D595" s="52" t="s">
        <v>151</v>
      </c>
      <c r="E595" s="52" t="s">
        <v>651</v>
      </c>
      <c r="F595" s="52" t="s">
        <v>15</v>
      </c>
      <c r="G595" s="53">
        <v>10</v>
      </c>
      <c r="H595" s="52" t="s">
        <v>652</v>
      </c>
      <c r="I595" s="52"/>
      <c r="J595" s="52"/>
      <c r="K595" s="52" t="s">
        <v>154</v>
      </c>
      <c r="L595" s="52"/>
      <c r="M595" s="52"/>
      <c r="N595" s="52"/>
      <c r="O595" s="47">
        <v>120</v>
      </c>
      <c r="P595" s="47"/>
      <c r="Q595" s="47" t="s">
        <v>634</v>
      </c>
      <c r="R595" s="47"/>
      <c r="S595" s="52"/>
      <c r="T595" s="52" t="s">
        <v>154</v>
      </c>
      <c r="U595" s="52"/>
      <c r="V595" s="52" t="s">
        <v>154</v>
      </c>
      <c r="W595" s="52" t="s">
        <v>154</v>
      </c>
      <c r="X595" s="47" t="s">
        <v>1125</v>
      </c>
      <c r="Y595" s="47">
        <v>130</v>
      </c>
      <c r="Z595" s="52"/>
      <c r="AA595" s="52"/>
      <c r="AB595" s="52" t="s">
        <v>154</v>
      </c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47">
        <v>1</v>
      </c>
      <c r="AN595" s="47">
        <v>1</v>
      </c>
      <c r="AO595" s="47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48" t="str">
        <f t="shared" si="171"/>
        <v>/</v>
      </c>
      <c r="BI595" s="49" t="str">
        <f t="shared" si="172"/>
        <v>/</v>
      </c>
      <c r="BJ595" s="49">
        <f t="shared" si="173"/>
        <v>0</v>
      </c>
      <c r="BK595" s="50" t="str">
        <f t="shared" si="174"/>
        <v>/</v>
      </c>
      <c r="BL595" s="35" t="str">
        <f t="shared" si="175"/>
        <v>120คลองนาทับ</v>
      </c>
      <c r="BM595" s="35" t="str">
        <f t="shared" si="176"/>
        <v>/</v>
      </c>
      <c r="BN595" s="35" t="str">
        <f t="shared" si="177"/>
        <v>//</v>
      </c>
      <c r="BO595" s="35" t="str">
        <f t="shared" si="178"/>
        <v>0.9-2</v>
      </c>
      <c r="BP595" s="35" t="str">
        <f t="shared" si="179"/>
        <v>/</v>
      </c>
      <c r="BQ595" s="36">
        <f t="shared" si="180"/>
        <v>0</v>
      </c>
      <c r="BR595" s="36">
        <f t="shared" si="181"/>
        <v>130</v>
      </c>
      <c r="BS595" s="37">
        <f t="shared" si="182"/>
        <v>0</v>
      </c>
      <c r="BT595" s="38">
        <f t="shared" si="183"/>
        <v>0</v>
      </c>
      <c r="BU595" s="39">
        <f t="shared" si="184"/>
        <v>0</v>
      </c>
      <c r="BV595" s="40">
        <f t="shared" si="185"/>
        <v>0</v>
      </c>
      <c r="BW595" s="41">
        <f t="shared" si="186"/>
        <v>0</v>
      </c>
      <c r="BX595" s="42" t="str">
        <f t="shared" si="187"/>
        <v>1200.9-213011</v>
      </c>
      <c r="BY595" s="35" t="str">
        <f t="shared" si="188"/>
        <v>/////</v>
      </c>
      <c r="BZ595" s="43" t="str">
        <f t="shared" si="189"/>
        <v>คลองนาทับ</v>
      </c>
    </row>
    <row r="596" spans="1:78" s="54" customFormat="1" ht="21.75" x14ac:dyDescent="0.2">
      <c r="A596" s="51">
        <v>587</v>
      </c>
      <c r="B596" s="52" t="s">
        <v>1150</v>
      </c>
      <c r="C596" s="52"/>
      <c r="D596" s="52" t="s">
        <v>151</v>
      </c>
      <c r="E596" s="52" t="s">
        <v>651</v>
      </c>
      <c r="F596" s="52" t="s">
        <v>15</v>
      </c>
      <c r="G596" s="53">
        <v>11</v>
      </c>
      <c r="H596" s="52" t="s">
        <v>652</v>
      </c>
      <c r="I596" s="52"/>
      <c r="J596" s="52"/>
      <c r="K596" s="52" t="s">
        <v>154</v>
      </c>
      <c r="L596" s="52"/>
      <c r="M596" s="52"/>
      <c r="N596" s="52"/>
      <c r="O596" s="47">
        <v>120</v>
      </c>
      <c r="P596" s="47"/>
      <c r="Q596" s="47" t="s">
        <v>634</v>
      </c>
      <c r="R596" s="47"/>
      <c r="S596" s="52" t="s">
        <v>154</v>
      </c>
      <c r="T596" s="52"/>
      <c r="U596" s="52"/>
      <c r="V596" s="52" t="s">
        <v>154</v>
      </c>
      <c r="W596" s="52" t="s">
        <v>154</v>
      </c>
      <c r="X596" s="47" t="s">
        <v>1125</v>
      </c>
      <c r="Y596" s="52">
        <v>60</v>
      </c>
      <c r="Z596" s="52"/>
      <c r="AA596" s="52" t="s">
        <v>154</v>
      </c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48" t="str">
        <f t="shared" si="171"/>
        <v>/</v>
      </c>
      <c r="BI596" s="49" t="str">
        <f t="shared" si="172"/>
        <v>/</v>
      </c>
      <c r="BJ596" s="49">
        <f t="shared" si="173"/>
        <v>0</v>
      </c>
      <c r="BK596" s="50" t="str">
        <f t="shared" si="174"/>
        <v>/</v>
      </c>
      <c r="BL596" s="35" t="str">
        <f t="shared" si="175"/>
        <v>120คลองนาทับ</v>
      </c>
      <c r="BM596" s="35" t="str">
        <f t="shared" si="176"/>
        <v>/</v>
      </c>
      <c r="BN596" s="35" t="str">
        <f t="shared" si="177"/>
        <v>//</v>
      </c>
      <c r="BO596" s="35" t="str">
        <f t="shared" si="178"/>
        <v>0.9-2</v>
      </c>
      <c r="BP596" s="35" t="str">
        <f t="shared" si="179"/>
        <v>/</v>
      </c>
      <c r="BQ596" s="36" t="str">
        <f t="shared" si="180"/>
        <v>/</v>
      </c>
      <c r="BR596" s="36">
        <f t="shared" si="181"/>
        <v>60</v>
      </c>
      <c r="BS596" s="37">
        <f t="shared" si="182"/>
        <v>0</v>
      </c>
      <c r="BT596" s="38">
        <f t="shared" si="183"/>
        <v>0</v>
      </c>
      <c r="BU596" s="39">
        <f t="shared" si="184"/>
        <v>0</v>
      </c>
      <c r="BV596" s="40">
        <f t="shared" si="185"/>
        <v>0</v>
      </c>
      <c r="BW596" s="41">
        <f t="shared" si="186"/>
        <v>0</v>
      </c>
      <c r="BX596" s="42" t="str">
        <f t="shared" si="187"/>
        <v>1200.9-260</v>
      </c>
      <c r="BY596" s="35" t="str">
        <f t="shared" si="188"/>
        <v>/////</v>
      </c>
      <c r="BZ596" s="43" t="str">
        <f t="shared" si="189"/>
        <v>คลองนาทับ</v>
      </c>
    </row>
    <row r="597" spans="1:78" s="54" customFormat="1" ht="21.75" x14ac:dyDescent="0.2">
      <c r="A597" s="51">
        <v>588</v>
      </c>
      <c r="B597" s="52" t="s">
        <v>1151</v>
      </c>
      <c r="C597" s="52"/>
      <c r="D597" s="52" t="s">
        <v>151</v>
      </c>
      <c r="E597" s="52" t="s">
        <v>651</v>
      </c>
      <c r="F597" s="52" t="s">
        <v>15</v>
      </c>
      <c r="G597" s="53">
        <v>12</v>
      </c>
      <c r="H597" s="52" t="s">
        <v>652</v>
      </c>
      <c r="I597" s="52"/>
      <c r="J597" s="52"/>
      <c r="K597" s="52" t="s">
        <v>154</v>
      </c>
      <c r="L597" s="52"/>
      <c r="M597" s="52"/>
      <c r="N597" s="52"/>
      <c r="O597" s="47">
        <v>120</v>
      </c>
      <c r="P597" s="47"/>
      <c r="Q597" s="47" t="s">
        <v>634</v>
      </c>
      <c r="R597" s="47"/>
      <c r="S597" s="52" t="s">
        <v>154</v>
      </c>
      <c r="T597" s="52"/>
      <c r="U597" s="52"/>
      <c r="V597" s="52" t="s">
        <v>154</v>
      </c>
      <c r="W597" s="52" t="s">
        <v>154</v>
      </c>
      <c r="X597" s="47" t="s">
        <v>1125</v>
      </c>
      <c r="Y597" s="52">
        <v>46</v>
      </c>
      <c r="Z597" s="52"/>
      <c r="AA597" s="52" t="s">
        <v>154</v>
      </c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48" t="str">
        <f t="shared" si="171"/>
        <v>/</v>
      </c>
      <c r="BI597" s="49" t="str">
        <f t="shared" si="172"/>
        <v>/</v>
      </c>
      <c r="BJ597" s="49">
        <f t="shared" si="173"/>
        <v>0</v>
      </c>
      <c r="BK597" s="50" t="str">
        <f t="shared" si="174"/>
        <v>/</v>
      </c>
      <c r="BL597" s="35" t="str">
        <f t="shared" si="175"/>
        <v>120คลองนาทับ</v>
      </c>
      <c r="BM597" s="35" t="str">
        <f t="shared" si="176"/>
        <v>/</v>
      </c>
      <c r="BN597" s="35" t="str">
        <f t="shared" si="177"/>
        <v>//</v>
      </c>
      <c r="BO597" s="35" t="str">
        <f t="shared" si="178"/>
        <v>0.9-2</v>
      </c>
      <c r="BP597" s="35" t="str">
        <f t="shared" si="179"/>
        <v>/</v>
      </c>
      <c r="BQ597" s="36" t="str">
        <f t="shared" si="180"/>
        <v>/</v>
      </c>
      <c r="BR597" s="36">
        <f t="shared" si="181"/>
        <v>46</v>
      </c>
      <c r="BS597" s="37">
        <f t="shared" si="182"/>
        <v>0</v>
      </c>
      <c r="BT597" s="38">
        <f t="shared" si="183"/>
        <v>0</v>
      </c>
      <c r="BU597" s="39">
        <f t="shared" si="184"/>
        <v>0</v>
      </c>
      <c r="BV597" s="40">
        <f t="shared" si="185"/>
        <v>0</v>
      </c>
      <c r="BW597" s="41">
        <f t="shared" si="186"/>
        <v>0</v>
      </c>
      <c r="BX597" s="42" t="str">
        <f t="shared" si="187"/>
        <v>1200.9-246</v>
      </c>
      <c r="BY597" s="35" t="str">
        <f t="shared" si="188"/>
        <v>/////</v>
      </c>
      <c r="BZ597" s="43" t="str">
        <f t="shared" si="189"/>
        <v>คลองนาทับ</v>
      </c>
    </row>
    <row r="598" spans="1:78" s="54" customFormat="1" ht="21.75" x14ac:dyDescent="0.2">
      <c r="A598" s="51">
        <v>589</v>
      </c>
      <c r="B598" s="52" t="s">
        <v>1152</v>
      </c>
      <c r="C598" s="52"/>
      <c r="D598" s="52" t="s">
        <v>151</v>
      </c>
      <c r="E598" s="52" t="s">
        <v>651</v>
      </c>
      <c r="F598" s="52" t="s">
        <v>15</v>
      </c>
      <c r="G598" s="53">
        <v>14</v>
      </c>
      <c r="H598" s="52" t="s">
        <v>652</v>
      </c>
      <c r="I598" s="52"/>
      <c r="J598" s="52"/>
      <c r="K598" s="52" t="s">
        <v>154</v>
      </c>
      <c r="L598" s="52"/>
      <c r="M598" s="52"/>
      <c r="N598" s="52"/>
      <c r="O598" s="47">
        <v>120</v>
      </c>
      <c r="P598" s="47"/>
      <c r="Q598" s="47" t="s">
        <v>634</v>
      </c>
      <c r="R598" s="47"/>
      <c r="S598" s="52" t="s">
        <v>154</v>
      </c>
      <c r="T598" s="52"/>
      <c r="U598" s="52"/>
      <c r="V598" s="52" t="s">
        <v>154</v>
      </c>
      <c r="W598" s="52" t="s">
        <v>154</v>
      </c>
      <c r="X598" s="47" t="s">
        <v>1125</v>
      </c>
      <c r="Y598" s="52">
        <v>66</v>
      </c>
      <c r="Z598" s="52"/>
      <c r="AA598" s="52" t="s">
        <v>154</v>
      </c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48" t="str">
        <f t="shared" si="171"/>
        <v>/</v>
      </c>
      <c r="BI598" s="49" t="str">
        <f t="shared" si="172"/>
        <v>/</v>
      </c>
      <c r="BJ598" s="49">
        <f t="shared" si="173"/>
        <v>0</v>
      </c>
      <c r="BK598" s="50" t="str">
        <f t="shared" si="174"/>
        <v>/</v>
      </c>
      <c r="BL598" s="35" t="str">
        <f t="shared" si="175"/>
        <v>120คลองนาทับ</v>
      </c>
      <c r="BM598" s="35" t="str">
        <f t="shared" si="176"/>
        <v>/</v>
      </c>
      <c r="BN598" s="35" t="str">
        <f t="shared" si="177"/>
        <v>//</v>
      </c>
      <c r="BO598" s="35" t="str">
        <f t="shared" si="178"/>
        <v>0.9-2</v>
      </c>
      <c r="BP598" s="35" t="str">
        <f t="shared" si="179"/>
        <v>/</v>
      </c>
      <c r="BQ598" s="36" t="str">
        <f t="shared" si="180"/>
        <v>/</v>
      </c>
      <c r="BR598" s="36">
        <f t="shared" si="181"/>
        <v>66</v>
      </c>
      <c r="BS598" s="37">
        <f t="shared" si="182"/>
        <v>0</v>
      </c>
      <c r="BT598" s="38">
        <f t="shared" si="183"/>
        <v>0</v>
      </c>
      <c r="BU598" s="39">
        <f t="shared" si="184"/>
        <v>0</v>
      </c>
      <c r="BV598" s="40">
        <f t="shared" si="185"/>
        <v>0</v>
      </c>
      <c r="BW598" s="41">
        <f t="shared" si="186"/>
        <v>0</v>
      </c>
      <c r="BX598" s="42" t="str">
        <f t="shared" si="187"/>
        <v>1200.9-266</v>
      </c>
      <c r="BY598" s="35" t="str">
        <f t="shared" si="188"/>
        <v>/////</v>
      </c>
      <c r="BZ598" s="43" t="str">
        <f t="shared" si="189"/>
        <v>คลองนาทับ</v>
      </c>
    </row>
    <row r="599" spans="1:78" s="54" customFormat="1" ht="21.75" x14ac:dyDescent="0.2">
      <c r="A599" s="51">
        <v>590</v>
      </c>
      <c r="B599" s="52" t="s">
        <v>1153</v>
      </c>
      <c r="C599" s="52"/>
      <c r="D599" s="52" t="s">
        <v>151</v>
      </c>
      <c r="E599" s="52" t="s">
        <v>1154</v>
      </c>
      <c r="F599" s="52" t="s">
        <v>15</v>
      </c>
      <c r="G599" s="53">
        <v>12</v>
      </c>
      <c r="H599" s="52" t="s">
        <v>1155</v>
      </c>
      <c r="I599" s="52"/>
      <c r="J599" s="52" t="s">
        <v>154</v>
      </c>
      <c r="K599" s="52"/>
      <c r="L599" s="52"/>
      <c r="M599" s="52"/>
      <c r="N599" s="52"/>
      <c r="O599" s="47">
        <v>120</v>
      </c>
      <c r="P599" s="47"/>
      <c r="Q599" s="47" t="s">
        <v>165</v>
      </c>
      <c r="R599" s="47"/>
      <c r="S599" s="52"/>
      <c r="T599" s="52" t="s">
        <v>154</v>
      </c>
      <c r="U599" s="52"/>
      <c r="V599" s="52" t="s">
        <v>154</v>
      </c>
      <c r="W599" s="52" t="s">
        <v>154</v>
      </c>
      <c r="X599" s="47">
        <v>0.8</v>
      </c>
      <c r="Y599" s="47">
        <v>80</v>
      </c>
      <c r="Z599" s="52"/>
      <c r="AA599" s="52"/>
      <c r="AB599" s="52"/>
      <c r="AC599" s="52" t="s">
        <v>154</v>
      </c>
      <c r="AD599" s="52"/>
      <c r="AE599" s="52"/>
      <c r="AF599" s="52"/>
      <c r="AG599" s="52"/>
      <c r="AH599" s="52"/>
      <c r="AI599" s="52"/>
      <c r="AJ599" s="52"/>
      <c r="AK599" s="52"/>
      <c r="AL599" s="52"/>
      <c r="AM599" s="47">
        <v>1</v>
      </c>
      <c r="AN599" s="47">
        <v>1</v>
      </c>
      <c r="AO599" s="47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48" t="str">
        <f t="shared" si="171"/>
        <v>/</v>
      </c>
      <c r="BI599" s="49" t="str">
        <f t="shared" si="172"/>
        <v>/</v>
      </c>
      <c r="BJ599" s="49">
        <f t="shared" si="173"/>
        <v>0</v>
      </c>
      <c r="BK599" s="50" t="str">
        <f t="shared" si="174"/>
        <v>/</v>
      </c>
      <c r="BL599" s="35" t="str">
        <f t="shared" si="175"/>
        <v>120ที่ลุ่มต่ำ</v>
      </c>
      <c r="BM599" s="35" t="str">
        <f t="shared" si="176"/>
        <v>/</v>
      </c>
      <c r="BN599" s="35" t="str">
        <f t="shared" si="177"/>
        <v>//</v>
      </c>
      <c r="BO599" s="35">
        <f t="shared" si="178"/>
        <v>0.8</v>
      </c>
      <c r="BP599" s="35" t="str">
        <f t="shared" si="179"/>
        <v>/</v>
      </c>
      <c r="BQ599" s="36">
        <f t="shared" si="180"/>
        <v>0</v>
      </c>
      <c r="BR599" s="36">
        <f t="shared" si="181"/>
        <v>80</v>
      </c>
      <c r="BS599" s="37">
        <f t="shared" si="182"/>
        <v>0</v>
      </c>
      <c r="BT599" s="38">
        <f t="shared" si="183"/>
        <v>0</v>
      </c>
      <c r="BU599" s="39">
        <f t="shared" si="184"/>
        <v>0</v>
      </c>
      <c r="BV599" s="40">
        <f t="shared" si="185"/>
        <v>0</v>
      </c>
      <c r="BW599" s="41">
        <f t="shared" si="186"/>
        <v>0</v>
      </c>
      <c r="BX599" s="42" t="str">
        <f t="shared" si="187"/>
        <v>1200.88011</v>
      </c>
      <c r="BY599" s="35" t="str">
        <f t="shared" si="188"/>
        <v>/////</v>
      </c>
      <c r="BZ599" s="43" t="str">
        <f t="shared" si="189"/>
        <v>ที่ลุ่มต่ำ</v>
      </c>
    </row>
    <row r="600" spans="1:78" s="54" customFormat="1" ht="21.75" x14ac:dyDescent="0.2">
      <c r="A600" s="51">
        <v>591</v>
      </c>
      <c r="B600" s="52" t="s">
        <v>1156</v>
      </c>
      <c r="C600" s="52"/>
      <c r="D600" s="52" t="s">
        <v>151</v>
      </c>
      <c r="E600" s="52" t="s">
        <v>666</v>
      </c>
      <c r="F600" s="52" t="s">
        <v>15</v>
      </c>
      <c r="G600" s="53">
        <v>1</v>
      </c>
      <c r="H600" s="52" t="s">
        <v>669</v>
      </c>
      <c r="I600" s="52"/>
      <c r="J600" s="52"/>
      <c r="K600" s="52" t="s">
        <v>154</v>
      </c>
      <c r="L600" s="52"/>
      <c r="M600" s="52"/>
      <c r="N600" s="52"/>
      <c r="O600" s="47">
        <v>120</v>
      </c>
      <c r="P600" s="47"/>
      <c r="Q600" s="47" t="s">
        <v>155</v>
      </c>
      <c r="R600" s="47"/>
      <c r="S600" s="52"/>
      <c r="T600" s="52" t="s">
        <v>154</v>
      </c>
      <c r="U600" s="52"/>
      <c r="V600" s="52" t="s">
        <v>154</v>
      </c>
      <c r="W600" s="52" t="s">
        <v>154</v>
      </c>
      <c r="X600" s="47" t="s">
        <v>1125</v>
      </c>
      <c r="Y600" s="47">
        <v>85</v>
      </c>
      <c r="Z600" s="52"/>
      <c r="AA600" s="52"/>
      <c r="AB600" s="52" t="s">
        <v>154</v>
      </c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>
        <v>1</v>
      </c>
      <c r="AZ600" s="52">
        <v>500</v>
      </c>
      <c r="BA600" s="52"/>
      <c r="BB600" s="52"/>
      <c r="BC600" s="52"/>
      <c r="BD600" s="52"/>
      <c r="BE600" s="52"/>
      <c r="BF600" s="52"/>
      <c r="BG600" s="52"/>
      <c r="BH600" s="48" t="str">
        <f t="shared" si="171"/>
        <v>/</v>
      </c>
      <c r="BI600" s="49" t="str">
        <f t="shared" si="172"/>
        <v>/</v>
      </c>
      <c r="BJ600" s="49">
        <f t="shared" si="173"/>
        <v>0</v>
      </c>
      <c r="BK600" s="50" t="str">
        <f t="shared" si="174"/>
        <v>/</v>
      </c>
      <c r="BL600" s="35" t="str">
        <f t="shared" si="175"/>
        <v>120คลองนาทวี</v>
      </c>
      <c r="BM600" s="35" t="str">
        <f t="shared" si="176"/>
        <v>/</v>
      </c>
      <c r="BN600" s="35" t="str">
        <f t="shared" si="177"/>
        <v>//</v>
      </c>
      <c r="BO600" s="35" t="str">
        <f t="shared" si="178"/>
        <v>0.9-2</v>
      </c>
      <c r="BP600" s="35" t="str">
        <f t="shared" si="179"/>
        <v>/</v>
      </c>
      <c r="BQ600" s="36">
        <f t="shared" si="180"/>
        <v>0</v>
      </c>
      <c r="BR600" s="36">
        <f t="shared" si="181"/>
        <v>85</v>
      </c>
      <c r="BS600" s="37">
        <f t="shared" si="182"/>
        <v>0</v>
      </c>
      <c r="BT600" s="38">
        <f t="shared" si="183"/>
        <v>0</v>
      </c>
      <c r="BU600" s="39">
        <f t="shared" si="184"/>
        <v>0</v>
      </c>
      <c r="BV600" s="40">
        <f t="shared" si="185"/>
        <v>0</v>
      </c>
      <c r="BW600" s="41">
        <f t="shared" si="186"/>
        <v>0</v>
      </c>
      <c r="BX600" s="42" t="str">
        <f t="shared" si="187"/>
        <v>1200.9-2851500</v>
      </c>
      <c r="BY600" s="35" t="str">
        <f t="shared" si="188"/>
        <v>/////</v>
      </c>
      <c r="BZ600" s="43" t="str">
        <f t="shared" si="189"/>
        <v>คลองนาทวี</v>
      </c>
    </row>
    <row r="601" spans="1:78" s="54" customFormat="1" ht="21.75" x14ac:dyDescent="0.2">
      <c r="A601" s="51">
        <v>592</v>
      </c>
      <c r="B601" s="52" t="s">
        <v>1157</v>
      </c>
      <c r="C601" s="52"/>
      <c r="D601" s="52" t="s">
        <v>151</v>
      </c>
      <c r="E601" s="52" t="s">
        <v>666</v>
      </c>
      <c r="F601" s="52" t="s">
        <v>15</v>
      </c>
      <c r="G601" s="53">
        <v>2</v>
      </c>
      <c r="H601" s="52" t="s">
        <v>669</v>
      </c>
      <c r="I601" s="52"/>
      <c r="J601" s="52"/>
      <c r="K601" s="52" t="s">
        <v>154</v>
      </c>
      <c r="L601" s="52"/>
      <c r="M601" s="52"/>
      <c r="N601" s="52"/>
      <c r="O601" s="47">
        <v>120</v>
      </c>
      <c r="P601" s="47"/>
      <c r="Q601" s="47" t="s">
        <v>155</v>
      </c>
      <c r="R601" s="47"/>
      <c r="S601" s="52"/>
      <c r="T601" s="52" t="s">
        <v>154</v>
      </c>
      <c r="U601" s="52"/>
      <c r="V601" s="52" t="s">
        <v>154</v>
      </c>
      <c r="W601" s="52" t="s">
        <v>154</v>
      </c>
      <c r="X601" s="47" t="s">
        <v>1125</v>
      </c>
      <c r="Y601" s="47">
        <v>90</v>
      </c>
      <c r="Z601" s="52"/>
      <c r="AA601" s="52"/>
      <c r="AB601" s="52" t="s">
        <v>154</v>
      </c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>
        <v>1</v>
      </c>
      <c r="AZ601" s="52">
        <v>500</v>
      </c>
      <c r="BA601" s="52"/>
      <c r="BB601" s="52"/>
      <c r="BC601" s="52"/>
      <c r="BD601" s="52"/>
      <c r="BE601" s="52"/>
      <c r="BF601" s="52"/>
      <c r="BG601" s="52"/>
      <c r="BH601" s="48" t="str">
        <f t="shared" si="171"/>
        <v>/</v>
      </c>
      <c r="BI601" s="49" t="str">
        <f t="shared" si="172"/>
        <v>/</v>
      </c>
      <c r="BJ601" s="49">
        <f t="shared" si="173"/>
        <v>0</v>
      </c>
      <c r="BK601" s="50" t="str">
        <f t="shared" si="174"/>
        <v>/</v>
      </c>
      <c r="BL601" s="35" t="str">
        <f t="shared" si="175"/>
        <v>120คลองนาทวี</v>
      </c>
      <c r="BM601" s="35" t="str">
        <f t="shared" si="176"/>
        <v>/</v>
      </c>
      <c r="BN601" s="35" t="str">
        <f t="shared" si="177"/>
        <v>//</v>
      </c>
      <c r="BO601" s="35" t="str">
        <f t="shared" si="178"/>
        <v>0.9-2</v>
      </c>
      <c r="BP601" s="35" t="str">
        <f t="shared" si="179"/>
        <v>/</v>
      </c>
      <c r="BQ601" s="36">
        <f t="shared" si="180"/>
        <v>0</v>
      </c>
      <c r="BR601" s="36">
        <f t="shared" si="181"/>
        <v>90</v>
      </c>
      <c r="BS601" s="37">
        <f t="shared" si="182"/>
        <v>0</v>
      </c>
      <c r="BT601" s="38">
        <f t="shared" si="183"/>
        <v>0</v>
      </c>
      <c r="BU601" s="39">
        <f t="shared" si="184"/>
        <v>0</v>
      </c>
      <c r="BV601" s="40">
        <f t="shared" si="185"/>
        <v>0</v>
      </c>
      <c r="BW601" s="41">
        <f t="shared" si="186"/>
        <v>0</v>
      </c>
      <c r="BX601" s="42" t="str">
        <f t="shared" si="187"/>
        <v>1200.9-2901500</v>
      </c>
      <c r="BY601" s="35" t="str">
        <f t="shared" si="188"/>
        <v>/////</v>
      </c>
      <c r="BZ601" s="43" t="str">
        <f t="shared" si="189"/>
        <v>คลองนาทวี</v>
      </c>
    </row>
    <row r="602" spans="1:78" s="54" customFormat="1" ht="21.75" x14ac:dyDescent="0.2">
      <c r="A602" s="51">
        <v>593</v>
      </c>
      <c r="B602" s="52" t="s">
        <v>1158</v>
      </c>
      <c r="C602" s="52"/>
      <c r="D602" s="52" t="s">
        <v>151</v>
      </c>
      <c r="E602" s="52" t="s">
        <v>666</v>
      </c>
      <c r="F602" s="52" t="s">
        <v>15</v>
      </c>
      <c r="G602" s="53">
        <v>3</v>
      </c>
      <c r="H602" s="52" t="s">
        <v>669</v>
      </c>
      <c r="I602" s="52"/>
      <c r="J602" s="52"/>
      <c r="K602" s="52" t="s">
        <v>154</v>
      </c>
      <c r="L602" s="52"/>
      <c r="M602" s="52"/>
      <c r="N602" s="52"/>
      <c r="O602" s="47">
        <v>120</v>
      </c>
      <c r="P602" s="47"/>
      <c r="Q602" s="47" t="s">
        <v>155</v>
      </c>
      <c r="R602" s="47"/>
      <c r="S602" s="52"/>
      <c r="T602" s="52" t="s">
        <v>154</v>
      </c>
      <c r="U602" s="52"/>
      <c r="V602" s="52" t="s">
        <v>154</v>
      </c>
      <c r="W602" s="52" t="s">
        <v>154</v>
      </c>
      <c r="X602" s="47" t="s">
        <v>1125</v>
      </c>
      <c r="Y602" s="47">
        <v>59</v>
      </c>
      <c r="Z602" s="52"/>
      <c r="AA602" s="52"/>
      <c r="AB602" s="52" t="s">
        <v>154</v>
      </c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>
        <v>1</v>
      </c>
      <c r="AZ602" s="52">
        <v>120</v>
      </c>
      <c r="BA602" s="52"/>
      <c r="BB602" s="52"/>
      <c r="BC602" s="52"/>
      <c r="BD602" s="52"/>
      <c r="BE602" s="52"/>
      <c r="BF602" s="52"/>
      <c r="BG602" s="52"/>
      <c r="BH602" s="48" t="str">
        <f t="shared" si="171"/>
        <v>/</v>
      </c>
      <c r="BI602" s="49" t="str">
        <f t="shared" si="172"/>
        <v>/</v>
      </c>
      <c r="BJ602" s="49">
        <f t="shared" si="173"/>
        <v>0</v>
      </c>
      <c r="BK602" s="50" t="str">
        <f t="shared" si="174"/>
        <v>/</v>
      </c>
      <c r="BL602" s="35" t="str">
        <f t="shared" si="175"/>
        <v>120คลองนาทวี</v>
      </c>
      <c r="BM602" s="35" t="str">
        <f t="shared" si="176"/>
        <v>/</v>
      </c>
      <c r="BN602" s="35" t="str">
        <f t="shared" si="177"/>
        <v>//</v>
      </c>
      <c r="BO602" s="35" t="str">
        <f t="shared" si="178"/>
        <v>0.9-2</v>
      </c>
      <c r="BP602" s="35" t="str">
        <f t="shared" si="179"/>
        <v>/</v>
      </c>
      <c r="BQ602" s="36">
        <f t="shared" si="180"/>
        <v>0</v>
      </c>
      <c r="BR602" s="36">
        <f t="shared" si="181"/>
        <v>59</v>
      </c>
      <c r="BS602" s="37">
        <f t="shared" si="182"/>
        <v>0</v>
      </c>
      <c r="BT602" s="38">
        <f t="shared" si="183"/>
        <v>0</v>
      </c>
      <c r="BU602" s="39">
        <f t="shared" si="184"/>
        <v>0</v>
      </c>
      <c r="BV602" s="40">
        <f t="shared" si="185"/>
        <v>0</v>
      </c>
      <c r="BW602" s="41">
        <f t="shared" si="186"/>
        <v>0</v>
      </c>
      <c r="BX602" s="42" t="str">
        <f t="shared" si="187"/>
        <v>1200.9-2591120</v>
      </c>
      <c r="BY602" s="35" t="str">
        <f t="shared" si="188"/>
        <v>/////</v>
      </c>
      <c r="BZ602" s="43" t="str">
        <f t="shared" si="189"/>
        <v>คลองนาทวี</v>
      </c>
    </row>
    <row r="603" spans="1:78" s="54" customFormat="1" ht="21.75" x14ac:dyDescent="0.2">
      <c r="A603" s="51">
        <v>594</v>
      </c>
      <c r="B603" s="52" t="s">
        <v>1159</v>
      </c>
      <c r="C603" s="52"/>
      <c r="D603" s="52" t="s">
        <v>151</v>
      </c>
      <c r="E603" s="52" t="s">
        <v>666</v>
      </c>
      <c r="F603" s="52" t="s">
        <v>15</v>
      </c>
      <c r="G603" s="53">
        <v>7</v>
      </c>
      <c r="H603" s="52" t="s">
        <v>667</v>
      </c>
      <c r="I603" s="52"/>
      <c r="J603" s="52"/>
      <c r="K603" s="52" t="s">
        <v>154</v>
      </c>
      <c r="L603" s="52"/>
      <c r="M603" s="52"/>
      <c r="N603" s="52"/>
      <c r="O603" s="47">
        <v>120</v>
      </c>
      <c r="P603" s="47"/>
      <c r="Q603" s="47" t="s">
        <v>155</v>
      </c>
      <c r="R603" s="47"/>
      <c r="S603" s="52"/>
      <c r="T603" s="52" t="s">
        <v>154</v>
      </c>
      <c r="U603" s="52"/>
      <c r="V603" s="52" t="s">
        <v>154</v>
      </c>
      <c r="W603" s="52" t="s">
        <v>154</v>
      </c>
      <c r="X603" s="47" t="s">
        <v>1125</v>
      </c>
      <c r="Y603" s="47">
        <v>70</v>
      </c>
      <c r="Z603" s="52"/>
      <c r="AA603" s="52"/>
      <c r="AB603" s="52" t="s">
        <v>154</v>
      </c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>
        <v>1</v>
      </c>
      <c r="AZ603" s="52">
        <v>150</v>
      </c>
      <c r="BA603" s="52"/>
      <c r="BB603" s="52"/>
      <c r="BC603" s="52"/>
      <c r="BD603" s="52"/>
      <c r="BE603" s="52"/>
      <c r="BF603" s="52"/>
      <c r="BG603" s="52"/>
      <c r="BH603" s="48" t="str">
        <f t="shared" si="171"/>
        <v>/</v>
      </c>
      <c r="BI603" s="49" t="str">
        <f t="shared" si="172"/>
        <v>/</v>
      </c>
      <c r="BJ603" s="49">
        <f t="shared" si="173"/>
        <v>0</v>
      </c>
      <c r="BK603" s="50" t="str">
        <f t="shared" si="174"/>
        <v>/</v>
      </c>
      <c r="BL603" s="35" t="str">
        <f t="shared" si="175"/>
        <v>120คลองนาทวี</v>
      </c>
      <c r="BM603" s="35" t="str">
        <f t="shared" si="176"/>
        <v>/</v>
      </c>
      <c r="BN603" s="35" t="str">
        <f t="shared" si="177"/>
        <v>//</v>
      </c>
      <c r="BO603" s="35" t="str">
        <f t="shared" si="178"/>
        <v>0.9-2</v>
      </c>
      <c r="BP603" s="35" t="str">
        <f t="shared" si="179"/>
        <v>/</v>
      </c>
      <c r="BQ603" s="36">
        <f t="shared" si="180"/>
        <v>0</v>
      </c>
      <c r="BR603" s="36">
        <f t="shared" si="181"/>
        <v>70</v>
      </c>
      <c r="BS603" s="37">
        <f t="shared" si="182"/>
        <v>0</v>
      </c>
      <c r="BT603" s="38">
        <f t="shared" si="183"/>
        <v>0</v>
      </c>
      <c r="BU603" s="39">
        <f t="shared" si="184"/>
        <v>0</v>
      </c>
      <c r="BV603" s="40">
        <f t="shared" si="185"/>
        <v>0</v>
      </c>
      <c r="BW603" s="41">
        <f t="shared" si="186"/>
        <v>0</v>
      </c>
      <c r="BX603" s="42" t="str">
        <f t="shared" si="187"/>
        <v>1200.9-2701150</v>
      </c>
      <c r="BY603" s="35" t="str">
        <f t="shared" si="188"/>
        <v>/////</v>
      </c>
      <c r="BZ603" s="43" t="str">
        <f t="shared" si="189"/>
        <v>คลองนาทวี</v>
      </c>
    </row>
    <row r="604" spans="1:78" s="54" customFormat="1" ht="21.75" x14ac:dyDescent="0.2">
      <c r="A604" s="51">
        <v>595</v>
      </c>
      <c r="B604" s="52" t="s">
        <v>1160</v>
      </c>
      <c r="C604" s="52"/>
      <c r="D604" s="52" t="s">
        <v>151</v>
      </c>
      <c r="E604" s="52" t="s">
        <v>666</v>
      </c>
      <c r="F604" s="52" t="s">
        <v>15</v>
      </c>
      <c r="G604" s="53">
        <v>9</v>
      </c>
      <c r="H604" s="52" t="s">
        <v>667</v>
      </c>
      <c r="I604" s="52"/>
      <c r="J604" s="52"/>
      <c r="K604" s="52" t="s">
        <v>154</v>
      </c>
      <c r="L604" s="52"/>
      <c r="M604" s="52"/>
      <c r="N604" s="52"/>
      <c r="O604" s="47">
        <v>120</v>
      </c>
      <c r="P604" s="47"/>
      <c r="Q604" s="47" t="s">
        <v>155</v>
      </c>
      <c r="R604" s="47"/>
      <c r="S604" s="52"/>
      <c r="T604" s="52" t="s">
        <v>154</v>
      </c>
      <c r="U604" s="52"/>
      <c r="V604" s="52" t="s">
        <v>154</v>
      </c>
      <c r="W604" s="52" t="s">
        <v>154</v>
      </c>
      <c r="X604" s="47">
        <v>0.8</v>
      </c>
      <c r="Y604" s="47">
        <v>60</v>
      </c>
      <c r="Z604" s="52"/>
      <c r="AA604" s="52"/>
      <c r="AB604" s="52" t="s">
        <v>154</v>
      </c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>
        <v>1</v>
      </c>
      <c r="AZ604" s="52">
        <v>150</v>
      </c>
      <c r="BA604" s="52"/>
      <c r="BB604" s="52"/>
      <c r="BC604" s="52"/>
      <c r="BD604" s="52"/>
      <c r="BE604" s="52"/>
      <c r="BF604" s="52"/>
      <c r="BG604" s="52"/>
      <c r="BH604" s="48" t="str">
        <f t="shared" si="171"/>
        <v>/</v>
      </c>
      <c r="BI604" s="49" t="str">
        <f t="shared" si="172"/>
        <v>/</v>
      </c>
      <c r="BJ604" s="49">
        <f t="shared" si="173"/>
        <v>0</v>
      </c>
      <c r="BK604" s="50" t="str">
        <f t="shared" si="174"/>
        <v>/</v>
      </c>
      <c r="BL604" s="35" t="str">
        <f t="shared" si="175"/>
        <v>120คลองนาทวี</v>
      </c>
      <c r="BM604" s="35" t="str">
        <f t="shared" si="176"/>
        <v>/</v>
      </c>
      <c r="BN604" s="35" t="str">
        <f t="shared" si="177"/>
        <v>//</v>
      </c>
      <c r="BO604" s="35">
        <f t="shared" si="178"/>
        <v>0.8</v>
      </c>
      <c r="BP604" s="35" t="str">
        <f t="shared" si="179"/>
        <v>/</v>
      </c>
      <c r="BQ604" s="36">
        <f t="shared" si="180"/>
        <v>0</v>
      </c>
      <c r="BR604" s="36">
        <f t="shared" si="181"/>
        <v>60</v>
      </c>
      <c r="BS604" s="37">
        <f t="shared" si="182"/>
        <v>0</v>
      </c>
      <c r="BT604" s="38">
        <f t="shared" si="183"/>
        <v>0</v>
      </c>
      <c r="BU604" s="39">
        <f t="shared" si="184"/>
        <v>0</v>
      </c>
      <c r="BV604" s="40">
        <f t="shared" si="185"/>
        <v>0</v>
      </c>
      <c r="BW604" s="41">
        <f t="shared" si="186"/>
        <v>0</v>
      </c>
      <c r="BX604" s="42" t="str">
        <f t="shared" si="187"/>
        <v>1200.8601150</v>
      </c>
      <c r="BY604" s="35" t="str">
        <f t="shared" si="188"/>
        <v>/////</v>
      </c>
      <c r="BZ604" s="43" t="str">
        <f t="shared" si="189"/>
        <v>คลองนาทวี</v>
      </c>
    </row>
    <row r="605" spans="1:78" s="54" customFormat="1" ht="21.75" x14ac:dyDescent="0.2">
      <c r="A605" s="51">
        <v>596</v>
      </c>
      <c r="B605" s="52" t="s">
        <v>1161</v>
      </c>
      <c r="C605" s="52"/>
      <c r="D605" s="52" t="s">
        <v>151</v>
      </c>
      <c r="E605" s="52" t="s">
        <v>666</v>
      </c>
      <c r="F605" s="52" t="s">
        <v>15</v>
      </c>
      <c r="G605" s="53">
        <v>10</v>
      </c>
      <c r="H605" s="52" t="s">
        <v>667</v>
      </c>
      <c r="I605" s="52"/>
      <c r="J605" s="52"/>
      <c r="K605" s="52" t="s">
        <v>154</v>
      </c>
      <c r="L605" s="52"/>
      <c r="M605" s="52"/>
      <c r="N605" s="52"/>
      <c r="O605" s="47">
        <v>120</v>
      </c>
      <c r="P605" s="47"/>
      <c r="Q605" s="47" t="s">
        <v>155</v>
      </c>
      <c r="R605" s="47"/>
      <c r="S605" s="52" t="s">
        <v>154</v>
      </c>
      <c r="T605" s="52"/>
      <c r="U605" s="52"/>
      <c r="V605" s="52" t="s">
        <v>154</v>
      </c>
      <c r="W605" s="52" t="s">
        <v>154</v>
      </c>
      <c r="X605" s="47">
        <v>0.8</v>
      </c>
      <c r="Y605" s="52"/>
      <c r="Z605" s="52"/>
      <c r="AA605" s="52" t="s">
        <v>154</v>
      </c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>
        <v>1</v>
      </c>
      <c r="AZ605" s="52">
        <v>130</v>
      </c>
      <c r="BA605" s="52"/>
      <c r="BB605" s="52"/>
      <c r="BC605" s="52"/>
      <c r="BD605" s="52"/>
      <c r="BE605" s="52"/>
      <c r="BF605" s="52"/>
      <c r="BG605" s="52"/>
      <c r="BH605" s="48" t="str">
        <f t="shared" si="171"/>
        <v>/</v>
      </c>
      <c r="BI605" s="49" t="str">
        <f t="shared" si="172"/>
        <v>/</v>
      </c>
      <c r="BJ605" s="49">
        <f t="shared" si="173"/>
        <v>0</v>
      </c>
      <c r="BK605" s="50" t="str">
        <f t="shared" si="174"/>
        <v>/</v>
      </c>
      <c r="BL605" s="35" t="str">
        <f t="shared" si="175"/>
        <v>120คลองนาทวี</v>
      </c>
      <c r="BM605" s="35" t="str">
        <f t="shared" si="176"/>
        <v>/</v>
      </c>
      <c r="BN605" s="35" t="str">
        <f t="shared" si="177"/>
        <v>//</v>
      </c>
      <c r="BO605" s="35">
        <f t="shared" si="178"/>
        <v>0.8</v>
      </c>
      <c r="BP605" s="35" t="str">
        <f t="shared" si="179"/>
        <v>/</v>
      </c>
      <c r="BQ605" s="36" t="str">
        <f t="shared" si="180"/>
        <v>/</v>
      </c>
      <c r="BR605" s="36">
        <f t="shared" si="181"/>
        <v>0</v>
      </c>
      <c r="BS605" s="37">
        <f t="shared" si="182"/>
        <v>0</v>
      </c>
      <c r="BT605" s="38">
        <f t="shared" si="183"/>
        <v>0</v>
      </c>
      <c r="BU605" s="39">
        <f t="shared" si="184"/>
        <v>0</v>
      </c>
      <c r="BV605" s="40">
        <f t="shared" si="185"/>
        <v>0</v>
      </c>
      <c r="BW605" s="41">
        <f t="shared" si="186"/>
        <v>0</v>
      </c>
      <c r="BX605" s="42" t="str">
        <f t="shared" si="187"/>
        <v>1200.81130</v>
      </c>
      <c r="BY605" s="35" t="str">
        <f t="shared" si="188"/>
        <v>/////</v>
      </c>
      <c r="BZ605" s="43" t="str">
        <f t="shared" si="189"/>
        <v>คลองนาทวี</v>
      </c>
    </row>
    <row r="606" spans="1:78" s="54" customFormat="1" ht="21.75" x14ac:dyDescent="0.2">
      <c r="A606" s="51">
        <v>597</v>
      </c>
      <c r="B606" s="52" t="s">
        <v>1162</v>
      </c>
      <c r="C606" s="52"/>
      <c r="D606" s="52" t="s">
        <v>151</v>
      </c>
      <c r="E606" s="52" t="s">
        <v>672</v>
      </c>
      <c r="F606" s="52" t="s">
        <v>15</v>
      </c>
      <c r="G606" s="53">
        <v>1</v>
      </c>
      <c r="H606" s="52" t="s">
        <v>673</v>
      </c>
      <c r="I606" s="52"/>
      <c r="J606" s="52"/>
      <c r="K606" s="52" t="s">
        <v>154</v>
      </c>
      <c r="L606" s="52"/>
      <c r="M606" s="52"/>
      <c r="N606" s="52"/>
      <c r="O606" s="47">
        <v>120</v>
      </c>
      <c r="P606" s="47"/>
      <c r="Q606" s="47" t="s">
        <v>160</v>
      </c>
      <c r="R606" s="47"/>
      <c r="S606" s="52"/>
      <c r="T606" s="52" t="s">
        <v>154</v>
      </c>
      <c r="U606" s="52"/>
      <c r="V606" s="52" t="s">
        <v>154</v>
      </c>
      <c r="W606" s="52" t="s">
        <v>154</v>
      </c>
      <c r="X606" s="47">
        <v>0.8</v>
      </c>
      <c r="Y606" s="47"/>
      <c r="Z606" s="52"/>
      <c r="AA606" s="52"/>
      <c r="AB606" s="52" t="s">
        <v>154</v>
      </c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47">
        <v>1</v>
      </c>
      <c r="AN606" s="47">
        <v>1</v>
      </c>
      <c r="AO606" s="47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>
        <v>1</v>
      </c>
      <c r="AZ606" s="52">
        <v>500</v>
      </c>
      <c r="BA606" s="52"/>
      <c r="BB606" s="52"/>
      <c r="BC606" s="52"/>
      <c r="BD606" s="52"/>
      <c r="BE606" s="52"/>
      <c r="BF606" s="52"/>
      <c r="BG606" s="52"/>
      <c r="BH606" s="48" t="str">
        <f t="shared" si="171"/>
        <v>/</v>
      </c>
      <c r="BI606" s="49" t="str">
        <f t="shared" si="172"/>
        <v>/</v>
      </c>
      <c r="BJ606" s="49">
        <f t="shared" si="173"/>
        <v>0</v>
      </c>
      <c r="BK606" s="50" t="str">
        <f t="shared" si="174"/>
        <v>/</v>
      </c>
      <c r="BL606" s="35" t="str">
        <f t="shared" si="175"/>
        <v>120คลองโพมา</v>
      </c>
      <c r="BM606" s="35" t="str">
        <f t="shared" si="176"/>
        <v>/</v>
      </c>
      <c r="BN606" s="35" t="str">
        <f t="shared" si="177"/>
        <v>//</v>
      </c>
      <c r="BO606" s="35">
        <f t="shared" si="178"/>
        <v>0.8</v>
      </c>
      <c r="BP606" s="35" t="str">
        <f t="shared" si="179"/>
        <v>/</v>
      </c>
      <c r="BQ606" s="36">
        <f t="shared" si="180"/>
        <v>0</v>
      </c>
      <c r="BR606" s="36">
        <f t="shared" si="181"/>
        <v>0</v>
      </c>
      <c r="BS606" s="37">
        <f t="shared" si="182"/>
        <v>0</v>
      </c>
      <c r="BT606" s="38">
        <f t="shared" si="183"/>
        <v>0</v>
      </c>
      <c r="BU606" s="39">
        <f t="shared" si="184"/>
        <v>0</v>
      </c>
      <c r="BV606" s="40">
        <f t="shared" si="185"/>
        <v>0</v>
      </c>
      <c r="BW606" s="41">
        <f t="shared" si="186"/>
        <v>0</v>
      </c>
      <c r="BX606" s="42" t="str">
        <f t="shared" si="187"/>
        <v>1200.8111500</v>
      </c>
      <c r="BY606" s="35" t="str">
        <f t="shared" si="188"/>
        <v>/////</v>
      </c>
      <c r="BZ606" s="43" t="str">
        <f t="shared" si="189"/>
        <v>คลองโพมา</v>
      </c>
    </row>
    <row r="607" spans="1:78" s="54" customFormat="1" ht="21.75" x14ac:dyDescent="0.2">
      <c r="A607" s="51">
        <v>598</v>
      </c>
      <c r="B607" s="52" t="s">
        <v>1163</v>
      </c>
      <c r="C607" s="52"/>
      <c r="D607" s="52" t="s">
        <v>151</v>
      </c>
      <c r="E607" s="52" t="s">
        <v>672</v>
      </c>
      <c r="F607" s="52" t="s">
        <v>15</v>
      </c>
      <c r="G607" s="53">
        <v>2</v>
      </c>
      <c r="H607" s="52" t="s">
        <v>673</v>
      </c>
      <c r="I607" s="52"/>
      <c r="J607" s="52"/>
      <c r="K607" s="52" t="s">
        <v>154</v>
      </c>
      <c r="L607" s="52"/>
      <c r="M607" s="52"/>
      <c r="N607" s="52"/>
      <c r="O607" s="47">
        <v>120</v>
      </c>
      <c r="P607" s="47"/>
      <c r="Q607" s="47" t="s">
        <v>160</v>
      </c>
      <c r="R607" s="47"/>
      <c r="S607" s="52"/>
      <c r="T607" s="52" t="s">
        <v>154</v>
      </c>
      <c r="U607" s="52"/>
      <c r="V607" s="52" t="s">
        <v>154</v>
      </c>
      <c r="W607" s="52" t="s">
        <v>154</v>
      </c>
      <c r="X607" s="47">
        <v>0.8</v>
      </c>
      <c r="Y607" s="47">
        <v>80</v>
      </c>
      <c r="Z607" s="52"/>
      <c r="AA607" s="52"/>
      <c r="AB607" s="52" t="s">
        <v>154</v>
      </c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47">
        <v>1</v>
      </c>
      <c r="AN607" s="47">
        <v>1</v>
      </c>
      <c r="AO607" s="47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>
        <v>1</v>
      </c>
      <c r="AZ607" s="52">
        <v>300</v>
      </c>
      <c r="BA607" s="52"/>
      <c r="BB607" s="52"/>
      <c r="BC607" s="52"/>
      <c r="BD607" s="52"/>
      <c r="BE607" s="52"/>
      <c r="BF607" s="52"/>
      <c r="BG607" s="52"/>
      <c r="BH607" s="48" t="str">
        <f t="shared" si="171"/>
        <v>/</v>
      </c>
      <c r="BI607" s="49" t="str">
        <f t="shared" si="172"/>
        <v>/</v>
      </c>
      <c r="BJ607" s="49">
        <f t="shared" si="173"/>
        <v>0</v>
      </c>
      <c r="BK607" s="50" t="str">
        <f t="shared" si="174"/>
        <v>/</v>
      </c>
      <c r="BL607" s="35" t="str">
        <f t="shared" si="175"/>
        <v>120คลองโพมา</v>
      </c>
      <c r="BM607" s="35" t="str">
        <f t="shared" si="176"/>
        <v>/</v>
      </c>
      <c r="BN607" s="35" t="str">
        <f t="shared" si="177"/>
        <v>//</v>
      </c>
      <c r="BO607" s="35">
        <f t="shared" si="178"/>
        <v>0.8</v>
      </c>
      <c r="BP607" s="35" t="str">
        <f t="shared" si="179"/>
        <v>/</v>
      </c>
      <c r="BQ607" s="36">
        <f t="shared" si="180"/>
        <v>0</v>
      </c>
      <c r="BR607" s="36">
        <f t="shared" si="181"/>
        <v>80</v>
      </c>
      <c r="BS607" s="37">
        <f t="shared" si="182"/>
        <v>0</v>
      </c>
      <c r="BT607" s="38">
        <f t="shared" si="183"/>
        <v>0</v>
      </c>
      <c r="BU607" s="39">
        <f t="shared" si="184"/>
        <v>0</v>
      </c>
      <c r="BV607" s="40">
        <f t="shared" si="185"/>
        <v>0</v>
      </c>
      <c r="BW607" s="41">
        <f t="shared" si="186"/>
        <v>0</v>
      </c>
      <c r="BX607" s="42" t="str">
        <f t="shared" si="187"/>
        <v>1200.880111300</v>
      </c>
      <c r="BY607" s="35" t="str">
        <f t="shared" si="188"/>
        <v>/////</v>
      </c>
      <c r="BZ607" s="43" t="str">
        <f t="shared" si="189"/>
        <v>คลองโพมา</v>
      </c>
    </row>
    <row r="608" spans="1:78" s="54" customFormat="1" ht="21.75" x14ac:dyDescent="0.2">
      <c r="A608" s="51">
        <v>599</v>
      </c>
      <c r="B608" s="52" t="s">
        <v>1164</v>
      </c>
      <c r="C608" s="52"/>
      <c r="D608" s="52" t="s">
        <v>151</v>
      </c>
      <c r="E608" s="52" t="s">
        <v>672</v>
      </c>
      <c r="F608" s="52" t="s">
        <v>15</v>
      </c>
      <c r="G608" s="53">
        <v>3</v>
      </c>
      <c r="H608" s="52" t="s">
        <v>673</v>
      </c>
      <c r="I608" s="52"/>
      <c r="J608" s="52"/>
      <c r="K608" s="52" t="s">
        <v>154</v>
      </c>
      <c r="L608" s="52"/>
      <c r="M608" s="52"/>
      <c r="N608" s="52"/>
      <c r="O608" s="47">
        <v>120</v>
      </c>
      <c r="P608" s="47"/>
      <c r="Q608" s="47" t="s">
        <v>160</v>
      </c>
      <c r="R608" s="47"/>
      <c r="S608" s="52"/>
      <c r="T608" s="52" t="s">
        <v>154</v>
      </c>
      <c r="U608" s="52"/>
      <c r="V608" s="52" t="s">
        <v>154</v>
      </c>
      <c r="W608" s="52" t="s">
        <v>154</v>
      </c>
      <c r="X608" s="47">
        <v>0.8</v>
      </c>
      <c r="Y608" s="47">
        <v>50</v>
      </c>
      <c r="Z608" s="52"/>
      <c r="AA608" s="52"/>
      <c r="AB608" s="52" t="s">
        <v>154</v>
      </c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47">
        <v>1</v>
      </c>
      <c r="AN608" s="47">
        <v>1</v>
      </c>
      <c r="AO608" s="47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>
        <v>1</v>
      </c>
      <c r="AZ608" s="52">
        <v>300</v>
      </c>
      <c r="BA608" s="52"/>
      <c r="BB608" s="52"/>
      <c r="BC608" s="52"/>
      <c r="BD608" s="52"/>
      <c r="BE608" s="52"/>
      <c r="BF608" s="52"/>
      <c r="BG608" s="52"/>
      <c r="BH608" s="48" t="str">
        <f t="shared" si="171"/>
        <v>/</v>
      </c>
      <c r="BI608" s="49" t="str">
        <f t="shared" si="172"/>
        <v>/</v>
      </c>
      <c r="BJ608" s="49">
        <f t="shared" si="173"/>
        <v>0</v>
      </c>
      <c r="BK608" s="50" t="str">
        <f t="shared" si="174"/>
        <v>/</v>
      </c>
      <c r="BL608" s="35" t="str">
        <f t="shared" si="175"/>
        <v>120คลองโพมา</v>
      </c>
      <c r="BM608" s="35" t="str">
        <f t="shared" si="176"/>
        <v>/</v>
      </c>
      <c r="BN608" s="35" t="str">
        <f t="shared" si="177"/>
        <v>//</v>
      </c>
      <c r="BO608" s="35">
        <f t="shared" si="178"/>
        <v>0.8</v>
      </c>
      <c r="BP608" s="35" t="str">
        <f t="shared" si="179"/>
        <v>/</v>
      </c>
      <c r="BQ608" s="36">
        <f t="shared" si="180"/>
        <v>0</v>
      </c>
      <c r="BR608" s="36">
        <f t="shared" si="181"/>
        <v>50</v>
      </c>
      <c r="BS608" s="37">
        <f t="shared" si="182"/>
        <v>0</v>
      </c>
      <c r="BT608" s="38">
        <f t="shared" si="183"/>
        <v>0</v>
      </c>
      <c r="BU608" s="39">
        <f t="shared" si="184"/>
        <v>0</v>
      </c>
      <c r="BV608" s="40">
        <f t="shared" si="185"/>
        <v>0</v>
      </c>
      <c r="BW608" s="41">
        <f t="shared" si="186"/>
        <v>0</v>
      </c>
      <c r="BX608" s="42" t="str">
        <f t="shared" si="187"/>
        <v>1200.850111300</v>
      </c>
      <c r="BY608" s="35" t="str">
        <f t="shared" si="188"/>
        <v>/////</v>
      </c>
      <c r="BZ608" s="43" t="str">
        <f t="shared" si="189"/>
        <v>คลองโพมา</v>
      </c>
    </row>
    <row r="609" spans="1:78" s="54" customFormat="1" ht="21.75" x14ac:dyDescent="0.2">
      <c r="A609" s="51">
        <v>600</v>
      </c>
      <c r="B609" s="52" t="s">
        <v>1165</v>
      </c>
      <c r="C609" s="52"/>
      <c r="D609" s="52" t="s">
        <v>151</v>
      </c>
      <c r="E609" s="52" t="s">
        <v>672</v>
      </c>
      <c r="F609" s="52" t="s">
        <v>15</v>
      </c>
      <c r="G609" s="53">
        <v>4</v>
      </c>
      <c r="H609" s="52" t="s">
        <v>673</v>
      </c>
      <c r="I609" s="52"/>
      <c r="J609" s="52"/>
      <c r="K609" s="52" t="s">
        <v>154</v>
      </c>
      <c r="L609" s="52"/>
      <c r="M609" s="52"/>
      <c r="N609" s="52"/>
      <c r="O609" s="47">
        <v>120</v>
      </c>
      <c r="P609" s="47"/>
      <c r="Q609" s="47" t="s">
        <v>160</v>
      </c>
      <c r="R609" s="47"/>
      <c r="S609" s="52"/>
      <c r="T609" s="52" t="s">
        <v>154</v>
      </c>
      <c r="U609" s="52"/>
      <c r="V609" s="52" t="s">
        <v>154</v>
      </c>
      <c r="W609" s="52" t="s">
        <v>154</v>
      </c>
      <c r="X609" s="47">
        <v>0.9</v>
      </c>
      <c r="Y609" s="47">
        <v>55</v>
      </c>
      <c r="Z609" s="52"/>
      <c r="AA609" s="52"/>
      <c r="AB609" s="52" t="s">
        <v>154</v>
      </c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47">
        <v>1</v>
      </c>
      <c r="AN609" s="47">
        <v>1</v>
      </c>
      <c r="AO609" s="47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>
        <v>1</v>
      </c>
      <c r="AZ609" s="52">
        <v>300</v>
      </c>
      <c r="BA609" s="52"/>
      <c r="BB609" s="52"/>
      <c r="BC609" s="52"/>
      <c r="BD609" s="52"/>
      <c r="BE609" s="52"/>
      <c r="BF609" s="52"/>
      <c r="BG609" s="52"/>
      <c r="BH609" s="48" t="str">
        <f t="shared" si="171"/>
        <v>/</v>
      </c>
      <c r="BI609" s="49" t="str">
        <f t="shared" si="172"/>
        <v>/</v>
      </c>
      <c r="BJ609" s="49">
        <f t="shared" si="173"/>
        <v>0</v>
      </c>
      <c r="BK609" s="50" t="str">
        <f t="shared" si="174"/>
        <v>/</v>
      </c>
      <c r="BL609" s="35" t="str">
        <f t="shared" si="175"/>
        <v>120คลองโพมา</v>
      </c>
      <c r="BM609" s="35" t="str">
        <f t="shared" si="176"/>
        <v>/</v>
      </c>
      <c r="BN609" s="35" t="str">
        <f t="shared" si="177"/>
        <v>//</v>
      </c>
      <c r="BO609" s="35">
        <f t="shared" si="178"/>
        <v>0.9</v>
      </c>
      <c r="BP609" s="35" t="str">
        <f t="shared" si="179"/>
        <v>/</v>
      </c>
      <c r="BQ609" s="36">
        <f t="shared" si="180"/>
        <v>0</v>
      </c>
      <c r="BR609" s="36">
        <f t="shared" si="181"/>
        <v>55</v>
      </c>
      <c r="BS609" s="37">
        <f t="shared" si="182"/>
        <v>0</v>
      </c>
      <c r="BT609" s="38">
        <f t="shared" si="183"/>
        <v>0</v>
      </c>
      <c r="BU609" s="39">
        <f t="shared" si="184"/>
        <v>0</v>
      </c>
      <c r="BV609" s="40">
        <f t="shared" si="185"/>
        <v>0</v>
      </c>
      <c r="BW609" s="41">
        <f t="shared" si="186"/>
        <v>0</v>
      </c>
      <c r="BX609" s="42" t="str">
        <f t="shared" si="187"/>
        <v>1200.955111300</v>
      </c>
      <c r="BY609" s="35" t="str">
        <f t="shared" si="188"/>
        <v>/////</v>
      </c>
      <c r="BZ609" s="43" t="str">
        <f t="shared" si="189"/>
        <v>คลองโพมา</v>
      </c>
    </row>
    <row r="610" spans="1:78" s="54" customFormat="1" ht="21.75" x14ac:dyDescent="0.2">
      <c r="A610" s="51">
        <v>601</v>
      </c>
      <c r="B610" s="52" t="s">
        <v>1166</v>
      </c>
      <c r="C610" s="52"/>
      <c r="D610" s="52" t="s">
        <v>151</v>
      </c>
      <c r="E610" s="52" t="s">
        <v>672</v>
      </c>
      <c r="F610" s="52" t="s">
        <v>15</v>
      </c>
      <c r="G610" s="53">
        <v>5</v>
      </c>
      <c r="H610" s="52" t="s">
        <v>673</v>
      </c>
      <c r="I610" s="52"/>
      <c r="J610" s="52"/>
      <c r="K610" s="52" t="s">
        <v>154</v>
      </c>
      <c r="L610" s="52"/>
      <c r="M610" s="52"/>
      <c r="N610" s="52"/>
      <c r="O610" s="47">
        <v>120</v>
      </c>
      <c r="P610" s="47"/>
      <c r="Q610" s="47" t="s">
        <v>160</v>
      </c>
      <c r="R610" s="47"/>
      <c r="S610" s="52"/>
      <c r="T610" s="52" t="s">
        <v>154</v>
      </c>
      <c r="U610" s="52"/>
      <c r="V610" s="52" t="s">
        <v>154</v>
      </c>
      <c r="W610" s="52" t="s">
        <v>154</v>
      </c>
      <c r="X610" s="47">
        <v>0.9</v>
      </c>
      <c r="Y610" s="47">
        <v>30</v>
      </c>
      <c r="Z610" s="52"/>
      <c r="AA610" s="52"/>
      <c r="AB610" s="52" t="s">
        <v>154</v>
      </c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47">
        <v>1</v>
      </c>
      <c r="AN610" s="47">
        <v>1</v>
      </c>
      <c r="AO610" s="47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>
        <v>1</v>
      </c>
      <c r="AZ610" s="52">
        <v>200</v>
      </c>
      <c r="BA610" s="52"/>
      <c r="BB610" s="52"/>
      <c r="BC610" s="52"/>
      <c r="BD610" s="52"/>
      <c r="BE610" s="52"/>
      <c r="BF610" s="52"/>
      <c r="BG610" s="52"/>
      <c r="BH610" s="48" t="str">
        <f t="shared" si="171"/>
        <v>/</v>
      </c>
      <c r="BI610" s="49" t="str">
        <f t="shared" si="172"/>
        <v>/</v>
      </c>
      <c r="BJ610" s="49">
        <f t="shared" si="173"/>
        <v>0</v>
      </c>
      <c r="BK610" s="50" t="str">
        <f t="shared" si="174"/>
        <v>/</v>
      </c>
      <c r="BL610" s="35" t="str">
        <f t="shared" si="175"/>
        <v>120คลองโพมา</v>
      </c>
      <c r="BM610" s="35" t="str">
        <f t="shared" si="176"/>
        <v>/</v>
      </c>
      <c r="BN610" s="35" t="str">
        <f t="shared" si="177"/>
        <v>//</v>
      </c>
      <c r="BO610" s="35">
        <f t="shared" si="178"/>
        <v>0.9</v>
      </c>
      <c r="BP610" s="35" t="str">
        <f t="shared" si="179"/>
        <v>/</v>
      </c>
      <c r="BQ610" s="36">
        <f t="shared" si="180"/>
        <v>0</v>
      </c>
      <c r="BR610" s="36">
        <f t="shared" si="181"/>
        <v>30</v>
      </c>
      <c r="BS610" s="37">
        <f t="shared" si="182"/>
        <v>0</v>
      </c>
      <c r="BT610" s="38">
        <f t="shared" si="183"/>
        <v>0</v>
      </c>
      <c r="BU610" s="39">
        <f t="shared" si="184"/>
        <v>0</v>
      </c>
      <c r="BV610" s="40">
        <f t="shared" si="185"/>
        <v>0</v>
      </c>
      <c r="BW610" s="41">
        <f t="shared" si="186"/>
        <v>0</v>
      </c>
      <c r="BX610" s="42" t="str">
        <f t="shared" si="187"/>
        <v>1200.930111200</v>
      </c>
      <c r="BY610" s="35" t="str">
        <f t="shared" si="188"/>
        <v>/////</v>
      </c>
      <c r="BZ610" s="43" t="str">
        <f t="shared" si="189"/>
        <v>คลองโพมา</v>
      </c>
    </row>
    <row r="611" spans="1:78" s="54" customFormat="1" ht="21.75" x14ac:dyDescent="0.2">
      <c r="A611" s="51">
        <v>602</v>
      </c>
      <c r="B611" s="52" t="s">
        <v>1167</v>
      </c>
      <c r="C611" s="52"/>
      <c r="D611" s="52" t="s">
        <v>151</v>
      </c>
      <c r="E611" s="52" t="s">
        <v>672</v>
      </c>
      <c r="F611" s="52" t="s">
        <v>15</v>
      </c>
      <c r="G611" s="53">
        <v>6</v>
      </c>
      <c r="H611" s="52" t="s">
        <v>673</v>
      </c>
      <c r="I611" s="52"/>
      <c r="J611" s="52"/>
      <c r="K611" s="52" t="s">
        <v>154</v>
      </c>
      <c r="L611" s="52"/>
      <c r="M611" s="52"/>
      <c r="N611" s="52"/>
      <c r="O611" s="47">
        <v>120</v>
      </c>
      <c r="P611" s="47"/>
      <c r="Q611" s="47" t="s">
        <v>160</v>
      </c>
      <c r="R611" s="47"/>
      <c r="S611" s="52"/>
      <c r="T611" s="52" t="s">
        <v>154</v>
      </c>
      <c r="U611" s="52"/>
      <c r="V611" s="52" t="s">
        <v>154</v>
      </c>
      <c r="W611" s="52" t="s">
        <v>154</v>
      </c>
      <c r="X611" s="47">
        <v>0.9</v>
      </c>
      <c r="Y611" s="47">
        <v>39</v>
      </c>
      <c r="Z611" s="52"/>
      <c r="AA611" s="52"/>
      <c r="AB611" s="52" t="s">
        <v>154</v>
      </c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47">
        <v>1</v>
      </c>
      <c r="AN611" s="47">
        <v>1</v>
      </c>
      <c r="AO611" s="47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>
        <v>1</v>
      </c>
      <c r="AZ611" s="52">
        <v>800</v>
      </c>
      <c r="BA611" s="52"/>
      <c r="BB611" s="52"/>
      <c r="BC611" s="52"/>
      <c r="BD611" s="52"/>
      <c r="BE611" s="52"/>
      <c r="BF611" s="52"/>
      <c r="BG611" s="52"/>
      <c r="BH611" s="48" t="str">
        <f t="shared" si="171"/>
        <v>/</v>
      </c>
      <c r="BI611" s="49" t="str">
        <f t="shared" si="172"/>
        <v>/</v>
      </c>
      <c r="BJ611" s="49">
        <f t="shared" si="173"/>
        <v>0</v>
      </c>
      <c r="BK611" s="50" t="str">
        <f t="shared" si="174"/>
        <v>/</v>
      </c>
      <c r="BL611" s="35" t="str">
        <f t="shared" si="175"/>
        <v>120คลองโพมา</v>
      </c>
      <c r="BM611" s="35" t="str">
        <f t="shared" si="176"/>
        <v>/</v>
      </c>
      <c r="BN611" s="35" t="str">
        <f t="shared" si="177"/>
        <v>//</v>
      </c>
      <c r="BO611" s="35">
        <f t="shared" si="178"/>
        <v>0.9</v>
      </c>
      <c r="BP611" s="35" t="str">
        <f t="shared" si="179"/>
        <v>/</v>
      </c>
      <c r="BQ611" s="36">
        <f t="shared" si="180"/>
        <v>0</v>
      </c>
      <c r="BR611" s="36">
        <f t="shared" si="181"/>
        <v>39</v>
      </c>
      <c r="BS611" s="37">
        <f t="shared" si="182"/>
        <v>0</v>
      </c>
      <c r="BT611" s="38">
        <f t="shared" si="183"/>
        <v>0</v>
      </c>
      <c r="BU611" s="39">
        <f t="shared" si="184"/>
        <v>0</v>
      </c>
      <c r="BV611" s="40">
        <f t="shared" si="185"/>
        <v>0</v>
      </c>
      <c r="BW611" s="41">
        <f t="shared" si="186"/>
        <v>0</v>
      </c>
      <c r="BX611" s="42" t="str">
        <f t="shared" si="187"/>
        <v>1200.939111800</v>
      </c>
      <c r="BY611" s="35" t="str">
        <f t="shared" si="188"/>
        <v>/////</v>
      </c>
      <c r="BZ611" s="43" t="str">
        <f t="shared" si="189"/>
        <v>คลองโพมา</v>
      </c>
    </row>
    <row r="612" spans="1:78" s="54" customFormat="1" ht="21.75" x14ac:dyDescent="0.2">
      <c r="A612" s="51">
        <v>603</v>
      </c>
      <c r="B612" s="52" t="s">
        <v>1168</v>
      </c>
      <c r="C612" s="52"/>
      <c r="D612" s="52" t="s">
        <v>151</v>
      </c>
      <c r="E612" s="52" t="s">
        <v>672</v>
      </c>
      <c r="F612" s="52" t="s">
        <v>15</v>
      </c>
      <c r="G612" s="53">
        <v>7</v>
      </c>
      <c r="H612" s="52" t="s">
        <v>673</v>
      </c>
      <c r="I612" s="52"/>
      <c r="J612" s="52"/>
      <c r="K612" s="52" t="s">
        <v>154</v>
      </c>
      <c r="L612" s="52"/>
      <c r="M612" s="52"/>
      <c r="N612" s="52"/>
      <c r="O612" s="47">
        <v>120</v>
      </c>
      <c r="P612" s="47"/>
      <c r="Q612" s="47" t="s">
        <v>160</v>
      </c>
      <c r="R612" s="47"/>
      <c r="S612" s="52"/>
      <c r="T612" s="52" t="s">
        <v>154</v>
      </c>
      <c r="U612" s="52"/>
      <c r="V612" s="52" t="s">
        <v>154</v>
      </c>
      <c r="W612" s="52" t="s">
        <v>154</v>
      </c>
      <c r="X612" s="47">
        <v>0.9</v>
      </c>
      <c r="Y612" s="47">
        <v>36</v>
      </c>
      <c r="Z612" s="52"/>
      <c r="AA612" s="52"/>
      <c r="AB612" s="52" t="s">
        <v>154</v>
      </c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47">
        <v>1</v>
      </c>
      <c r="AN612" s="47">
        <v>1</v>
      </c>
      <c r="AO612" s="47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>
        <v>1</v>
      </c>
      <c r="AZ612" s="52">
        <v>200</v>
      </c>
      <c r="BA612" s="52"/>
      <c r="BB612" s="52"/>
      <c r="BC612" s="52"/>
      <c r="BD612" s="52"/>
      <c r="BE612" s="52"/>
      <c r="BF612" s="52"/>
      <c r="BG612" s="52"/>
      <c r="BH612" s="48" t="str">
        <f t="shared" si="171"/>
        <v>/</v>
      </c>
      <c r="BI612" s="49" t="str">
        <f t="shared" si="172"/>
        <v>/</v>
      </c>
      <c r="BJ612" s="49">
        <f t="shared" si="173"/>
        <v>0</v>
      </c>
      <c r="BK612" s="50" t="str">
        <f t="shared" si="174"/>
        <v>/</v>
      </c>
      <c r="BL612" s="35" t="str">
        <f t="shared" si="175"/>
        <v>120คลองโพมา</v>
      </c>
      <c r="BM612" s="35" t="str">
        <f t="shared" si="176"/>
        <v>/</v>
      </c>
      <c r="BN612" s="35" t="str">
        <f t="shared" si="177"/>
        <v>//</v>
      </c>
      <c r="BO612" s="35">
        <f t="shared" si="178"/>
        <v>0.9</v>
      </c>
      <c r="BP612" s="35" t="str">
        <f t="shared" si="179"/>
        <v>/</v>
      </c>
      <c r="BQ612" s="36">
        <f t="shared" si="180"/>
        <v>0</v>
      </c>
      <c r="BR612" s="36">
        <f t="shared" si="181"/>
        <v>36</v>
      </c>
      <c r="BS612" s="37">
        <f t="shared" si="182"/>
        <v>0</v>
      </c>
      <c r="BT612" s="38">
        <f t="shared" si="183"/>
        <v>0</v>
      </c>
      <c r="BU612" s="39">
        <f t="shared" si="184"/>
        <v>0</v>
      </c>
      <c r="BV612" s="40">
        <f t="shared" si="185"/>
        <v>0</v>
      </c>
      <c r="BW612" s="41">
        <f t="shared" si="186"/>
        <v>0</v>
      </c>
      <c r="BX612" s="42" t="str">
        <f t="shared" si="187"/>
        <v>1200.936111200</v>
      </c>
      <c r="BY612" s="35" t="str">
        <f t="shared" si="188"/>
        <v>/////</v>
      </c>
      <c r="BZ612" s="43" t="str">
        <f t="shared" si="189"/>
        <v>คลองโพมา</v>
      </c>
    </row>
    <row r="613" spans="1:78" s="54" customFormat="1" ht="21.75" x14ac:dyDescent="0.2">
      <c r="A613" s="51">
        <v>604</v>
      </c>
      <c r="B613" s="52" t="s">
        <v>1169</v>
      </c>
      <c r="C613" s="52"/>
      <c r="D613" s="52" t="s">
        <v>151</v>
      </c>
      <c r="E613" s="52" t="s">
        <v>672</v>
      </c>
      <c r="F613" s="52" t="s">
        <v>15</v>
      </c>
      <c r="G613" s="53">
        <v>8</v>
      </c>
      <c r="H613" s="52" t="s">
        <v>673</v>
      </c>
      <c r="I613" s="52"/>
      <c r="J613" s="52"/>
      <c r="K613" s="52" t="s">
        <v>154</v>
      </c>
      <c r="L613" s="52"/>
      <c r="M613" s="52"/>
      <c r="N613" s="52"/>
      <c r="O613" s="47">
        <v>120</v>
      </c>
      <c r="P613" s="47"/>
      <c r="Q613" s="47" t="s">
        <v>160</v>
      </c>
      <c r="R613" s="47"/>
      <c r="S613" s="52"/>
      <c r="T613" s="52" t="s">
        <v>154</v>
      </c>
      <c r="U613" s="52"/>
      <c r="V613" s="52" t="s">
        <v>154</v>
      </c>
      <c r="W613" s="52" t="s">
        <v>154</v>
      </c>
      <c r="X613" s="47">
        <v>0.9</v>
      </c>
      <c r="Y613" s="47">
        <v>49</v>
      </c>
      <c r="Z613" s="52"/>
      <c r="AA613" s="52"/>
      <c r="AB613" s="52" t="s">
        <v>154</v>
      </c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47">
        <v>1</v>
      </c>
      <c r="AN613" s="47">
        <v>1</v>
      </c>
      <c r="AO613" s="47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>
        <v>1</v>
      </c>
      <c r="AZ613" s="52">
        <v>300</v>
      </c>
      <c r="BA613" s="52"/>
      <c r="BB613" s="52"/>
      <c r="BC613" s="52"/>
      <c r="BD613" s="52"/>
      <c r="BE613" s="52"/>
      <c r="BF613" s="52"/>
      <c r="BG613" s="52"/>
      <c r="BH613" s="48" t="str">
        <f t="shared" si="171"/>
        <v>/</v>
      </c>
      <c r="BI613" s="49" t="str">
        <f t="shared" si="172"/>
        <v>/</v>
      </c>
      <c r="BJ613" s="49">
        <f t="shared" si="173"/>
        <v>0</v>
      </c>
      <c r="BK613" s="50" t="str">
        <f t="shared" si="174"/>
        <v>/</v>
      </c>
      <c r="BL613" s="35" t="str">
        <f t="shared" si="175"/>
        <v>120คลองโพมา</v>
      </c>
      <c r="BM613" s="35" t="str">
        <f t="shared" si="176"/>
        <v>/</v>
      </c>
      <c r="BN613" s="35" t="str">
        <f t="shared" si="177"/>
        <v>//</v>
      </c>
      <c r="BO613" s="35">
        <f t="shared" si="178"/>
        <v>0.9</v>
      </c>
      <c r="BP613" s="35" t="str">
        <f t="shared" si="179"/>
        <v>/</v>
      </c>
      <c r="BQ613" s="36">
        <f t="shared" si="180"/>
        <v>0</v>
      </c>
      <c r="BR613" s="36">
        <f t="shared" si="181"/>
        <v>49</v>
      </c>
      <c r="BS613" s="37">
        <f t="shared" si="182"/>
        <v>0</v>
      </c>
      <c r="BT613" s="38">
        <f t="shared" si="183"/>
        <v>0</v>
      </c>
      <c r="BU613" s="39">
        <f t="shared" si="184"/>
        <v>0</v>
      </c>
      <c r="BV613" s="40">
        <f t="shared" si="185"/>
        <v>0</v>
      </c>
      <c r="BW613" s="41">
        <f t="shared" si="186"/>
        <v>0</v>
      </c>
      <c r="BX613" s="42" t="str">
        <f t="shared" si="187"/>
        <v>1200.949111300</v>
      </c>
      <c r="BY613" s="35" t="str">
        <f t="shared" si="188"/>
        <v>/////</v>
      </c>
      <c r="BZ613" s="43" t="str">
        <f t="shared" si="189"/>
        <v>คลองโพมา</v>
      </c>
    </row>
    <row r="614" spans="1:78" s="54" customFormat="1" ht="21.75" x14ac:dyDescent="0.2">
      <c r="A614" s="51">
        <v>605</v>
      </c>
      <c r="B614" s="52" t="s">
        <v>1170</v>
      </c>
      <c r="C614" s="52"/>
      <c r="D614" s="52" t="s">
        <v>151</v>
      </c>
      <c r="E614" s="52" t="s">
        <v>220</v>
      </c>
      <c r="F614" s="52" t="s">
        <v>15</v>
      </c>
      <c r="G614" s="53">
        <v>6</v>
      </c>
      <c r="H614" s="52" t="s">
        <v>221</v>
      </c>
      <c r="I614" s="52"/>
      <c r="J614" s="52"/>
      <c r="K614" s="52" t="s">
        <v>154</v>
      </c>
      <c r="L614" s="52"/>
      <c r="M614" s="52"/>
      <c r="N614" s="52"/>
      <c r="O614" s="47">
        <v>120</v>
      </c>
      <c r="P614" s="47"/>
      <c r="Q614" s="47" t="s">
        <v>155</v>
      </c>
      <c r="R614" s="47"/>
      <c r="S614" s="52" t="s">
        <v>154</v>
      </c>
      <c r="T614" s="52"/>
      <c r="U614" s="52"/>
      <c r="V614" s="52" t="s">
        <v>154</v>
      </c>
      <c r="W614" s="52" t="s">
        <v>154</v>
      </c>
      <c r="X614" s="47">
        <v>0.9</v>
      </c>
      <c r="Y614" s="52">
        <v>50</v>
      </c>
      <c r="Z614" s="52"/>
      <c r="AA614" s="52" t="s">
        <v>154</v>
      </c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47">
        <v>1</v>
      </c>
      <c r="AN614" s="47">
        <v>1</v>
      </c>
      <c r="AO614" s="47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>
        <v>1</v>
      </c>
      <c r="AZ614" s="52">
        <v>100</v>
      </c>
      <c r="BA614" s="52"/>
      <c r="BB614" s="52"/>
      <c r="BC614" s="52"/>
      <c r="BD614" s="52"/>
      <c r="BE614" s="52"/>
      <c r="BF614" s="52"/>
      <c r="BG614" s="52"/>
      <c r="BH614" s="48" t="str">
        <f t="shared" si="171"/>
        <v>/</v>
      </c>
      <c r="BI614" s="49" t="str">
        <f t="shared" si="172"/>
        <v>/</v>
      </c>
      <c r="BJ614" s="49">
        <f t="shared" si="173"/>
        <v>0</v>
      </c>
      <c r="BK614" s="50" t="str">
        <f t="shared" si="174"/>
        <v>/</v>
      </c>
      <c r="BL614" s="35" t="str">
        <f t="shared" si="175"/>
        <v>120คลองนาทวี</v>
      </c>
      <c r="BM614" s="35" t="str">
        <f t="shared" si="176"/>
        <v>/</v>
      </c>
      <c r="BN614" s="35" t="str">
        <f t="shared" si="177"/>
        <v>//</v>
      </c>
      <c r="BO614" s="35">
        <f t="shared" si="178"/>
        <v>0.9</v>
      </c>
      <c r="BP614" s="35" t="str">
        <f t="shared" si="179"/>
        <v>/</v>
      </c>
      <c r="BQ614" s="36" t="str">
        <f t="shared" si="180"/>
        <v>/</v>
      </c>
      <c r="BR614" s="36">
        <f t="shared" si="181"/>
        <v>50</v>
      </c>
      <c r="BS614" s="37">
        <f t="shared" si="182"/>
        <v>0</v>
      </c>
      <c r="BT614" s="38">
        <f t="shared" si="183"/>
        <v>0</v>
      </c>
      <c r="BU614" s="39">
        <f t="shared" si="184"/>
        <v>0</v>
      </c>
      <c r="BV614" s="40">
        <f t="shared" si="185"/>
        <v>0</v>
      </c>
      <c r="BW614" s="41">
        <f t="shared" si="186"/>
        <v>0</v>
      </c>
      <c r="BX614" s="42" t="str">
        <f t="shared" si="187"/>
        <v>1200.950111100</v>
      </c>
      <c r="BY614" s="35" t="str">
        <f t="shared" si="188"/>
        <v>/////</v>
      </c>
      <c r="BZ614" s="43" t="str">
        <f t="shared" si="189"/>
        <v>คลองนาทวี</v>
      </c>
    </row>
    <row r="615" spans="1:78" s="54" customFormat="1" ht="21.75" x14ac:dyDescent="0.2">
      <c r="A615" s="51">
        <v>606</v>
      </c>
      <c r="B615" s="52" t="s">
        <v>1171</v>
      </c>
      <c r="C615" s="52"/>
      <c r="D615" s="52" t="s">
        <v>151</v>
      </c>
      <c r="E615" s="52" t="s">
        <v>220</v>
      </c>
      <c r="F615" s="52" t="s">
        <v>15</v>
      </c>
      <c r="G615" s="53">
        <v>7</v>
      </c>
      <c r="H615" s="52" t="s">
        <v>221</v>
      </c>
      <c r="I615" s="52"/>
      <c r="J615" s="52"/>
      <c r="K615" s="52" t="s">
        <v>154</v>
      </c>
      <c r="L615" s="52"/>
      <c r="M615" s="52"/>
      <c r="N615" s="52"/>
      <c r="O615" s="47">
        <v>120</v>
      </c>
      <c r="P615" s="47"/>
      <c r="Q615" s="47" t="s">
        <v>155</v>
      </c>
      <c r="R615" s="47"/>
      <c r="S615" s="52" t="s">
        <v>154</v>
      </c>
      <c r="T615" s="52"/>
      <c r="U615" s="52"/>
      <c r="V615" s="52" t="s">
        <v>154</v>
      </c>
      <c r="W615" s="52" t="s">
        <v>154</v>
      </c>
      <c r="X615" s="47">
        <v>0.9</v>
      </c>
      <c r="Y615" s="52">
        <v>67</v>
      </c>
      <c r="Z615" s="52"/>
      <c r="AA615" s="52" t="s">
        <v>154</v>
      </c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47">
        <v>1</v>
      </c>
      <c r="AN615" s="47">
        <v>1</v>
      </c>
      <c r="AO615" s="47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>
        <v>1</v>
      </c>
      <c r="AZ615" s="52">
        <v>100</v>
      </c>
      <c r="BA615" s="52"/>
      <c r="BB615" s="52"/>
      <c r="BC615" s="52"/>
      <c r="BD615" s="52"/>
      <c r="BE615" s="52"/>
      <c r="BF615" s="52"/>
      <c r="BG615" s="52"/>
      <c r="BH615" s="48" t="str">
        <f t="shared" si="171"/>
        <v>/</v>
      </c>
      <c r="BI615" s="49" t="str">
        <f t="shared" si="172"/>
        <v>/</v>
      </c>
      <c r="BJ615" s="49">
        <f t="shared" si="173"/>
        <v>0</v>
      </c>
      <c r="BK615" s="50" t="str">
        <f t="shared" si="174"/>
        <v>/</v>
      </c>
      <c r="BL615" s="35" t="str">
        <f t="shared" si="175"/>
        <v>120คลองนาทวี</v>
      </c>
      <c r="BM615" s="35" t="str">
        <f t="shared" si="176"/>
        <v>/</v>
      </c>
      <c r="BN615" s="35" t="str">
        <f t="shared" si="177"/>
        <v>//</v>
      </c>
      <c r="BO615" s="35">
        <f t="shared" si="178"/>
        <v>0.9</v>
      </c>
      <c r="BP615" s="35" t="str">
        <f t="shared" si="179"/>
        <v>/</v>
      </c>
      <c r="BQ615" s="36" t="str">
        <f t="shared" si="180"/>
        <v>/</v>
      </c>
      <c r="BR615" s="36">
        <f t="shared" si="181"/>
        <v>67</v>
      </c>
      <c r="BS615" s="37">
        <f t="shared" si="182"/>
        <v>0</v>
      </c>
      <c r="BT615" s="38">
        <f t="shared" si="183"/>
        <v>0</v>
      </c>
      <c r="BU615" s="39">
        <f t="shared" si="184"/>
        <v>0</v>
      </c>
      <c r="BV615" s="40">
        <f t="shared" si="185"/>
        <v>0</v>
      </c>
      <c r="BW615" s="41">
        <f t="shared" si="186"/>
        <v>0</v>
      </c>
      <c r="BX615" s="42" t="str">
        <f t="shared" si="187"/>
        <v>1200.967111100</v>
      </c>
      <c r="BY615" s="35" t="str">
        <f t="shared" si="188"/>
        <v>/////</v>
      </c>
      <c r="BZ615" s="43" t="str">
        <f t="shared" si="189"/>
        <v>คลองนาทวี</v>
      </c>
    </row>
    <row r="616" spans="1:78" s="54" customFormat="1" ht="21.75" x14ac:dyDescent="0.2">
      <c r="A616" s="51">
        <v>607</v>
      </c>
      <c r="B616" s="52" t="s">
        <v>1172</v>
      </c>
      <c r="C616" s="52"/>
      <c r="D616" s="52" t="s">
        <v>151</v>
      </c>
      <c r="E616" s="52" t="s">
        <v>220</v>
      </c>
      <c r="F616" s="52" t="s">
        <v>15</v>
      </c>
      <c r="G616" s="53">
        <v>8</v>
      </c>
      <c r="H616" s="52" t="s">
        <v>221</v>
      </c>
      <c r="I616" s="52"/>
      <c r="J616" s="52"/>
      <c r="K616" s="52" t="s">
        <v>154</v>
      </c>
      <c r="L616" s="52"/>
      <c r="M616" s="52"/>
      <c r="N616" s="52"/>
      <c r="O616" s="47">
        <v>120</v>
      </c>
      <c r="P616" s="47"/>
      <c r="Q616" s="47" t="s">
        <v>155</v>
      </c>
      <c r="R616" s="47"/>
      <c r="S616" s="52" t="s">
        <v>154</v>
      </c>
      <c r="T616" s="52"/>
      <c r="U616" s="52"/>
      <c r="V616" s="52" t="s">
        <v>154</v>
      </c>
      <c r="W616" s="52" t="s">
        <v>154</v>
      </c>
      <c r="X616" s="47">
        <v>0.9</v>
      </c>
      <c r="Y616" s="52">
        <v>66</v>
      </c>
      <c r="Z616" s="52"/>
      <c r="AA616" s="52" t="s">
        <v>154</v>
      </c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>
        <v>1</v>
      </c>
      <c r="AZ616" s="52">
        <v>100</v>
      </c>
      <c r="BA616" s="52"/>
      <c r="BB616" s="52"/>
      <c r="BC616" s="52"/>
      <c r="BD616" s="52"/>
      <c r="BE616" s="52"/>
      <c r="BF616" s="52"/>
      <c r="BG616" s="52"/>
      <c r="BH616" s="48" t="str">
        <f t="shared" si="171"/>
        <v>/</v>
      </c>
      <c r="BI616" s="49" t="str">
        <f t="shared" si="172"/>
        <v>/</v>
      </c>
      <c r="BJ616" s="49">
        <f t="shared" si="173"/>
        <v>0</v>
      </c>
      <c r="BK616" s="50" t="str">
        <f t="shared" si="174"/>
        <v>/</v>
      </c>
      <c r="BL616" s="35" t="str">
        <f t="shared" si="175"/>
        <v>120คลองนาทวี</v>
      </c>
      <c r="BM616" s="35" t="str">
        <f t="shared" si="176"/>
        <v>/</v>
      </c>
      <c r="BN616" s="35" t="str">
        <f t="shared" si="177"/>
        <v>//</v>
      </c>
      <c r="BO616" s="35">
        <f t="shared" si="178"/>
        <v>0.9</v>
      </c>
      <c r="BP616" s="35" t="str">
        <f t="shared" si="179"/>
        <v>/</v>
      </c>
      <c r="BQ616" s="36" t="str">
        <f t="shared" si="180"/>
        <v>/</v>
      </c>
      <c r="BR616" s="36">
        <f t="shared" si="181"/>
        <v>66</v>
      </c>
      <c r="BS616" s="37">
        <f t="shared" si="182"/>
        <v>0</v>
      </c>
      <c r="BT616" s="38">
        <f t="shared" si="183"/>
        <v>0</v>
      </c>
      <c r="BU616" s="39">
        <f t="shared" si="184"/>
        <v>0</v>
      </c>
      <c r="BV616" s="40">
        <f t="shared" si="185"/>
        <v>0</v>
      </c>
      <c r="BW616" s="41">
        <f t="shared" si="186"/>
        <v>0</v>
      </c>
      <c r="BX616" s="42" t="str">
        <f t="shared" si="187"/>
        <v>1200.9661100</v>
      </c>
      <c r="BY616" s="35" t="str">
        <f t="shared" si="188"/>
        <v>/////</v>
      </c>
      <c r="BZ616" s="43" t="str">
        <f t="shared" si="189"/>
        <v>คลองนาทวี</v>
      </c>
    </row>
    <row r="617" spans="1:78" s="54" customFormat="1" ht="21.75" x14ac:dyDescent="0.2">
      <c r="A617" s="51">
        <v>608</v>
      </c>
      <c r="B617" s="52" t="s">
        <v>1173</v>
      </c>
      <c r="C617" s="52"/>
      <c r="D617" s="52" t="s">
        <v>151</v>
      </c>
      <c r="E617" s="52" t="s">
        <v>220</v>
      </c>
      <c r="F617" s="52" t="s">
        <v>15</v>
      </c>
      <c r="G617" s="53">
        <v>9</v>
      </c>
      <c r="H617" s="52" t="s">
        <v>221</v>
      </c>
      <c r="I617" s="52"/>
      <c r="J617" s="52"/>
      <c r="K617" s="52" t="s">
        <v>154</v>
      </c>
      <c r="L617" s="52"/>
      <c r="M617" s="52"/>
      <c r="N617" s="52"/>
      <c r="O617" s="47">
        <v>120</v>
      </c>
      <c r="P617" s="47"/>
      <c r="Q617" s="47" t="s">
        <v>186</v>
      </c>
      <c r="R617" s="47"/>
      <c r="S617" s="52" t="s">
        <v>154</v>
      </c>
      <c r="T617" s="52"/>
      <c r="U617" s="52"/>
      <c r="V617" s="52" t="s">
        <v>154</v>
      </c>
      <c r="W617" s="52" t="s">
        <v>154</v>
      </c>
      <c r="X617" s="47" t="s">
        <v>621</v>
      </c>
      <c r="Y617" s="52">
        <v>58</v>
      </c>
      <c r="Z617" s="52"/>
      <c r="AA617" s="52" t="s">
        <v>154</v>
      </c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47">
        <v>1</v>
      </c>
      <c r="AN617" s="47">
        <v>1</v>
      </c>
      <c r="AO617" s="47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>
        <v>1</v>
      </c>
      <c r="AZ617" s="52">
        <v>100</v>
      </c>
      <c r="BA617" s="52"/>
      <c r="BB617" s="52"/>
      <c r="BC617" s="52"/>
      <c r="BD617" s="52"/>
      <c r="BE617" s="52"/>
      <c r="BF617" s="52"/>
      <c r="BG617" s="52"/>
      <c r="BH617" s="48" t="str">
        <f t="shared" si="171"/>
        <v>/</v>
      </c>
      <c r="BI617" s="49" t="str">
        <f t="shared" si="172"/>
        <v>/</v>
      </c>
      <c r="BJ617" s="49">
        <f t="shared" si="173"/>
        <v>0</v>
      </c>
      <c r="BK617" s="50" t="str">
        <f t="shared" si="174"/>
        <v>/</v>
      </c>
      <c r="BL617" s="35" t="str">
        <f t="shared" si="175"/>
        <v>120คลองเทพา</v>
      </c>
      <c r="BM617" s="35" t="str">
        <f t="shared" si="176"/>
        <v>/</v>
      </c>
      <c r="BN617" s="35" t="str">
        <f t="shared" si="177"/>
        <v>//</v>
      </c>
      <c r="BO617" s="35" t="str">
        <f t="shared" si="178"/>
        <v>0.7-2</v>
      </c>
      <c r="BP617" s="35" t="str">
        <f t="shared" si="179"/>
        <v>/</v>
      </c>
      <c r="BQ617" s="36" t="str">
        <f t="shared" si="180"/>
        <v>/</v>
      </c>
      <c r="BR617" s="36">
        <f t="shared" si="181"/>
        <v>58</v>
      </c>
      <c r="BS617" s="37">
        <f t="shared" si="182"/>
        <v>0</v>
      </c>
      <c r="BT617" s="38">
        <f t="shared" si="183"/>
        <v>0</v>
      </c>
      <c r="BU617" s="39">
        <f t="shared" si="184"/>
        <v>0</v>
      </c>
      <c r="BV617" s="40">
        <f t="shared" si="185"/>
        <v>0</v>
      </c>
      <c r="BW617" s="41">
        <f t="shared" si="186"/>
        <v>0</v>
      </c>
      <c r="BX617" s="42" t="str">
        <f t="shared" si="187"/>
        <v>1200.7-258111100</v>
      </c>
      <c r="BY617" s="35" t="str">
        <f t="shared" si="188"/>
        <v>/////</v>
      </c>
      <c r="BZ617" s="43" t="str">
        <f t="shared" si="189"/>
        <v>คลองเทพา</v>
      </c>
    </row>
    <row r="618" spans="1:78" s="54" customFormat="1" ht="21.75" x14ac:dyDescent="0.2">
      <c r="A618" s="51">
        <v>609</v>
      </c>
      <c r="B618" s="52" t="s">
        <v>1174</v>
      </c>
      <c r="C618" s="52"/>
      <c r="D618" s="52" t="s">
        <v>167</v>
      </c>
      <c r="E618" s="52" t="s">
        <v>180</v>
      </c>
      <c r="F618" s="52" t="s">
        <v>15</v>
      </c>
      <c r="G618" s="53">
        <v>1</v>
      </c>
      <c r="H618" s="52" t="s">
        <v>181</v>
      </c>
      <c r="I618" s="52"/>
      <c r="J618" s="52"/>
      <c r="K618" s="52" t="s">
        <v>154</v>
      </c>
      <c r="L618" s="52" t="s">
        <v>154</v>
      </c>
      <c r="M618" s="52"/>
      <c r="N618" s="52"/>
      <c r="O618" s="47">
        <v>120</v>
      </c>
      <c r="P618" s="47"/>
      <c r="Q618" s="47" t="s">
        <v>186</v>
      </c>
      <c r="R618" s="47"/>
      <c r="S618" s="52"/>
      <c r="T618" s="52" t="s">
        <v>154</v>
      </c>
      <c r="U618" s="52"/>
      <c r="V618" s="52" t="s">
        <v>154</v>
      </c>
      <c r="W618" s="52" t="s">
        <v>154</v>
      </c>
      <c r="X618" s="47" t="s">
        <v>621</v>
      </c>
      <c r="Y618" s="47">
        <v>60</v>
      </c>
      <c r="Z618" s="52"/>
      <c r="AA618" s="52"/>
      <c r="AB618" s="52" t="s">
        <v>154</v>
      </c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>
        <v>1</v>
      </c>
      <c r="AN618" s="52">
        <v>1</v>
      </c>
      <c r="AO618" s="52"/>
      <c r="AP618" s="52" t="s">
        <v>184</v>
      </c>
      <c r="AQ618" s="52"/>
      <c r="AR618" s="52"/>
      <c r="AS618" s="52"/>
      <c r="AT618" s="52"/>
      <c r="AU618" s="52"/>
      <c r="AV618" s="52"/>
      <c r="AW618" s="52"/>
      <c r="AX618" s="52"/>
      <c r="AY618" s="52">
        <v>1</v>
      </c>
      <c r="AZ618" s="52">
        <v>200</v>
      </c>
      <c r="BA618" s="52"/>
      <c r="BB618" s="52"/>
      <c r="BC618" s="52"/>
      <c r="BD618" s="52"/>
      <c r="BE618" s="52"/>
      <c r="BF618" s="52"/>
      <c r="BG618" s="52"/>
      <c r="BH618" s="48" t="str">
        <f t="shared" si="171"/>
        <v>//</v>
      </c>
      <c r="BI618" s="49" t="str">
        <f t="shared" si="172"/>
        <v>//</v>
      </c>
      <c r="BJ618" s="49">
        <f t="shared" si="173"/>
        <v>0</v>
      </c>
      <c r="BK618" s="50" t="str">
        <f t="shared" si="174"/>
        <v>//</v>
      </c>
      <c r="BL618" s="35" t="str">
        <f t="shared" si="175"/>
        <v>120คลองเทพา</v>
      </c>
      <c r="BM618" s="35" t="str">
        <f t="shared" si="176"/>
        <v>/</v>
      </c>
      <c r="BN618" s="35" t="str">
        <f t="shared" si="177"/>
        <v>//</v>
      </c>
      <c r="BO618" s="35" t="str">
        <f t="shared" si="178"/>
        <v>0.7-2</v>
      </c>
      <c r="BP618" s="35" t="str">
        <f t="shared" si="179"/>
        <v>/</v>
      </c>
      <c r="BQ618" s="36">
        <f t="shared" si="180"/>
        <v>0</v>
      </c>
      <c r="BR618" s="36">
        <f t="shared" si="181"/>
        <v>60</v>
      </c>
      <c r="BS618" s="37">
        <f t="shared" si="182"/>
        <v>0</v>
      </c>
      <c r="BT618" s="38">
        <f t="shared" si="183"/>
        <v>0</v>
      </c>
      <c r="BU618" s="39">
        <f t="shared" si="184"/>
        <v>0</v>
      </c>
      <c r="BV618" s="40">
        <f t="shared" si="185"/>
        <v>0</v>
      </c>
      <c r="BW618" s="41">
        <f t="shared" si="186"/>
        <v>0</v>
      </c>
      <c r="BX618" s="42" t="str">
        <f t="shared" si="187"/>
        <v>1200.7-260111200</v>
      </c>
      <c r="BY618" s="35" t="str">
        <f t="shared" si="188"/>
        <v>//////</v>
      </c>
      <c r="BZ618" s="43" t="str">
        <f t="shared" si="189"/>
        <v>คลองเทพามัสยิด</v>
      </c>
    </row>
    <row r="619" spans="1:78" s="54" customFormat="1" ht="21.75" x14ac:dyDescent="0.2">
      <c r="A619" s="51">
        <v>610</v>
      </c>
      <c r="B619" s="52" t="s">
        <v>1175</v>
      </c>
      <c r="C619" s="52"/>
      <c r="D619" s="52" t="s">
        <v>167</v>
      </c>
      <c r="E619" s="52" t="s">
        <v>180</v>
      </c>
      <c r="F619" s="52" t="s">
        <v>15</v>
      </c>
      <c r="G619" s="53">
        <v>5</v>
      </c>
      <c r="H619" s="52" t="s">
        <v>181</v>
      </c>
      <c r="I619" s="52"/>
      <c r="J619" s="52"/>
      <c r="K619" s="52" t="s">
        <v>154</v>
      </c>
      <c r="L619" s="52"/>
      <c r="M619" s="52"/>
      <c r="N619" s="52"/>
      <c r="O619" s="47">
        <v>120</v>
      </c>
      <c r="P619" s="47"/>
      <c r="Q619" s="47" t="s">
        <v>186</v>
      </c>
      <c r="R619" s="47"/>
      <c r="S619" s="52"/>
      <c r="T619" s="52" t="s">
        <v>154</v>
      </c>
      <c r="U619" s="52"/>
      <c r="V619" s="52" t="s">
        <v>154</v>
      </c>
      <c r="W619" s="52" t="s">
        <v>154</v>
      </c>
      <c r="X619" s="47" t="s">
        <v>621</v>
      </c>
      <c r="Y619" s="47">
        <v>54</v>
      </c>
      <c r="Z619" s="52"/>
      <c r="AA619" s="52"/>
      <c r="AB619" s="52"/>
      <c r="AC619" s="52" t="s">
        <v>154</v>
      </c>
      <c r="AD619" s="52"/>
      <c r="AE619" s="52"/>
      <c r="AF619" s="52"/>
      <c r="AG619" s="52"/>
      <c r="AH619" s="52"/>
      <c r="AI619" s="52"/>
      <c r="AJ619" s="52"/>
      <c r="AK619" s="52"/>
      <c r="AL619" s="52"/>
      <c r="AM619" s="52">
        <v>1</v>
      </c>
      <c r="AN619" s="52">
        <v>1</v>
      </c>
      <c r="AO619" s="52"/>
      <c r="AP619" s="52" t="s">
        <v>184</v>
      </c>
      <c r="AQ619" s="52"/>
      <c r="AR619" s="52"/>
      <c r="AS619" s="52"/>
      <c r="AT619" s="52"/>
      <c r="AU619" s="52"/>
      <c r="AV619" s="52"/>
      <c r="AW619" s="52"/>
      <c r="AX619" s="52"/>
      <c r="AY619" s="52">
        <v>1</v>
      </c>
      <c r="AZ619" s="52">
        <v>60</v>
      </c>
      <c r="BA619" s="52"/>
      <c r="BB619" s="52"/>
      <c r="BC619" s="52"/>
      <c r="BD619" s="52"/>
      <c r="BE619" s="52"/>
      <c r="BF619" s="52"/>
      <c r="BG619" s="52"/>
      <c r="BH619" s="48" t="str">
        <f t="shared" si="171"/>
        <v>/</v>
      </c>
      <c r="BI619" s="49" t="str">
        <f t="shared" si="172"/>
        <v>/</v>
      </c>
      <c r="BJ619" s="49">
        <f t="shared" si="173"/>
        <v>0</v>
      </c>
      <c r="BK619" s="50" t="str">
        <f t="shared" si="174"/>
        <v>/</v>
      </c>
      <c r="BL619" s="35" t="str">
        <f t="shared" si="175"/>
        <v>120คลองเทพา</v>
      </c>
      <c r="BM619" s="35" t="str">
        <f t="shared" si="176"/>
        <v>/</v>
      </c>
      <c r="BN619" s="35" t="str">
        <f t="shared" si="177"/>
        <v>//</v>
      </c>
      <c r="BO619" s="35" t="str">
        <f t="shared" si="178"/>
        <v>0.7-2</v>
      </c>
      <c r="BP619" s="35" t="str">
        <f t="shared" si="179"/>
        <v>/</v>
      </c>
      <c r="BQ619" s="36">
        <f t="shared" si="180"/>
        <v>0</v>
      </c>
      <c r="BR619" s="36">
        <f t="shared" si="181"/>
        <v>54</v>
      </c>
      <c r="BS619" s="37">
        <f t="shared" si="182"/>
        <v>0</v>
      </c>
      <c r="BT619" s="38">
        <f t="shared" si="183"/>
        <v>0</v>
      </c>
      <c r="BU619" s="39">
        <f t="shared" si="184"/>
        <v>0</v>
      </c>
      <c r="BV619" s="40">
        <f t="shared" si="185"/>
        <v>0</v>
      </c>
      <c r="BW619" s="41">
        <f t="shared" si="186"/>
        <v>0</v>
      </c>
      <c r="BX619" s="42" t="str">
        <f t="shared" si="187"/>
        <v>1200.7-25411160</v>
      </c>
      <c r="BY619" s="35" t="str">
        <f t="shared" si="188"/>
        <v>/////</v>
      </c>
      <c r="BZ619" s="43" t="str">
        <f t="shared" si="189"/>
        <v>คลองเทพามัสยิด</v>
      </c>
    </row>
    <row r="620" spans="1:78" s="54" customFormat="1" ht="21.75" x14ac:dyDescent="0.2">
      <c r="A620" s="51">
        <v>611</v>
      </c>
      <c r="B620" s="52" t="s">
        <v>1176</v>
      </c>
      <c r="C620" s="52"/>
      <c r="D620" s="52" t="s">
        <v>167</v>
      </c>
      <c r="E620" s="52" t="s">
        <v>180</v>
      </c>
      <c r="F620" s="52" t="s">
        <v>15</v>
      </c>
      <c r="G620" s="53">
        <v>11</v>
      </c>
      <c r="H620" s="52" t="s">
        <v>181</v>
      </c>
      <c r="I620" s="52"/>
      <c r="J620" s="52"/>
      <c r="K620" s="52" t="s">
        <v>154</v>
      </c>
      <c r="L620" s="52"/>
      <c r="M620" s="52"/>
      <c r="N620" s="52"/>
      <c r="O620" s="47">
        <v>120</v>
      </c>
      <c r="P620" s="47"/>
      <c r="Q620" s="47" t="s">
        <v>186</v>
      </c>
      <c r="R620" s="47"/>
      <c r="S620" s="52"/>
      <c r="T620" s="52" t="s">
        <v>154</v>
      </c>
      <c r="U620" s="52"/>
      <c r="V620" s="52" t="s">
        <v>154</v>
      </c>
      <c r="W620" s="52" t="s">
        <v>154</v>
      </c>
      <c r="X620" s="47" t="s">
        <v>621</v>
      </c>
      <c r="Y620" s="47">
        <v>89</v>
      </c>
      <c r="Z620" s="52"/>
      <c r="AA620" s="52"/>
      <c r="AB620" s="52"/>
      <c r="AC620" s="52" t="s">
        <v>154</v>
      </c>
      <c r="AD620" s="52"/>
      <c r="AE620" s="52"/>
      <c r="AF620" s="52"/>
      <c r="AG620" s="52"/>
      <c r="AH620" s="52"/>
      <c r="AI620" s="52"/>
      <c r="AJ620" s="52"/>
      <c r="AK620" s="52"/>
      <c r="AL620" s="52"/>
      <c r="AM620" s="52">
        <v>1</v>
      </c>
      <c r="AN620" s="52"/>
      <c r="AO620" s="52">
        <v>1</v>
      </c>
      <c r="AP620" s="52" t="s">
        <v>188</v>
      </c>
      <c r="AQ620" s="52"/>
      <c r="AR620" s="52"/>
      <c r="AS620" s="52"/>
      <c r="AT620" s="52"/>
      <c r="AU620" s="52"/>
      <c r="AV620" s="52"/>
      <c r="AW620" s="52"/>
      <c r="AX620" s="52"/>
      <c r="AY620" s="52">
        <v>1</v>
      </c>
      <c r="AZ620" s="52">
        <v>200</v>
      </c>
      <c r="BA620" s="52"/>
      <c r="BB620" s="52"/>
      <c r="BC620" s="52"/>
      <c r="BD620" s="52"/>
      <c r="BE620" s="52"/>
      <c r="BF620" s="52"/>
      <c r="BG620" s="52"/>
      <c r="BH620" s="48" t="str">
        <f t="shared" si="171"/>
        <v>/</v>
      </c>
      <c r="BI620" s="49" t="str">
        <f t="shared" si="172"/>
        <v>/</v>
      </c>
      <c r="BJ620" s="49">
        <f t="shared" si="173"/>
        <v>0</v>
      </c>
      <c r="BK620" s="50" t="str">
        <f t="shared" si="174"/>
        <v>/</v>
      </c>
      <c r="BL620" s="35" t="str">
        <f t="shared" si="175"/>
        <v>120คลองเทพา</v>
      </c>
      <c r="BM620" s="35" t="str">
        <f t="shared" si="176"/>
        <v>/</v>
      </c>
      <c r="BN620" s="35" t="str">
        <f t="shared" si="177"/>
        <v>//</v>
      </c>
      <c r="BO620" s="35" t="str">
        <f t="shared" si="178"/>
        <v>0.7-2</v>
      </c>
      <c r="BP620" s="35" t="str">
        <f t="shared" si="179"/>
        <v>/</v>
      </c>
      <c r="BQ620" s="36">
        <f t="shared" si="180"/>
        <v>0</v>
      </c>
      <c r="BR620" s="36">
        <f t="shared" si="181"/>
        <v>89</v>
      </c>
      <c r="BS620" s="37">
        <f t="shared" si="182"/>
        <v>0</v>
      </c>
      <c r="BT620" s="38">
        <f t="shared" si="183"/>
        <v>0</v>
      </c>
      <c r="BU620" s="39">
        <f t="shared" si="184"/>
        <v>0</v>
      </c>
      <c r="BV620" s="40">
        <f t="shared" si="185"/>
        <v>0</v>
      </c>
      <c r="BW620" s="41">
        <f t="shared" si="186"/>
        <v>0</v>
      </c>
      <c r="BX620" s="42" t="str">
        <f t="shared" si="187"/>
        <v>1200.7-289111200</v>
      </c>
      <c r="BY620" s="35" t="str">
        <f t="shared" si="188"/>
        <v>/////</v>
      </c>
      <c r="BZ620" s="43" t="str">
        <f t="shared" si="189"/>
        <v>คลองเทพาหมู่บ้าน</v>
      </c>
    </row>
    <row r="621" spans="1:78" s="54" customFormat="1" ht="21.75" x14ac:dyDescent="0.2">
      <c r="A621" s="51">
        <v>612</v>
      </c>
      <c r="B621" s="52" t="s">
        <v>1177</v>
      </c>
      <c r="C621" s="52"/>
      <c r="D621" s="52" t="s">
        <v>167</v>
      </c>
      <c r="E621" s="52" t="s">
        <v>204</v>
      </c>
      <c r="F621" s="52" t="s">
        <v>15</v>
      </c>
      <c r="G621" s="53">
        <v>1</v>
      </c>
      <c r="H621" s="52" t="s">
        <v>205</v>
      </c>
      <c r="I621" s="52"/>
      <c r="J621" s="52" t="s">
        <v>154</v>
      </c>
      <c r="K621" s="52"/>
      <c r="L621" s="52" t="s">
        <v>154</v>
      </c>
      <c r="M621" s="52"/>
      <c r="N621" s="52"/>
      <c r="O621" s="47">
        <v>120</v>
      </c>
      <c r="P621" s="47"/>
      <c r="Q621" s="47" t="s">
        <v>186</v>
      </c>
      <c r="R621" s="47"/>
      <c r="S621" s="52"/>
      <c r="T621" s="52" t="s">
        <v>154</v>
      </c>
      <c r="U621" s="52"/>
      <c r="V621" s="52" t="s">
        <v>154</v>
      </c>
      <c r="W621" s="52" t="s">
        <v>154</v>
      </c>
      <c r="X621" s="47" t="s">
        <v>621</v>
      </c>
      <c r="Y621" s="47">
        <v>130</v>
      </c>
      <c r="Z621" s="52"/>
      <c r="AA621" s="52" t="s">
        <v>154</v>
      </c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48" t="str">
        <f t="shared" si="171"/>
        <v>//</v>
      </c>
      <c r="BI621" s="49" t="str">
        <f t="shared" si="172"/>
        <v>//</v>
      </c>
      <c r="BJ621" s="49">
        <f t="shared" si="173"/>
        <v>0</v>
      </c>
      <c r="BK621" s="50" t="str">
        <f t="shared" si="174"/>
        <v>//</v>
      </c>
      <c r="BL621" s="35" t="str">
        <f t="shared" si="175"/>
        <v>120คลองเทพา</v>
      </c>
      <c r="BM621" s="35" t="str">
        <f t="shared" si="176"/>
        <v>/</v>
      </c>
      <c r="BN621" s="35" t="str">
        <f t="shared" si="177"/>
        <v>//</v>
      </c>
      <c r="BO621" s="35" t="str">
        <f t="shared" si="178"/>
        <v>0.7-2</v>
      </c>
      <c r="BP621" s="35" t="str">
        <f t="shared" si="179"/>
        <v>/</v>
      </c>
      <c r="BQ621" s="36">
        <f t="shared" si="180"/>
        <v>0</v>
      </c>
      <c r="BR621" s="36">
        <f t="shared" si="181"/>
        <v>130</v>
      </c>
      <c r="BS621" s="37">
        <f t="shared" si="182"/>
        <v>0</v>
      </c>
      <c r="BT621" s="38">
        <f t="shared" si="183"/>
        <v>0</v>
      </c>
      <c r="BU621" s="39">
        <f t="shared" si="184"/>
        <v>0</v>
      </c>
      <c r="BV621" s="40">
        <f t="shared" si="185"/>
        <v>0</v>
      </c>
      <c r="BW621" s="41">
        <f t="shared" si="186"/>
        <v>0</v>
      </c>
      <c r="BX621" s="42" t="str">
        <f t="shared" si="187"/>
        <v>1200.7-2130</v>
      </c>
      <c r="BY621" s="35" t="str">
        <f t="shared" si="188"/>
        <v>//////</v>
      </c>
      <c r="BZ621" s="43" t="str">
        <f t="shared" si="189"/>
        <v>คลองเทพา</v>
      </c>
    </row>
    <row r="622" spans="1:78" s="54" customFormat="1" ht="21.75" x14ac:dyDescent="0.2">
      <c r="A622" s="51">
        <v>613</v>
      </c>
      <c r="B622" s="52" t="s">
        <v>1178</v>
      </c>
      <c r="C622" s="52"/>
      <c r="D622" s="52" t="s">
        <v>167</v>
      </c>
      <c r="E622" s="52" t="s">
        <v>214</v>
      </c>
      <c r="F622" s="52" t="s">
        <v>15</v>
      </c>
      <c r="G622" s="53">
        <v>3</v>
      </c>
      <c r="H622" s="52" t="s">
        <v>215</v>
      </c>
      <c r="I622" s="52"/>
      <c r="J622" s="52"/>
      <c r="K622" s="52" t="s">
        <v>154</v>
      </c>
      <c r="L622" s="52"/>
      <c r="M622" s="52"/>
      <c r="N622" s="52"/>
      <c r="O622" s="60">
        <v>120</v>
      </c>
      <c r="P622" s="60"/>
      <c r="Q622" s="60" t="s">
        <v>186</v>
      </c>
      <c r="R622" s="52"/>
      <c r="S622" s="52"/>
      <c r="T622" s="52" t="s">
        <v>154</v>
      </c>
      <c r="U622" s="52"/>
      <c r="V622" s="52" t="s">
        <v>154</v>
      </c>
      <c r="W622" s="52" t="s">
        <v>154</v>
      </c>
      <c r="X622" s="47" t="s">
        <v>621</v>
      </c>
      <c r="Y622" s="47">
        <v>133</v>
      </c>
      <c r="Z622" s="52"/>
      <c r="AA622" s="52"/>
      <c r="AB622" s="52"/>
      <c r="AC622" s="52" t="s">
        <v>154</v>
      </c>
      <c r="AD622" s="52"/>
      <c r="AE622" s="52"/>
      <c r="AF622" s="52"/>
      <c r="AG622" s="52"/>
      <c r="AH622" s="52"/>
      <c r="AI622" s="52"/>
      <c r="AJ622" s="52"/>
      <c r="AK622" s="52"/>
      <c r="AL622" s="52"/>
      <c r="AM622" s="47">
        <v>1</v>
      </c>
      <c r="AN622" s="47">
        <v>1</v>
      </c>
      <c r="AO622" s="47"/>
      <c r="AP622" s="52" t="s">
        <v>188</v>
      </c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48" t="str">
        <f t="shared" si="171"/>
        <v>/</v>
      </c>
      <c r="BI622" s="49" t="str">
        <f t="shared" si="172"/>
        <v>/</v>
      </c>
      <c r="BJ622" s="49">
        <f t="shared" si="173"/>
        <v>0</v>
      </c>
      <c r="BK622" s="50" t="str">
        <f t="shared" si="174"/>
        <v>/</v>
      </c>
      <c r="BL622" s="35" t="str">
        <f t="shared" si="175"/>
        <v>120คลองเทพา</v>
      </c>
      <c r="BM622" s="35" t="str">
        <f t="shared" si="176"/>
        <v>/</v>
      </c>
      <c r="BN622" s="35" t="str">
        <f t="shared" si="177"/>
        <v>//</v>
      </c>
      <c r="BO622" s="35" t="str">
        <f t="shared" si="178"/>
        <v>0.7-2</v>
      </c>
      <c r="BP622" s="35" t="str">
        <f t="shared" si="179"/>
        <v>/</v>
      </c>
      <c r="BQ622" s="36">
        <f t="shared" si="180"/>
        <v>0</v>
      </c>
      <c r="BR622" s="36">
        <f t="shared" si="181"/>
        <v>133</v>
      </c>
      <c r="BS622" s="37">
        <f t="shared" si="182"/>
        <v>0</v>
      </c>
      <c r="BT622" s="38">
        <f t="shared" si="183"/>
        <v>0</v>
      </c>
      <c r="BU622" s="39">
        <f t="shared" si="184"/>
        <v>0</v>
      </c>
      <c r="BV622" s="40">
        <f t="shared" si="185"/>
        <v>0</v>
      </c>
      <c r="BW622" s="41">
        <f t="shared" si="186"/>
        <v>0</v>
      </c>
      <c r="BX622" s="42" t="str">
        <f t="shared" si="187"/>
        <v>1200.7-213311</v>
      </c>
      <c r="BY622" s="35" t="str">
        <f t="shared" si="188"/>
        <v>/////</v>
      </c>
      <c r="BZ622" s="43" t="str">
        <f t="shared" si="189"/>
        <v>คลองเทพาหมู่บ้าน</v>
      </c>
    </row>
    <row r="623" spans="1:78" s="54" customFormat="1" ht="21.75" x14ac:dyDescent="0.2">
      <c r="A623" s="51">
        <v>614</v>
      </c>
      <c r="B623" s="52" t="s">
        <v>1179</v>
      </c>
      <c r="C623" s="52"/>
      <c r="D623" s="52" t="s">
        <v>167</v>
      </c>
      <c r="E623" s="52" t="s">
        <v>214</v>
      </c>
      <c r="F623" s="52" t="s">
        <v>15</v>
      </c>
      <c r="G623" s="53">
        <v>5</v>
      </c>
      <c r="H623" s="52" t="s">
        <v>215</v>
      </c>
      <c r="I623" s="52"/>
      <c r="J623" s="52"/>
      <c r="K623" s="52" t="s">
        <v>154</v>
      </c>
      <c r="L623" s="52"/>
      <c r="M623" s="52"/>
      <c r="N623" s="52"/>
      <c r="O623" s="52">
        <v>120</v>
      </c>
      <c r="P623" s="52"/>
      <c r="Q623" s="52" t="s">
        <v>439</v>
      </c>
      <c r="R623" s="52"/>
      <c r="S623" s="52"/>
      <c r="T623" s="52" t="s">
        <v>154</v>
      </c>
      <c r="U623" s="52"/>
      <c r="V623" s="52" t="s">
        <v>154</v>
      </c>
      <c r="W623" s="52" t="s">
        <v>154</v>
      </c>
      <c r="X623" s="47" t="s">
        <v>1180</v>
      </c>
      <c r="Y623" s="47">
        <v>80</v>
      </c>
      <c r="Z623" s="52"/>
      <c r="AA623" s="52"/>
      <c r="AB623" s="52"/>
      <c r="AC623" s="52" t="s">
        <v>154</v>
      </c>
      <c r="AD623" s="52"/>
      <c r="AE623" s="52"/>
      <c r="AF623" s="52"/>
      <c r="AG623" s="52"/>
      <c r="AH623" s="52"/>
      <c r="AI623" s="52"/>
      <c r="AJ623" s="52"/>
      <c r="AK623" s="52"/>
      <c r="AL623" s="52"/>
      <c r="AM623" s="47">
        <v>1</v>
      </c>
      <c r="AN623" s="47">
        <v>1</v>
      </c>
      <c r="AO623" s="47"/>
      <c r="AP623" s="52" t="s">
        <v>188</v>
      </c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48" t="str">
        <f t="shared" si="171"/>
        <v>/</v>
      </c>
      <c r="BI623" s="49" t="str">
        <f t="shared" si="172"/>
        <v>/</v>
      </c>
      <c r="BJ623" s="49">
        <f t="shared" si="173"/>
        <v>0</v>
      </c>
      <c r="BK623" s="50" t="str">
        <f t="shared" si="174"/>
        <v>/</v>
      </c>
      <c r="BL623" s="35" t="str">
        <f t="shared" si="175"/>
        <v>120คลองลำเปา</v>
      </c>
      <c r="BM623" s="35" t="str">
        <f t="shared" si="176"/>
        <v>/</v>
      </c>
      <c r="BN623" s="35" t="str">
        <f t="shared" si="177"/>
        <v>//</v>
      </c>
      <c r="BO623" s="35" t="str">
        <f t="shared" si="178"/>
        <v>0.8-3</v>
      </c>
      <c r="BP623" s="35" t="str">
        <f t="shared" si="179"/>
        <v>/</v>
      </c>
      <c r="BQ623" s="36">
        <f t="shared" si="180"/>
        <v>0</v>
      </c>
      <c r="BR623" s="36">
        <f t="shared" si="181"/>
        <v>80</v>
      </c>
      <c r="BS623" s="37">
        <f t="shared" si="182"/>
        <v>0</v>
      </c>
      <c r="BT623" s="38">
        <f t="shared" si="183"/>
        <v>0</v>
      </c>
      <c r="BU623" s="39">
        <f t="shared" si="184"/>
        <v>0</v>
      </c>
      <c r="BV623" s="40">
        <f t="shared" si="185"/>
        <v>0</v>
      </c>
      <c r="BW623" s="41">
        <f t="shared" si="186"/>
        <v>0</v>
      </c>
      <c r="BX623" s="42" t="str">
        <f t="shared" si="187"/>
        <v>1200.8-38011</v>
      </c>
      <c r="BY623" s="35" t="str">
        <f t="shared" si="188"/>
        <v>/////</v>
      </c>
      <c r="BZ623" s="43" t="str">
        <f t="shared" si="189"/>
        <v>คลองลำเปาหมู่บ้าน</v>
      </c>
    </row>
    <row r="624" spans="1:78" s="54" customFormat="1" ht="21.75" x14ac:dyDescent="0.2">
      <c r="A624" s="51">
        <v>615</v>
      </c>
      <c r="B624" s="52" t="s">
        <v>1181</v>
      </c>
      <c r="C624" s="52"/>
      <c r="D624" s="52" t="s">
        <v>167</v>
      </c>
      <c r="E624" s="52" t="s">
        <v>214</v>
      </c>
      <c r="F624" s="52" t="s">
        <v>15</v>
      </c>
      <c r="G624" s="53">
        <v>7</v>
      </c>
      <c r="H624" s="52" t="s">
        <v>215</v>
      </c>
      <c r="I624" s="52"/>
      <c r="J624" s="52"/>
      <c r="K624" s="52" t="s">
        <v>154</v>
      </c>
      <c r="L624" s="52"/>
      <c r="M624" s="52"/>
      <c r="N624" s="52"/>
      <c r="O624" s="52">
        <v>120</v>
      </c>
      <c r="P624" s="52"/>
      <c r="Q624" s="52" t="s">
        <v>439</v>
      </c>
      <c r="R624" s="52"/>
      <c r="S624" s="52"/>
      <c r="T624" s="52" t="s">
        <v>154</v>
      </c>
      <c r="U624" s="52"/>
      <c r="V624" s="52" t="s">
        <v>154</v>
      </c>
      <c r="W624" s="52" t="s">
        <v>154</v>
      </c>
      <c r="X624" s="47" t="s">
        <v>627</v>
      </c>
      <c r="Y624" s="47">
        <v>95</v>
      </c>
      <c r="Z624" s="52"/>
      <c r="AA624" s="52"/>
      <c r="AB624" s="52"/>
      <c r="AC624" s="52" t="s">
        <v>154</v>
      </c>
      <c r="AD624" s="52"/>
      <c r="AE624" s="52"/>
      <c r="AF624" s="52"/>
      <c r="AG624" s="52"/>
      <c r="AH624" s="52"/>
      <c r="AI624" s="52"/>
      <c r="AJ624" s="52"/>
      <c r="AK624" s="52"/>
      <c r="AL624" s="52"/>
      <c r="AM624" s="47">
        <v>1</v>
      </c>
      <c r="AN624" s="47">
        <v>1</v>
      </c>
      <c r="AO624" s="47"/>
      <c r="AP624" s="52" t="s">
        <v>188</v>
      </c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48" t="str">
        <f t="shared" si="171"/>
        <v>/</v>
      </c>
      <c r="BI624" s="49" t="str">
        <f t="shared" si="172"/>
        <v>/</v>
      </c>
      <c r="BJ624" s="49">
        <f t="shared" si="173"/>
        <v>0</v>
      </c>
      <c r="BK624" s="50" t="str">
        <f t="shared" si="174"/>
        <v>/</v>
      </c>
      <c r="BL624" s="35" t="str">
        <f t="shared" si="175"/>
        <v>120คลองลำเปา</v>
      </c>
      <c r="BM624" s="35" t="str">
        <f t="shared" si="176"/>
        <v>/</v>
      </c>
      <c r="BN624" s="35" t="str">
        <f t="shared" si="177"/>
        <v>//</v>
      </c>
      <c r="BO624" s="35" t="str">
        <f t="shared" si="178"/>
        <v>0.8-2</v>
      </c>
      <c r="BP624" s="35" t="str">
        <f t="shared" si="179"/>
        <v>/</v>
      </c>
      <c r="BQ624" s="36">
        <f t="shared" si="180"/>
        <v>0</v>
      </c>
      <c r="BR624" s="36">
        <f t="shared" si="181"/>
        <v>95</v>
      </c>
      <c r="BS624" s="37">
        <f t="shared" si="182"/>
        <v>0</v>
      </c>
      <c r="BT624" s="38">
        <f t="shared" si="183"/>
        <v>0</v>
      </c>
      <c r="BU624" s="39">
        <f t="shared" si="184"/>
        <v>0</v>
      </c>
      <c r="BV624" s="40">
        <f t="shared" si="185"/>
        <v>0</v>
      </c>
      <c r="BW624" s="41">
        <f t="shared" si="186"/>
        <v>0</v>
      </c>
      <c r="BX624" s="42" t="str">
        <f t="shared" si="187"/>
        <v>1200.8-29511</v>
      </c>
      <c r="BY624" s="35" t="str">
        <f t="shared" si="188"/>
        <v>/////</v>
      </c>
      <c r="BZ624" s="43" t="str">
        <f t="shared" si="189"/>
        <v>คลองลำเปาหมู่บ้าน</v>
      </c>
    </row>
    <row r="625" spans="1:78" s="54" customFormat="1" ht="21.75" x14ac:dyDescent="0.2">
      <c r="A625" s="51">
        <v>616</v>
      </c>
      <c r="B625" s="52" t="s">
        <v>1182</v>
      </c>
      <c r="C625" s="52"/>
      <c r="D625" s="52" t="s">
        <v>167</v>
      </c>
      <c r="E625" s="52" t="s">
        <v>214</v>
      </c>
      <c r="F625" s="52" t="s">
        <v>15</v>
      </c>
      <c r="G625" s="53">
        <v>8</v>
      </c>
      <c r="H625" s="52" t="s">
        <v>215</v>
      </c>
      <c r="I625" s="52"/>
      <c r="J625" s="52"/>
      <c r="K625" s="52" t="s">
        <v>154</v>
      </c>
      <c r="L625" s="52" t="s">
        <v>154</v>
      </c>
      <c r="M625" s="52"/>
      <c r="N625" s="52"/>
      <c r="O625" s="52">
        <v>120</v>
      </c>
      <c r="P625" s="52"/>
      <c r="Q625" s="52" t="s">
        <v>1183</v>
      </c>
      <c r="R625" s="52"/>
      <c r="S625" s="52"/>
      <c r="T625" s="52" t="s">
        <v>154</v>
      </c>
      <c r="U625" s="52"/>
      <c r="V625" s="52" t="s">
        <v>154</v>
      </c>
      <c r="W625" s="52" t="s">
        <v>154</v>
      </c>
      <c r="X625" s="47">
        <v>0.6</v>
      </c>
      <c r="Y625" s="47">
        <v>60</v>
      </c>
      <c r="Z625" s="52"/>
      <c r="AA625" s="52"/>
      <c r="AB625" s="52" t="s">
        <v>154</v>
      </c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47">
        <v>1</v>
      </c>
      <c r="AN625" s="47">
        <v>1</v>
      </c>
      <c r="AO625" s="47"/>
      <c r="AP625" s="52" t="s">
        <v>188</v>
      </c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  <c r="BG625" s="52"/>
      <c r="BH625" s="48" t="str">
        <f t="shared" si="171"/>
        <v>//</v>
      </c>
      <c r="BI625" s="49" t="str">
        <f t="shared" si="172"/>
        <v>//</v>
      </c>
      <c r="BJ625" s="49">
        <f t="shared" si="173"/>
        <v>0</v>
      </c>
      <c r="BK625" s="50" t="str">
        <f t="shared" si="174"/>
        <v>//</v>
      </c>
      <c r="BL625" s="35" t="str">
        <f t="shared" si="175"/>
        <v>120คลองลำปริก</v>
      </c>
      <c r="BM625" s="35" t="str">
        <f t="shared" si="176"/>
        <v>/</v>
      </c>
      <c r="BN625" s="35" t="str">
        <f t="shared" si="177"/>
        <v>//</v>
      </c>
      <c r="BO625" s="35">
        <f t="shared" si="178"/>
        <v>0.6</v>
      </c>
      <c r="BP625" s="35" t="str">
        <f t="shared" si="179"/>
        <v>/</v>
      </c>
      <c r="BQ625" s="36">
        <f t="shared" si="180"/>
        <v>0</v>
      </c>
      <c r="BR625" s="36">
        <f t="shared" si="181"/>
        <v>60</v>
      </c>
      <c r="BS625" s="37">
        <f t="shared" si="182"/>
        <v>0</v>
      </c>
      <c r="BT625" s="38">
        <f t="shared" si="183"/>
        <v>0</v>
      </c>
      <c r="BU625" s="39">
        <f t="shared" si="184"/>
        <v>0</v>
      </c>
      <c r="BV625" s="40">
        <f t="shared" si="185"/>
        <v>0</v>
      </c>
      <c r="BW625" s="41">
        <f t="shared" si="186"/>
        <v>0</v>
      </c>
      <c r="BX625" s="42" t="str">
        <f t="shared" si="187"/>
        <v>1200.66011</v>
      </c>
      <c r="BY625" s="35" t="str">
        <f t="shared" si="188"/>
        <v>//////</v>
      </c>
      <c r="BZ625" s="43" t="str">
        <f t="shared" si="189"/>
        <v>คลองลำปริกหมู่บ้าน</v>
      </c>
    </row>
    <row r="626" spans="1:78" s="54" customFormat="1" ht="21.75" x14ac:dyDescent="0.2">
      <c r="A626" s="51">
        <v>617</v>
      </c>
      <c r="B626" s="52" t="s">
        <v>1184</v>
      </c>
      <c r="C626" s="52"/>
      <c r="D626" s="52" t="s">
        <v>167</v>
      </c>
      <c r="E626" s="52" t="s">
        <v>214</v>
      </c>
      <c r="F626" s="52" t="s">
        <v>15</v>
      </c>
      <c r="G626" s="53">
        <v>9</v>
      </c>
      <c r="H626" s="52" t="s">
        <v>215</v>
      </c>
      <c r="I626" s="52"/>
      <c r="J626" s="52"/>
      <c r="K626" s="52" t="s">
        <v>154</v>
      </c>
      <c r="L626" s="52" t="s">
        <v>154</v>
      </c>
      <c r="M626" s="52"/>
      <c r="N626" s="52"/>
      <c r="O626" s="52">
        <v>120</v>
      </c>
      <c r="P626" s="52"/>
      <c r="Q626" s="52" t="s">
        <v>439</v>
      </c>
      <c r="R626" s="52"/>
      <c r="S626" s="52"/>
      <c r="T626" s="52" t="s">
        <v>154</v>
      </c>
      <c r="U626" s="52"/>
      <c r="V626" s="52" t="s">
        <v>154</v>
      </c>
      <c r="W626" s="52" t="s">
        <v>154</v>
      </c>
      <c r="X626" s="47" t="s">
        <v>1125</v>
      </c>
      <c r="Y626" s="47">
        <v>87</v>
      </c>
      <c r="Z626" s="52"/>
      <c r="AA626" s="52"/>
      <c r="AB626" s="52"/>
      <c r="AC626" s="52" t="s">
        <v>154</v>
      </c>
      <c r="AD626" s="52"/>
      <c r="AE626" s="52"/>
      <c r="AF626" s="52"/>
      <c r="AG626" s="52"/>
      <c r="AH626" s="52"/>
      <c r="AI626" s="52"/>
      <c r="AJ626" s="52"/>
      <c r="AK626" s="52"/>
      <c r="AL626" s="52"/>
      <c r="AM626" s="47">
        <v>1</v>
      </c>
      <c r="AN626" s="47">
        <v>1</v>
      </c>
      <c r="AO626" s="47"/>
      <c r="AP626" s="52" t="s">
        <v>188</v>
      </c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  <c r="BG626" s="52"/>
      <c r="BH626" s="48" t="str">
        <f t="shared" si="171"/>
        <v>//</v>
      </c>
      <c r="BI626" s="49" t="str">
        <f t="shared" si="172"/>
        <v>//</v>
      </c>
      <c r="BJ626" s="49">
        <f t="shared" si="173"/>
        <v>0</v>
      </c>
      <c r="BK626" s="50" t="str">
        <f t="shared" si="174"/>
        <v>//</v>
      </c>
      <c r="BL626" s="35" t="str">
        <f t="shared" si="175"/>
        <v>120คลองลำเปา</v>
      </c>
      <c r="BM626" s="35" t="str">
        <f t="shared" si="176"/>
        <v>/</v>
      </c>
      <c r="BN626" s="35" t="str">
        <f t="shared" si="177"/>
        <v>//</v>
      </c>
      <c r="BO626" s="35" t="str">
        <f t="shared" si="178"/>
        <v>0.9-2</v>
      </c>
      <c r="BP626" s="35" t="str">
        <f t="shared" si="179"/>
        <v>/</v>
      </c>
      <c r="BQ626" s="36">
        <f t="shared" si="180"/>
        <v>0</v>
      </c>
      <c r="BR626" s="36">
        <f t="shared" si="181"/>
        <v>87</v>
      </c>
      <c r="BS626" s="37">
        <f t="shared" si="182"/>
        <v>0</v>
      </c>
      <c r="BT626" s="38">
        <f t="shared" si="183"/>
        <v>0</v>
      </c>
      <c r="BU626" s="39">
        <f t="shared" si="184"/>
        <v>0</v>
      </c>
      <c r="BV626" s="40">
        <f t="shared" si="185"/>
        <v>0</v>
      </c>
      <c r="BW626" s="41">
        <f t="shared" si="186"/>
        <v>0</v>
      </c>
      <c r="BX626" s="42" t="str">
        <f t="shared" si="187"/>
        <v>1200.9-28711</v>
      </c>
      <c r="BY626" s="35" t="str">
        <f t="shared" si="188"/>
        <v>//////</v>
      </c>
      <c r="BZ626" s="43" t="str">
        <f t="shared" si="189"/>
        <v>คลองลำเปาหมู่บ้าน</v>
      </c>
    </row>
    <row r="627" spans="1:78" s="54" customFormat="1" ht="21.75" x14ac:dyDescent="0.2">
      <c r="A627" s="51">
        <v>618</v>
      </c>
      <c r="B627" s="52" t="s">
        <v>1185</v>
      </c>
      <c r="C627" s="52"/>
      <c r="D627" s="52" t="s">
        <v>167</v>
      </c>
      <c r="E627" s="52" t="s">
        <v>214</v>
      </c>
      <c r="F627" s="52" t="s">
        <v>15</v>
      </c>
      <c r="G627" s="53">
        <v>10</v>
      </c>
      <c r="H627" s="52" t="s">
        <v>215</v>
      </c>
      <c r="I627" s="52"/>
      <c r="J627" s="52"/>
      <c r="K627" s="52" t="s">
        <v>154</v>
      </c>
      <c r="L627" s="52"/>
      <c r="M627" s="52"/>
      <c r="N627" s="52"/>
      <c r="O627" s="52">
        <v>120</v>
      </c>
      <c r="P627" s="52"/>
      <c r="Q627" s="52" t="s">
        <v>907</v>
      </c>
      <c r="R627" s="52"/>
      <c r="S627" s="52"/>
      <c r="T627" s="52" t="s">
        <v>154</v>
      </c>
      <c r="U627" s="52"/>
      <c r="V627" s="52" t="s">
        <v>154</v>
      </c>
      <c r="W627" s="52" t="s">
        <v>154</v>
      </c>
      <c r="X627" s="47" t="s">
        <v>627</v>
      </c>
      <c r="Y627" s="47">
        <v>99</v>
      </c>
      <c r="Z627" s="52"/>
      <c r="AA627" s="52"/>
      <c r="AB627" s="52"/>
      <c r="AC627" s="52" t="s">
        <v>154</v>
      </c>
      <c r="AD627" s="52"/>
      <c r="AE627" s="52"/>
      <c r="AF627" s="52"/>
      <c r="AG627" s="52"/>
      <c r="AH627" s="52"/>
      <c r="AI627" s="52"/>
      <c r="AJ627" s="52"/>
      <c r="AK627" s="52"/>
      <c r="AL627" s="52"/>
      <c r="AM627" s="47">
        <v>1</v>
      </c>
      <c r="AN627" s="47">
        <v>1</v>
      </c>
      <c r="AO627" s="47"/>
      <c r="AP627" s="52" t="s">
        <v>188</v>
      </c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  <c r="BG627" s="52"/>
      <c r="BH627" s="48" t="str">
        <f t="shared" si="171"/>
        <v>/</v>
      </c>
      <c r="BI627" s="49" t="str">
        <f t="shared" si="172"/>
        <v>/</v>
      </c>
      <c r="BJ627" s="49">
        <f t="shared" si="173"/>
        <v>0</v>
      </c>
      <c r="BK627" s="50" t="str">
        <f t="shared" si="174"/>
        <v>/</v>
      </c>
      <c r="BL627" s="35" t="str">
        <f t="shared" si="175"/>
        <v>120แม่น้ำเทพา</v>
      </c>
      <c r="BM627" s="35" t="str">
        <f t="shared" si="176"/>
        <v>/</v>
      </c>
      <c r="BN627" s="35" t="str">
        <f t="shared" si="177"/>
        <v>//</v>
      </c>
      <c r="BO627" s="35" t="str">
        <f t="shared" si="178"/>
        <v>0.8-2</v>
      </c>
      <c r="BP627" s="35" t="str">
        <f t="shared" si="179"/>
        <v>/</v>
      </c>
      <c r="BQ627" s="36">
        <f t="shared" si="180"/>
        <v>0</v>
      </c>
      <c r="BR627" s="36">
        <f t="shared" si="181"/>
        <v>99</v>
      </c>
      <c r="BS627" s="37">
        <f t="shared" si="182"/>
        <v>0</v>
      </c>
      <c r="BT627" s="38">
        <f t="shared" si="183"/>
        <v>0</v>
      </c>
      <c r="BU627" s="39">
        <f t="shared" si="184"/>
        <v>0</v>
      </c>
      <c r="BV627" s="40">
        <f t="shared" si="185"/>
        <v>0</v>
      </c>
      <c r="BW627" s="41">
        <f t="shared" si="186"/>
        <v>0</v>
      </c>
      <c r="BX627" s="42" t="str">
        <f t="shared" si="187"/>
        <v>1200.8-29911</v>
      </c>
      <c r="BY627" s="35" t="str">
        <f t="shared" si="188"/>
        <v>/////</v>
      </c>
      <c r="BZ627" s="43" t="str">
        <f t="shared" si="189"/>
        <v>แม่น้ำเทพาหมู่บ้าน</v>
      </c>
    </row>
    <row r="628" spans="1:78" s="54" customFormat="1" ht="21.75" x14ac:dyDescent="0.2">
      <c r="A628" s="51">
        <v>619</v>
      </c>
      <c r="B628" s="52" t="s">
        <v>1186</v>
      </c>
      <c r="C628" s="52"/>
      <c r="D628" s="52" t="s">
        <v>167</v>
      </c>
      <c r="E628" s="52" t="s">
        <v>214</v>
      </c>
      <c r="F628" s="52" t="s">
        <v>15</v>
      </c>
      <c r="G628" s="53">
        <v>12</v>
      </c>
      <c r="H628" s="52" t="s">
        <v>215</v>
      </c>
      <c r="I628" s="52"/>
      <c r="J628" s="52"/>
      <c r="K628" s="52" t="s">
        <v>154</v>
      </c>
      <c r="L628" s="52"/>
      <c r="M628" s="52"/>
      <c r="N628" s="52"/>
      <c r="O628" s="52">
        <v>120</v>
      </c>
      <c r="P628" s="52"/>
      <c r="Q628" s="52" t="s">
        <v>439</v>
      </c>
      <c r="R628" s="52"/>
      <c r="S628" s="52"/>
      <c r="T628" s="52" t="s">
        <v>154</v>
      </c>
      <c r="U628" s="52"/>
      <c r="V628" s="52" t="s">
        <v>154</v>
      </c>
      <c r="W628" s="52" t="s">
        <v>154</v>
      </c>
      <c r="X628" s="47" t="s">
        <v>627</v>
      </c>
      <c r="Y628" s="47">
        <v>89</v>
      </c>
      <c r="Z628" s="52"/>
      <c r="AA628" s="52"/>
      <c r="AB628" s="52"/>
      <c r="AC628" s="52" t="s">
        <v>154</v>
      </c>
      <c r="AD628" s="52"/>
      <c r="AE628" s="52"/>
      <c r="AF628" s="52"/>
      <c r="AG628" s="52"/>
      <c r="AH628" s="52"/>
      <c r="AI628" s="52"/>
      <c r="AJ628" s="52"/>
      <c r="AK628" s="52"/>
      <c r="AL628" s="52"/>
      <c r="AM628" s="47">
        <v>1</v>
      </c>
      <c r="AN628" s="47">
        <v>1</v>
      </c>
      <c r="AO628" s="47"/>
      <c r="AP628" s="52" t="s">
        <v>188</v>
      </c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52"/>
      <c r="BC628" s="52"/>
      <c r="BD628" s="52"/>
      <c r="BE628" s="52"/>
      <c r="BF628" s="52"/>
      <c r="BG628" s="52"/>
      <c r="BH628" s="48" t="str">
        <f t="shared" si="171"/>
        <v>/</v>
      </c>
      <c r="BI628" s="49" t="str">
        <f t="shared" si="172"/>
        <v>/</v>
      </c>
      <c r="BJ628" s="49">
        <f t="shared" si="173"/>
        <v>0</v>
      </c>
      <c r="BK628" s="50" t="str">
        <f t="shared" si="174"/>
        <v>/</v>
      </c>
      <c r="BL628" s="35" t="str">
        <f t="shared" si="175"/>
        <v>120คลองลำเปา</v>
      </c>
      <c r="BM628" s="35" t="str">
        <f t="shared" si="176"/>
        <v>/</v>
      </c>
      <c r="BN628" s="35" t="str">
        <f t="shared" si="177"/>
        <v>//</v>
      </c>
      <c r="BO628" s="35" t="str">
        <f t="shared" si="178"/>
        <v>0.8-2</v>
      </c>
      <c r="BP628" s="35" t="str">
        <f t="shared" si="179"/>
        <v>/</v>
      </c>
      <c r="BQ628" s="36">
        <f t="shared" si="180"/>
        <v>0</v>
      </c>
      <c r="BR628" s="36">
        <f t="shared" si="181"/>
        <v>89</v>
      </c>
      <c r="BS628" s="37">
        <f t="shared" si="182"/>
        <v>0</v>
      </c>
      <c r="BT628" s="38">
        <f t="shared" si="183"/>
        <v>0</v>
      </c>
      <c r="BU628" s="39">
        <f t="shared" si="184"/>
        <v>0</v>
      </c>
      <c r="BV628" s="40">
        <f t="shared" si="185"/>
        <v>0</v>
      </c>
      <c r="BW628" s="41">
        <f t="shared" si="186"/>
        <v>0</v>
      </c>
      <c r="BX628" s="42" t="str">
        <f t="shared" si="187"/>
        <v>1200.8-28911</v>
      </c>
      <c r="BY628" s="35" t="str">
        <f t="shared" si="188"/>
        <v>/////</v>
      </c>
      <c r="BZ628" s="43" t="str">
        <f t="shared" si="189"/>
        <v>คลองลำเปาหมู่บ้าน</v>
      </c>
    </row>
    <row r="629" spans="1:78" s="54" customFormat="1" ht="21.75" x14ac:dyDescent="0.2">
      <c r="A629" s="51">
        <v>620</v>
      </c>
      <c r="B629" s="52" t="s">
        <v>1187</v>
      </c>
      <c r="C629" s="52"/>
      <c r="D629" s="52" t="s">
        <v>167</v>
      </c>
      <c r="E629" s="52" t="s">
        <v>214</v>
      </c>
      <c r="F629" s="52" t="s">
        <v>15</v>
      </c>
      <c r="G629" s="53">
        <v>13</v>
      </c>
      <c r="H629" s="52" t="s">
        <v>215</v>
      </c>
      <c r="I629" s="52"/>
      <c r="J629" s="52"/>
      <c r="K629" s="52" t="s">
        <v>154</v>
      </c>
      <c r="L629" s="52"/>
      <c r="M629" s="52"/>
      <c r="N629" s="52"/>
      <c r="O629" s="60">
        <v>120</v>
      </c>
      <c r="P629" s="60"/>
      <c r="Q629" s="60" t="s">
        <v>439</v>
      </c>
      <c r="R629" s="52"/>
      <c r="S629" s="52"/>
      <c r="T629" s="52" t="s">
        <v>154</v>
      </c>
      <c r="U629" s="52"/>
      <c r="V629" s="52" t="s">
        <v>154</v>
      </c>
      <c r="W629" s="52" t="s">
        <v>154</v>
      </c>
      <c r="X629" s="47">
        <v>0.8</v>
      </c>
      <c r="Y629" s="47">
        <v>100</v>
      </c>
      <c r="Z629" s="52"/>
      <c r="AA629" s="52"/>
      <c r="AB629" s="52"/>
      <c r="AC629" s="52" t="s">
        <v>154</v>
      </c>
      <c r="AD629" s="52"/>
      <c r="AE629" s="52"/>
      <c r="AF629" s="52"/>
      <c r="AG629" s="52"/>
      <c r="AH629" s="52"/>
      <c r="AI629" s="52"/>
      <c r="AJ629" s="52"/>
      <c r="AK629" s="52"/>
      <c r="AL629" s="52"/>
      <c r="AM629" s="47">
        <v>1</v>
      </c>
      <c r="AN629" s="47">
        <v>1</v>
      </c>
      <c r="AO629" s="47"/>
      <c r="AP629" s="52" t="s">
        <v>188</v>
      </c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48" t="str">
        <f t="shared" si="171"/>
        <v>/</v>
      </c>
      <c r="BI629" s="49" t="str">
        <f t="shared" si="172"/>
        <v>/</v>
      </c>
      <c r="BJ629" s="49">
        <f t="shared" si="173"/>
        <v>0</v>
      </c>
      <c r="BK629" s="50" t="str">
        <f t="shared" si="174"/>
        <v>/</v>
      </c>
      <c r="BL629" s="35" t="str">
        <f t="shared" si="175"/>
        <v>120คลองลำเปา</v>
      </c>
      <c r="BM629" s="35" t="str">
        <f t="shared" si="176"/>
        <v>/</v>
      </c>
      <c r="BN629" s="35" t="str">
        <f t="shared" si="177"/>
        <v>//</v>
      </c>
      <c r="BO629" s="35">
        <f t="shared" si="178"/>
        <v>0.8</v>
      </c>
      <c r="BP629" s="35" t="str">
        <f t="shared" si="179"/>
        <v>/</v>
      </c>
      <c r="BQ629" s="36">
        <f t="shared" si="180"/>
        <v>0</v>
      </c>
      <c r="BR629" s="36">
        <f t="shared" si="181"/>
        <v>100</v>
      </c>
      <c r="BS629" s="37">
        <f t="shared" si="182"/>
        <v>0</v>
      </c>
      <c r="BT629" s="38">
        <f t="shared" si="183"/>
        <v>0</v>
      </c>
      <c r="BU629" s="39">
        <f t="shared" si="184"/>
        <v>0</v>
      </c>
      <c r="BV629" s="40">
        <f t="shared" si="185"/>
        <v>0</v>
      </c>
      <c r="BW629" s="41">
        <f t="shared" si="186"/>
        <v>0</v>
      </c>
      <c r="BX629" s="42" t="str">
        <f t="shared" si="187"/>
        <v>1200.810011</v>
      </c>
      <c r="BY629" s="35" t="str">
        <f t="shared" si="188"/>
        <v>/////</v>
      </c>
      <c r="BZ629" s="43" t="str">
        <f t="shared" si="189"/>
        <v>คลองลำเปาหมู่บ้าน</v>
      </c>
    </row>
    <row r="630" spans="1:78" s="54" customFormat="1" ht="21.75" x14ac:dyDescent="0.2">
      <c r="A630" s="51">
        <v>621</v>
      </c>
      <c r="B630" s="52" t="s">
        <v>1188</v>
      </c>
      <c r="C630" s="52"/>
      <c r="D630" s="52" t="s">
        <v>225</v>
      </c>
      <c r="E630" s="52" t="s">
        <v>226</v>
      </c>
      <c r="F630" s="52" t="s">
        <v>15</v>
      </c>
      <c r="G630" s="53">
        <v>2</v>
      </c>
      <c r="H630" s="52" t="s">
        <v>227</v>
      </c>
      <c r="I630" s="52"/>
      <c r="J630" s="52" t="s">
        <v>154</v>
      </c>
      <c r="K630" s="52" t="s">
        <v>154</v>
      </c>
      <c r="L630" s="52"/>
      <c r="M630" s="52"/>
      <c r="N630" s="52"/>
      <c r="O630" s="47">
        <v>130</v>
      </c>
      <c r="P630" s="47"/>
      <c r="Q630" s="47" t="s">
        <v>165</v>
      </c>
      <c r="R630" s="47"/>
      <c r="S630" s="52"/>
      <c r="T630" s="52" t="s">
        <v>154</v>
      </c>
      <c r="U630" s="52"/>
      <c r="V630" s="52" t="s">
        <v>154</v>
      </c>
      <c r="W630" s="52" t="s">
        <v>154</v>
      </c>
      <c r="X630" s="47">
        <v>0.8</v>
      </c>
      <c r="Y630" s="47">
        <v>120</v>
      </c>
      <c r="Z630" s="52"/>
      <c r="AA630" s="52"/>
      <c r="AB630" s="52" t="s">
        <v>154</v>
      </c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  <c r="BG630" s="52"/>
      <c r="BH630" s="48" t="str">
        <f t="shared" si="171"/>
        <v>//</v>
      </c>
      <c r="BI630" s="49" t="str">
        <f t="shared" si="172"/>
        <v>//</v>
      </c>
      <c r="BJ630" s="49">
        <f t="shared" si="173"/>
        <v>0</v>
      </c>
      <c r="BK630" s="50" t="str">
        <f t="shared" si="174"/>
        <v>//</v>
      </c>
      <c r="BL630" s="35" t="str">
        <f t="shared" si="175"/>
        <v>130ที่ลุ่มต่ำ</v>
      </c>
      <c r="BM630" s="35" t="str">
        <f t="shared" si="176"/>
        <v>/</v>
      </c>
      <c r="BN630" s="35" t="str">
        <f t="shared" si="177"/>
        <v>//</v>
      </c>
      <c r="BO630" s="35">
        <f t="shared" si="178"/>
        <v>0.8</v>
      </c>
      <c r="BP630" s="35" t="str">
        <f t="shared" si="179"/>
        <v>/</v>
      </c>
      <c r="BQ630" s="36">
        <f t="shared" si="180"/>
        <v>0</v>
      </c>
      <c r="BR630" s="36">
        <f t="shared" si="181"/>
        <v>120</v>
      </c>
      <c r="BS630" s="37">
        <f t="shared" si="182"/>
        <v>0</v>
      </c>
      <c r="BT630" s="38">
        <f t="shared" si="183"/>
        <v>0</v>
      </c>
      <c r="BU630" s="39">
        <f t="shared" si="184"/>
        <v>0</v>
      </c>
      <c r="BV630" s="40">
        <f t="shared" si="185"/>
        <v>0</v>
      </c>
      <c r="BW630" s="41">
        <f t="shared" si="186"/>
        <v>0</v>
      </c>
      <c r="BX630" s="42" t="str">
        <f t="shared" si="187"/>
        <v>1300.8120</v>
      </c>
      <c r="BY630" s="35" t="str">
        <f t="shared" si="188"/>
        <v>//////</v>
      </c>
      <c r="BZ630" s="43" t="str">
        <f t="shared" si="189"/>
        <v>ที่ลุ่มต่ำ</v>
      </c>
    </row>
    <row r="631" spans="1:78" s="54" customFormat="1" ht="21.75" x14ac:dyDescent="0.2">
      <c r="A631" s="51">
        <v>622</v>
      </c>
      <c r="B631" s="52" t="s">
        <v>1189</v>
      </c>
      <c r="C631" s="52"/>
      <c r="D631" s="52" t="s">
        <v>225</v>
      </c>
      <c r="E631" s="52" t="s">
        <v>708</v>
      </c>
      <c r="F631" s="52" t="s">
        <v>15</v>
      </c>
      <c r="G631" s="53">
        <v>1</v>
      </c>
      <c r="H631" s="52" t="s">
        <v>709</v>
      </c>
      <c r="I631" s="52"/>
      <c r="J631" s="52"/>
      <c r="K631" s="52"/>
      <c r="L631" s="52" t="s">
        <v>154</v>
      </c>
      <c r="M631" s="52"/>
      <c r="N631" s="52"/>
      <c r="O631" s="47">
        <v>130</v>
      </c>
      <c r="P631" s="47"/>
      <c r="Q631" s="47" t="s">
        <v>165</v>
      </c>
      <c r="R631" s="47"/>
      <c r="S631" s="52"/>
      <c r="T631" s="52" t="s">
        <v>154</v>
      </c>
      <c r="U631" s="52"/>
      <c r="V631" s="52" t="s">
        <v>154</v>
      </c>
      <c r="W631" s="52" t="s">
        <v>154</v>
      </c>
      <c r="X631" s="47">
        <v>0.8</v>
      </c>
      <c r="Y631" s="47">
        <v>70</v>
      </c>
      <c r="Z631" s="52"/>
      <c r="AA631" s="52"/>
      <c r="AB631" s="52"/>
      <c r="AC631" s="52" t="s">
        <v>154</v>
      </c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48" t="str">
        <f t="shared" si="171"/>
        <v>/</v>
      </c>
      <c r="BI631" s="49" t="str">
        <f t="shared" si="172"/>
        <v>/</v>
      </c>
      <c r="BJ631" s="49">
        <f t="shared" si="173"/>
        <v>0</v>
      </c>
      <c r="BK631" s="50" t="str">
        <f t="shared" si="174"/>
        <v>/</v>
      </c>
      <c r="BL631" s="35" t="str">
        <f t="shared" si="175"/>
        <v>130ที่ลุ่มต่ำ</v>
      </c>
      <c r="BM631" s="35" t="str">
        <f t="shared" si="176"/>
        <v>/</v>
      </c>
      <c r="BN631" s="35" t="str">
        <f t="shared" si="177"/>
        <v>//</v>
      </c>
      <c r="BO631" s="35">
        <f t="shared" si="178"/>
        <v>0.8</v>
      </c>
      <c r="BP631" s="35" t="str">
        <f t="shared" si="179"/>
        <v>/</v>
      </c>
      <c r="BQ631" s="36">
        <f t="shared" si="180"/>
        <v>0</v>
      </c>
      <c r="BR631" s="36">
        <f t="shared" si="181"/>
        <v>70</v>
      </c>
      <c r="BS631" s="37">
        <f t="shared" si="182"/>
        <v>0</v>
      </c>
      <c r="BT631" s="38">
        <f t="shared" si="183"/>
        <v>0</v>
      </c>
      <c r="BU631" s="39">
        <f t="shared" si="184"/>
        <v>0</v>
      </c>
      <c r="BV631" s="40">
        <f t="shared" si="185"/>
        <v>0</v>
      </c>
      <c r="BW631" s="41">
        <f t="shared" si="186"/>
        <v>0</v>
      </c>
      <c r="BX631" s="42" t="str">
        <f t="shared" si="187"/>
        <v>1300.870</v>
      </c>
      <c r="BY631" s="35" t="str">
        <f t="shared" si="188"/>
        <v>/////</v>
      </c>
      <c r="BZ631" s="43" t="str">
        <f t="shared" si="189"/>
        <v>ที่ลุ่มต่ำ</v>
      </c>
    </row>
    <row r="632" spans="1:78" s="54" customFormat="1" ht="21.75" x14ac:dyDescent="0.2">
      <c r="A632" s="51">
        <v>623</v>
      </c>
      <c r="B632" s="52" t="s">
        <v>1190</v>
      </c>
      <c r="C632" s="52"/>
      <c r="D632" s="52" t="s">
        <v>225</v>
      </c>
      <c r="E632" s="52" t="s">
        <v>708</v>
      </c>
      <c r="F632" s="52" t="s">
        <v>15</v>
      </c>
      <c r="G632" s="53">
        <v>6</v>
      </c>
      <c r="H632" s="52" t="s">
        <v>709</v>
      </c>
      <c r="I632" s="52"/>
      <c r="J632" s="52"/>
      <c r="K632" s="52"/>
      <c r="L632" s="52" t="s">
        <v>154</v>
      </c>
      <c r="M632" s="52"/>
      <c r="N632" s="52"/>
      <c r="O632" s="47">
        <v>130</v>
      </c>
      <c r="P632" s="47"/>
      <c r="Q632" s="47" t="s">
        <v>165</v>
      </c>
      <c r="R632" s="47"/>
      <c r="S632" s="52"/>
      <c r="T632" s="52" t="s">
        <v>154</v>
      </c>
      <c r="U632" s="52"/>
      <c r="V632" s="52" t="s">
        <v>154</v>
      </c>
      <c r="W632" s="52" t="s">
        <v>154</v>
      </c>
      <c r="X632" s="47">
        <v>0.8</v>
      </c>
      <c r="Y632" s="47">
        <v>79</v>
      </c>
      <c r="Z632" s="52"/>
      <c r="AA632" s="52"/>
      <c r="AB632" s="52" t="s">
        <v>154</v>
      </c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  <c r="BG632" s="52"/>
      <c r="BH632" s="48" t="str">
        <f t="shared" si="171"/>
        <v>/</v>
      </c>
      <c r="BI632" s="49" t="str">
        <f t="shared" si="172"/>
        <v>/</v>
      </c>
      <c r="BJ632" s="49">
        <f t="shared" si="173"/>
        <v>0</v>
      </c>
      <c r="BK632" s="50" t="str">
        <f t="shared" si="174"/>
        <v>/</v>
      </c>
      <c r="BL632" s="35" t="str">
        <f t="shared" si="175"/>
        <v>130ที่ลุ่มต่ำ</v>
      </c>
      <c r="BM632" s="35" t="str">
        <f t="shared" si="176"/>
        <v>/</v>
      </c>
      <c r="BN632" s="35" t="str">
        <f t="shared" si="177"/>
        <v>//</v>
      </c>
      <c r="BO632" s="35">
        <f t="shared" si="178"/>
        <v>0.8</v>
      </c>
      <c r="BP632" s="35" t="str">
        <f t="shared" si="179"/>
        <v>/</v>
      </c>
      <c r="BQ632" s="36">
        <f t="shared" si="180"/>
        <v>0</v>
      </c>
      <c r="BR632" s="36">
        <f t="shared" si="181"/>
        <v>79</v>
      </c>
      <c r="BS632" s="37">
        <f t="shared" si="182"/>
        <v>0</v>
      </c>
      <c r="BT632" s="38">
        <f t="shared" si="183"/>
        <v>0</v>
      </c>
      <c r="BU632" s="39">
        <f t="shared" si="184"/>
        <v>0</v>
      </c>
      <c r="BV632" s="40">
        <f t="shared" si="185"/>
        <v>0</v>
      </c>
      <c r="BW632" s="41">
        <f t="shared" si="186"/>
        <v>0</v>
      </c>
      <c r="BX632" s="42" t="str">
        <f t="shared" si="187"/>
        <v>1300.879</v>
      </c>
      <c r="BY632" s="35" t="str">
        <f t="shared" si="188"/>
        <v>/////</v>
      </c>
      <c r="BZ632" s="43" t="str">
        <f t="shared" si="189"/>
        <v>ที่ลุ่มต่ำ</v>
      </c>
    </row>
    <row r="633" spans="1:78" s="54" customFormat="1" ht="21.75" x14ac:dyDescent="0.2">
      <c r="A633" s="51">
        <v>624</v>
      </c>
      <c r="B633" s="52" t="s">
        <v>1191</v>
      </c>
      <c r="C633" s="52"/>
      <c r="D633" s="52" t="s">
        <v>225</v>
      </c>
      <c r="E633" s="52" t="s">
        <v>718</v>
      </c>
      <c r="F633" s="52" t="s">
        <v>15</v>
      </c>
      <c r="G633" s="53">
        <v>1</v>
      </c>
      <c r="H633" s="52" t="s">
        <v>719</v>
      </c>
      <c r="I633" s="52"/>
      <c r="J633" s="52"/>
      <c r="K633" s="52"/>
      <c r="L633" s="52" t="s">
        <v>154</v>
      </c>
      <c r="M633" s="52"/>
      <c r="N633" s="52"/>
      <c r="O633" s="47">
        <v>130</v>
      </c>
      <c r="P633" s="47"/>
      <c r="Q633" s="47" t="s">
        <v>165</v>
      </c>
      <c r="R633" s="47"/>
      <c r="S633" s="52"/>
      <c r="T633" s="52" t="s">
        <v>154</v>
      </c>
      <c r="U633" s="52"/>
      <c r="V633" s="52" t="s">
        <v>154</v>
      </c>
      <c r="W633" s="52" t="s">
        <v>154</v>
      </c>
      <c r="X633" s="47">
        <v>0.8</v>
      </c>
      <c r="Y633" s="47">
        <v>57</v>
      </c>
      <c r="Z633" s="52"/>
      <c r="AA633" s="52"/>
      <c r="AB633" s="52"/>
      <c r="AC633" s="52" t="s">
        <v>154</v>
      </c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52"/>
      <c r="BC633" s="52"/>
      <c r="BD633" s="52"/>
      <c r="BE633" s="52"/>
      <c r="BF633" s="52"/>
      <c r="BG633" s="52"/>
      <c r="BH633" s="48" t="str">
        <f t="shared" si="171"/>
        <v>/</v>
      </c>
      <c r="BI633" s="49" t="str">
        <f t="shared" si="172"/>
        <v>/</v>
      </c>
      <c r="BJ633" s="49">
        <f t="shared" si="173"/>
        <v>0</v>
      </c>
      <c r="BK633" s="50" t="str">
        <f t="shared" si="174"/>
        <v>/</v>
      </c>
      <c r="BL633" s="35" t="str">
        <f t="shared" si="175"/>
        <v>130ที่ลุ่มต่ำ</v>
      </c>
      <c r="BM633" s="35" t="str">
        <f t="shared" si="176"/>
        <v>/</v>
      </c>
      <c r="BN633" s="35" t="str">
        <f t="shared" si="177"/>
        <v>//</v>
      </c>
      <c r="BO633" s="35">
        <f t="shared" si="178"/>
        <v>0.8</v>
      </c>
      <c r="BP633" s="35" t="str">
        <f t="shared" si="179"/>
        <v>/</v>
      </c>
      <c r="BQ633" s="36">
        <f t="shared" si="180"/>
        <v>0</v>
      </c>
      <c r="BR633" s="36">
        <f t="shared" si="181"/>
        <v>57</v>
      </c>
      <c r="BS633" s="37">
        <f t="shared" si="182"/>
        <v>0</v>
      </c>
      <c r="BT633" s="38">
        <f t="shared" si="183"/>
        <v>0</v>
      </c>
      <c r="BU633" s="39">
        <f t="shared" si="184"/>
        <v>0</v>
      </c>
      <c r="BV633" s="40">
        <f t="shared" si="185"/>
        <v>0</v>
      </c>
      <c r="BW633" s="41">
        <f t="shared" si="186"/>
        <v>0</v>
      </c>
      <c r="BX633" s="42" t="str">
        <f t="shared" si="187"/>
        <v>1300.857</v>
      </c>
      <c r="BY633" s="35" t="str">
        <f t="shared" si="188"/>
        <v>/////</v>
      </c>
      <c r="BZ633" s="43" t="str">
        <f t="shared" si="189"/>
        <v>ที่ลุ่มต่ำ</v>
      </c>
    </row>
    <row r="634" spans="1:78" s="54" customFormat="1" ht="21.75" x14ac:dyDescent="0.2">
      <c r="A634" s="51">
        <v>625</v>
      </c>
      <c r="B634" s="52" t="s">
        <v>1192</v>
      </c>
      <c r="C634" s="52"/>
      <c r="D634" s="52" t="s">
        <v>225</v>
      </c>
      <c r="E634" s="52" t="s">
        <v>718</v>
      </c>
      <c r="F634" s="52" t="s">
        <v>15</v>
      </c>
      <c r="G634" s="53">
        <v>4</v>
      </c>
      <c r="H634" s="52" t="s">
        <v>719</v>
      </c>
      <c r="I634" s="52"/>
      <c r="J634" s="52"/>
      <c r="K634" s="52"/>
      <c r="L634" s="52" t="s">
        <v>154</v>
      </c>
      <c r="M634" s="52"/>
      <c r="N634" s="52"/>
      <c r="O634" s="47">
        <v>130</v>
      </c>
      <c r="P634" s="47"/>
      <c r="Q634" s="47" t="s">
        <v>165</v>
      </c>
      <c r="R634" s="47"/>
      <c r="S634" s="52"/>
      <c r="T634" s="52" t="s">
        <v>154</v>
      </c>
      <c r="U634" s="52"/>
      <c r="V634" s="52" t="s">
        <v>154</v>
      </c>
      <c r="W634" s="52" t="s">
        <v>154</v>
      </c>
      <c r="X634" s="47">
        <v>0.8</v>
      </c>
      <c r="Y634" s="47">
        <v>76</v>
      </c>
      <c r="Z634" s="52"/>
      <c r="AA634" s="52"/>
      <c r="AB634" s="52"/>
      <c r="AC634" s="52" t="s">
        <v>154</v>
      </c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52"/>
      <c r="BC634" s="52"/>
      <c r="BD634" s="52"/>
      <c r="BE634" s="52"/>
      <c r="BF634" s="52"/>
      <c r="BG634" s="52"/>
      <c r="BH634" s="48" t="str">
        <f t="shared" si="171"/>
        <v>/</v>
      </c>
      <c r="BI634" s="49" t="str">
        <f t="shared" si="172"/>
        <v>/</v>
      </c>
      <c r="BJ634" s="49">
        <f t="shared" si="173"/>
        <v>0</v>
      </c>
      <c r="BK634" s="50" t="str">
        <f t="shared" si="174"/>
        <v>/</v>
      </c>
      <c r="BL634" s="35" t="str">
        <f t="shared" si="175"/>
        <v>130ที่ลุ่มต่ำ</v>
      </c>
      <c r="BM634" s="35" t="str">
        <f t="shared" si="176"/>
        <v>/</v>
      </c>
      <c r="BN634" s="35" t="str">
        <f t="shared" si="177"/>
        <v>//</v>
      </c>
      <c r="BO634" s="35">
        <f t="shared" si="178"/>
        <v>0.8</v>
      </c>
      <c r="BP634" s="35" t="str">
        <f t="shared" si="179"/>
        <v>/</v>
      </c>
      <c r="BQ634" s="36">
        <f t="shared" si="180"/>
        <v>0</v>
      </c>
      <c r="BR634" s="36">
        <f t="shared" si="181"/>
        <v>76</v>
      </c>
      <c r="BS634" s="37">
        <f t="shared" si="182"/>
        <v>0</v>
      </c>
      <c r="BT634" s="38">
        <f t="shared" si="183"/>
        <v>0</v>
      </c>
      <c r="BU634" s="39">
        <f t="shared" si="184"/>
        <v>0</v>
      </c>
      <c r="BV634" s="40">
        <f t="shared" si="185"/>
        <v>0</v>
      </c>
      <c r="BW634" s="41">
        <f t="shared" si="186"/>
        <v>0</v>
      </c>
      <c r="BX634" s="42" t="str">
        <f t="shared" si="187"/>
        <v>1300.876</v>
      </c>
      <c r="BY634" s="35" t="str">
        <f t="shared" si="188"/>
        <v>/////</v>
      </c>
      <c r="BZ634" s="43" t="str">
        <f t="shared" si="189"/>
        <v>ที่ลุ่มต่ำ</v>
      </c>
    </row>
    <row r="635" spans="1:78" s="54" customFormat="1" ht="21.75" x14ac:dyDescent="0.2">
      <c r="A635" s="51">
        <v>626</v>
      </c>
      <c r="B635" s="52" t="s">
        <v>1193</v>
      </c>
      <c r="C635" s="52"/>
      <c r="D635" s="52" t="s">
        <v>225</v>
      </c>
      <c r="E635" s="52" t="s">
        <v>718</v>
      </c>
      <c r="F635" s="52" t="s">
        <v>15</v>
      </c>
      <c r="G635" s="53">
        <v>7</v>
      </c>
      <c r="H635" s="52" t="s">
        <v>719</v>
      </c>
      <c r="I635" s="52"/>
      <c r="J635" s="52"/>
      <c r="K635" s="52"/>
      <c r="L635" s="52" t="s">
        <v>154</v>
      </c>
      <c r="M635" s="52"/>
      <c r="N635" s="52"/>
      <c r="O635" s="47">
        <v>130</v>
      </c>
      <c r="P635" s="47"/>
      <c r="Q635" s="47" t="s">
        <v>165</v>
      </c>
      <c r="R635" s="47"/>
      <c r="S635" s="52"/>
      <c r="T635" s="52" t="s">
        <v>154</v>
      </c>
      <c r="U635" s="52"/>
      <c r="V635" s="52" t="s">
        <v>154</v>
      </c>
      <c r="W635" s="52" t="s">
        <v>154</v>
      </c>
      <c r="X635" s="47">
        <v>0.8</v>
      </c>
      <c r="Y635" s="47">
        <v>67</v>
      </c>
      <c r="Z635" s="52"/>
      <c r="AA635" s="52"/>
      <c r="AB635" s="52"/>
      <c r="AC635" s="52" t="s">
        <v>154</v>
      </c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52"/>
      <c r="BC635" s="52"/>
      <c r="BD635" s="52"/>
      <c r="BE635" s="52"/>
      <c r="BF635" s="52"/>
      <c r="BG635" s="52"/>
      <c r="BH635" s="48" t="str">
        <f t="shared" si="171"/>
        <v>/</v>
      </c>
      <c r="BI635" s="49" t="str">
        <f t="shared" si="172"/>
        <v>/</v>
      </c>
      <c r="BJ635" s="49">
        <f t="shared" si="173"/>
        <v>0</v>
      </c>
      <c r="BK635" s="50" t="str">
        <f t="shared" si="174"/>
        <v>/</v>
      </c>
      <c r="BL635" s="35" t="str">
        <f t="shared" si="175"/>
        <v>130ที่ลุ่มต่ำ</v>
      </c>
      <c r="BM635" s="35" t="str">
        <f t="shared" si="176"/>
        <v>/</v>
      </c>
      <c r="BN635" s="35" t="str">
        <f t="shared" si="177"/>
        <v>//</v>
      </c>
      <c r="BO635" s="35">
        <f t="shared" si="178"/>
        <v>0.8</v>
      </c>
      <c r="BP635" s="35" t="str">
        <f t="shared" si="179"/>
        <v>/</v>
      </c>
      <c r="BQ635" s="36">
        <f t="shared" si="180"/>
        <v>0</v>
      </c>
      <c r="BR635" s="36">
        <f t="shared" si="181"/>
        <v>67</v>
      </c>
      <c r="BS635" s="37">
        <f t="shared" si="182"/>
        <v>0</v>
      </c>
      <c r="BT635" s="38">
        <f t="shared" si="183"/>
        <v>0</v>
      </c>
      <c r="BU635" s="39">
        <f t="shared" si="184"/>
        <v>0</v>
      </c>
      <c r="BV635" s="40">
        <f t="shared" si="185"/>
        <v>0</v>
      </c>
      <c r="BW635" s="41">
        <f t="shared" si="186"/>
        <v>0</v>
      </c>
      <c r="BX635" s="42" t="str">
        <f t="shared" si="187"/>
        <v>1300.867</v>
      </c>
      <c r="BY635" s="35" t="str">
        <f t="shared" si="188"/>
        <v>/////</v>
      </c>
      <c r="BZ635" s="43" t="str">
        <f t="shared" si="189"/>
        <v>ที่ลุ่มต่ำ</v>
      </c>
    </row>
    <row r="636" spans="1:78" s="54" customFormat="1" ht="21.75" x14ac:dyDescent="0.2">
      <c r="A636" s="51">
        <v>627</v>
      </c>
      <c r="B636" s="52" t="s">
        <v>1194</v>
      </c>
      <c r="C636" s="52"/>
      <c r="D636" s="52" t="s">
        <v>225</v>
      </c>
      <c r="E636" s="52" t="s">
        <v>718</v>
      </c>
      <c r="F636" s="52" t="s">
        <v>15</v>
      </c>
      <c r="G636" s="53">
        <v>8</v>
      </c>
      <c r="H636" s="52" t="s">
        <v>719</v>
      </c>
      <c r="I636" s="52"/>
      <c r="J636" s="52"/>
      <c r="K636" s="52"/>
      <c r="L636" s="52" t="s">
        <v>154</v>
      </c>
      <c r="M636" s="52"/>
      <c r="N636" s="52"/>
      <c r="O636" s="47">
        <v>130</v>
      </c>
      <c r="P636" s="47"/>
      <c r="Q636" s="47" t="s">
        <v>165</v>
      </c>
      <c r="R636" s="47"/>
      <c r="S636" s="52"/>
      <c r="T636" s="52" t="s">
        <v>154</v>
      </c>
      <c r="U636" s="52"/>
      <c r="V636" s="52" t="s">
        <v>154</v>
      </c>
      <c r="W636" s="52" t="s">
        <v>154</v>
      </c>
      <c r="X636" s="47">
        <v>0.8</v>
      </c>
      <c r="Y636" s="47">
        <v>54</v>
      </c>
      <c r="Z636" s="52"/>
      <c r="AA636" s="52"/>
      <c r="AB636" s="52"/>
      <c r="AC636" s="52" t="s">
        <v>154</v>
      </c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  <c r="BG636" s="52"/>
      <c r="BH636" s="48" t="str">
        <f t="shared" si="171"/>
        <v>/</v>
      </c>
      <c r="BI636" s="49" t="str">
        <f t="shared" si="172"/>
        <v>/</v>
      </c>
      <c r="BJ636" s="49">
        <f t="shared" si="173"/>
        <v>0</v>
      </c>
      <c r="BK636" s="50" t="str">
        <f t="shared" si="174"/>
        <v>/</v>
      </c>
      <c r="BL636" s="35" t="str">
        <f t="shared" si="175"/>
        <v>130ที่ลุ่มต่ำ</v>
      </c>
      <c r="BM636" s="35" t="str">
        <f t="shared" si="176"/>
        <v>/</v>
      </c>
      <c r="BN636" s="35" t="str">
        <f t="shared" si="177"/>
        <v>//</v>
      </c>
      <c r="BO636" s="35">
        <f t="shared" si="178"/>
        <v>0.8</v>
      </c>
      <c r="BP636" s="35" t="str">
        <f t="shared" si="179"/>
        <v>/</v>
      </c>
      <c r="BQ636" s="36">
        <f t="shared" si="180"/>
        <v>0</v>
      </c>
      <c r="BR636" s="36">
        <f t="shared" si="181"/>
        <v>54</v>
      </c>
      <c r="BS636" s="37">
        <f t="shared" si="182"/>
        <v>0</v>
      </c>
      <c r="BT636" s="38">
        <f t="shared" si="183"/>
        <v>0</v>
      </c>
      <c r="BU636" s="39">
        <f t="shared" si="184"/>
        <v>0</v>
      </c>
      <c r="BV636" s="40">
        <f t="shared" si="185"/>
        <v>0</v>
      </c>
      <c r="BW636" s="41">
        <f t="shared" si="186"/>
        <v>0</v>
      </c>
      <c r="BX636" s="42" t="str">
        <f t="shared" si="187"/>
        <v>1300.854</v>
      </c>
      <c r="BY636" s="35" t="str">
        <f t="shared" si="188"/>
        <v>/////</v>
      </c>
      <c r="BZ636" s="43" t="str">
        <f t="shared" si="189"/>
        <v>ที่ลุ่มต่ำ</v>
      </c>
    </row>
    <row r="637" spans="1:78" s="54" customFormat="1" ht="21.75" x14ac:dyDescent="0.2">
      <c r="A637" s="51">
        <v>628</v>
      </c>
      <c r="B637" s="52" t="s">
        <v>1195</v>
      </c>
      <c r="C637" s="52"/>
      <c r="D637" s="52" t="s">
        <v>225</v>
      </c>
      <c r="E637" s="52" t="s">
        <v>718</v>
      </c>
      <c r="F637" s="52" t="s">
        <v>15</v>
      </c>
      <c r="G637" s="53">
        <v>9</v>
      </c>
      <c r="H637" s="52" t="s">
        <v>719</v>
      </c>
      <c r="I637" s="52"/>
      <c r="J637" s="52"/>
      <c r="K637" s="52"/>
      <c r="L637" s="52" t="s">
        <v>154</v>
      </c>
      <c r="M637" s="52"/>
      <c r="N637" s="52"/>
      <c r="O637" s="47">
        <v>130</v>
      </c>
      <c r="P637" s="47"/>
      <c r="Q637" s="47" t="s">
        <v>165</v>
      </c>
      <c r="R637" s="47"/>
      <c r="S637" s="52"/>
      <c r="T637" s="52" t="s">
        <v>154</v>
      </c>
      <c r="U637" s="52"/>
      <c r="V637" s="52" t="s">
        <v>154</v>
      </c>
      <c r="W637" s="52" t="s">
        <v>154</v>
      </c>
      <c r="X637" s="47">
        <v>0.8</v>
      </c>
      <c r="Y637" s="47">
        <v>65</v>
      </c>
      <c r="Z637" s="52"/>
      <c r="AA637" s="52"/>
      <c r="AB637" s="52"/>
      <c r="AC637" s="52" t="s">
        <v>154</v>
      </c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  <c r="BG637" s="52"/>
      <c r="BH637" s="48" t="str">
        <f t="shared" si="171"/>
        <v>/</v>
      </c>
      <c r="BI637" s="49" t="str">
        <f t="shared" si="172"/>
        <v>/</v>
      </c>
      <c r="BJ637" s="49">
        <f t="shared" si="173"/>
        <v>0</v>
      </c>
      <c r="BK637" s="50" t="str">
        <f t="shared" si="174"/>
        <v>/</v>
      </c>
      <c r="BL637" s="35" t="str">
        <f t="shared" si="175"/>
        <v>130ที่ลุ่มต่ำ</v>
      </c>
      <c r="BM637" s="35" t="str">
        <f t="shared" si="176"/>
        <v>/</v>
      </c>
      <c r="BN637" s="35" t="str">
        <f t="shared" si="177"/>
        <v>//</v>
      </c>
      <c r="BO637" s="35">
        <f t="shared" si="178"/>
        <v>0.8</v>
      </c>
      <c r="BP637" s="35" t="str">
        <f t="shared" si="179"/>
        <v>/</v>
      </c>
      <c r="BQ637" s="36">
        <f t="shared" si="180"/>
        <v>0</v>
      </c>
      <c r="BR637" s="36">
        <f t="shared" si="181"/>
        <v>65</v>
      </c>
      <c r="BS637" s="37">
        <f t="shared" si="182"/>
        <v>0</v>
      </c>
      <c r="BT637" s="38">
        <f t="shared" si="183"/>
        <v>0</v>
      </c>
      <c r="BU637" s="39">
        <f t="shared" si="184"/>
        <v>0</v>
      </c>
      <c r="BV637" s="40">
        <f t="shared" si="185"/>
        <v>0</v>
      </c>
      <c r="BW637" s="41">
        <f t="shared" si="186"/>
        <v>0</v>
      </c>
      <c r="BX637" s="42" t="str">
        <f t="shared" si="187"/>
        <v>1300.865</v>
      </c>
      <c r="BY637" s="35" t="str">
        <f t="shared" si="188"/>
        <v>/////</v>
      </c>
      <c r="BZ637" s="43" t="str">
        <f t="shared" si="189"/>
        <v>ที่ลุ่มต่ำ</v>
      </c>
    </row>
    <row r="638" spans="1:78" s="54" customFormat="1" ht="21.75" x14ac:dyDescent="0.2">
      <c r="A638" s="51">
        <v>629</v>
      </c>
      <c r="B638" s="52" t="s">
        <v>1196</v>
      </c>
      <c r="C638" s="52"/>
      <c r="D638" s="52" t="s">
        <v>225</v>
      </c>
      <c r="E638" s="52" t="s">
        <v>225</v>
      </c>
      <c r="F638" s="52" t="s">
        <v>15</v>
      </c>
      <c r="G638" s="53">
        <v>7</v>
      </c>
      <c r="H638" s="52" t="s">
        <v>724</v>
      </c>
      <c r="I638" s="52"/>
      <c r="J638" s="52" t="s">
        <v>154</v>
      </c>
      <c r="K638" s="52" t="s">
        <v>154</v>
      </c>
      <c r="L638" s="52"/>
      <c r="M638" s="52"/>
      <c r="N638" s="52"/>
      <c r="O638" s="47">
        <v>130</v>
      </c>
      <c r="P638" s="47"/>
      <c r="Q638" s="47" t="s">
        <v>165</v>
      </c>
      <c r="R638" s="47"/>
      <c r="S638" s="52"/>
      <c r="T638" s="52" t="s">
        <v>154</v>
      </c>
      <c r="U638" s="52"/>
      <c r="V638" s="52" t="s">
        <v>154</v>
      </c>
      <c r="W638" s="52" t="s">
        <v>154</v>
      </c>
      <c r="X638" s="47">
        <v>0.8</v>
      </c>
      <c r="Y638" s="47">
        <v>85</v>
      </c>
      <c r="Z638" s="52"/>
      <c r="AA638" s="52"/>
      <c r="AB638" s="52"/>
      <c r="AC638" s="52" t="s">
        <v>154</v>
      </c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  <c r="BG638" s="52"/>
      <c r="BH638" s="48" t="str">
        <f t="shared" si="171"/>
        <v>//</v>
      </c>
      <c r="BI638" s="49" t="str">
        <f t="shared" si="172"/>
        <v>//</v>
      </c>
      <c r="BJ638" s="49">
        <f t="shared" si="173"/>
        <v>0</v>
      </c>
      <c r="BK638" s="50" t="str">
        <f t="shared" si="174"/>
        <v>//</v>
      </c>
      <c r="BL638" s="35" t="str">
        <f t="shared" si="175"/>
        <v>130ที่ลุ่มต่ำ</v>
      </c>
      <c r="BM638" s="35" t="str">
        <f t="shared" si="176"/>
        <v>/</v>
      </c>
      <c r="BN638" s="35" t="str">
        <f t="shared" si="177"/>
        <v>//</v>
      </c>
      <c r="BO638" s="35">
        <f t="shared" si="178"/>
        <v>0.8</v>
      </c>
      <c r="BP638" s="35" t="str">
        <f t="shared" si="179"/>
        <v>/</v>
      </c>
      <c r="BQ638" s="36">
        <f t="shared" si="180"/>
        <v>0</v>
      </c>
      <c r="BR638" s="36">
        <f t="shared" si="181"/>
        <v>85</v>
      </c>
      <c r="BS638" s="37">
        <f t="shared" si="182"/>
        <v>0</v>
      </c>
      <c r="BT638" s="38">
        <f t="shared" si="183"/>
        <v>0</v>
      </c>
      <c r="BU638" s="39">
        <f t="shared" si="184"/>
        <v>0</v>
      </c>
      <c r="BV638" s="40">
        <f t="shared" si="185"/>
        <v>0</v>
      </c>
      <c r="BW638" s="41">
        <f t="shared" si="186"/>
        <v>0</v>
      </c>
      <c r="BX638" s="42" t="str">
        <f t="shared" si="187"/>
        <v>1300.885</v>
      </c>
      <c r="BY638" s="35" t="str">
        <f t="shared" si="188"/>
        <v>//////</v>
      </c>
      <c r="BZ638" s="43" t="str">
        <f t="shared" si="189"/>
        <v>ที่ลุ่มต่ำ</v>
      </c>
    </row>
    <row r="639" spans="1:78" s="54" customFormat="1" ht="21.75" x14ac:dyDescent="0.2">
      <c r="A639" s="51">
        <v>630</v>
      </c>
      <c r="B639" s="52" t="s">
        <v>1197</v>
      </c>
      <c r="C639" s="52"/>
      <c r="D639" s="52" t="s">
        <v>225</v>
      </c>
      <c r="E639" s="52" t="s">
        <v>225</v>
      </c>
      <c r="F639" s="52" t="s">
        <v>15</v>
      </c>
      <c r="G639" s="53">
        <v>9</v>
      </c>
      <c r="H639" s="52" t="s">
        <v>724</v>
      </c>
      <c r="I639" s="52"/>
      <c r="J639" s="52" t="s">
        <v>154</v>
      </c>
      <c r="K639" s="52"/>
      <c r="L639" s="52" t="s">
        <v>154</v>
      </c>
      <c r="M639" s="52"/>
      <c r="N639" s="52"/>
      <c r="O639" s="47">
        <v>130</v>
      </c>
      <c r="P639" s="47"/>
      <c r="Q639" s="47" t="s">
        <v>165</v>
      </c>
      <c r="R639" s="47"/>
      <c r="S639" s="52"/>
      <c r="T639" s="52" t="s">
        <v>154</v>
      </c>
      <c r="U639" s="52"/>
      <c r="V639" s="52" t="s">
        <v>154</v>
      </c>
      <c r="W639" s="52" t="s">
        <v>154</v>
      </c>
      <c r="X639" s="47">
        <v>0.8</v>
      </c>
      <c r="Y639" s="47">
        <v>55</v>
      </c>
      <c r="Z639" s="52"/>
      <c r="AA639" s="52"/>
      <c r="AB639" s="52"/>
      <c r="AC639" s="52" t="s">
        <v>154</v>
      </c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52"/>
      <c r="BC639" s="52"/>
      <c r="BD639" s="52"/>
      <c r="BE639" s="52"/>
      <c r="BF639" s="52"/>
      <c r="BG639" s="52"/>
      <c r="BH639" s="48" t="str">
        <f t="shared" si="171"/>
        <v>//</v>
      </c>
      <c r="BI639" s="49" t="str">
        <f t="shared" si="172"/>
        <v>//</v>
      </c>
      <c r="BJ639" s="49">
        <f t="shared" si="173"/>
        <v>0</v>
      </c>
      <c r="BK639" s="50" t="str">
        <f t="shared" si="174"/>
        <v>//</v>
      </c>
      <c r="BL639" s="35" t="str">
        <f t="shared" si="175"/>
        <v>130ที่ลุ่มต่ำ</v>
      </c>
      <c r="BM639" s="35" t="str">
        <f t="shared" si="176"/>
        <v>/</v>
      </c>
      <c r="BN639" s="35" t="str">
        <f t="shared" si="177"/>
        <v>//</v>
      </c>
      <c r="BO639" s="35">
        <f t="shared" si="178"/>
        <v>0.8</v>
      </c>
      <c r="BP639" s="35" t="str">
        <f t="shared" si="179"/>
        <v>/</v>
      </c>
      <c r="BQ639" s="36">
        <f t="shared" si="180"/>
        <v>0</v>
      </c>
      <c r="BR639" s="36">
        <f t="shared" si="181"/>
        <v>55</v>
      </c>
      <c r="BS639" s="37">
        <f t="shared" si="182"/>
        <v>0</v>
      </c>
      <c r="BT639" s="38">
        <f t="shared" si="183"/>
        <v>0</v>
      </c>
      <c r="BU639" s="39">
        <f t="shared" si="184"/>
        <v>0</v>
      </c>
      <c r="BV639" s="40">
        <f t="shared" si="185"/>
        <v>0</v>
      </c>
      <c r="BW639" s="41">
        <f t="shared" si="186"/>
        <v>0</v>
      </c>
      <c r="BX639" s="42" t="str">
        <f t="shared" si="187"/>
        <v>1300.855</v>
      </c>
      <c r="BY639" s="35" t="str">
        <f t="shared" si="188"/>
        <v>//////</v>
      </c>
      <c r="BZ639" s="43" t="str">
        <f t="shared" si="189"/>
        <v>ที่ลุ่มต่ำ</v>
      </c>
    </row>
    <row r="640" spans="1:78" s="54" customFormat="1" ht="21.75" x14ac:dyDescent="0.2">
      <c r="A640" s="51">
        <v>631</v>
      </c>
      <c r="B640" s="52" t="s">
        <v>1198</v>
      </c>
      <c r="C640" s="52"/>
      <c r="D640" s="52" t="s">
        <v>225</v>
      </c>
      <c r="E640" s="52" t="s">
        <v>225</v>
      </c>
      <c r="F640" s="52" t="s">
        <v>15</v>
      </c>
      <c r="G640" s="53">
        <v>10</v>
      </c>
      <c r="H640" s="52" t="s">
        <v>724</v>
      </c>
      <c r="I640" s="52"/>
      <c r="J640" s="52"/>
      <c r="K640" s="52" t="s">
        <v>154</v>
      </c>
      <c r="L640" s="52"/>
      <c r="M640" s="52"/>
      <c r="N640" s="52"/>
      <c r="O640" s="47">
        <v>130</v>
      </c>
      <c r="P640" s="47"/>
      <c r="Q640" s="47" t="s">
        <v>165</v>
      </c>
      <c r="R640" s="47"/>
      <c r="S640" s="52"/>
      <c r="T640" s="52" t="s">
        <v>154</v>
      </c>
      <c r="U640" s="52"/>
      <c r="V640" s="52" t="s">
        <v>154</v>
      </c>
      <c r="W640" s="52" t="s">
        <v>154</v>
      </c>
      <c r="X640" s="47">
        <v>0.8</v>
      </c>
      <c r="Y640" s="47">
        <v>58</v>
      </c>
      <c r="Z640" s="52"/>
      <c r="AA640" s="52"/>
      <c r="AB640" s="52"/>
      <c r="AC640" s="52" t="s">
        <v>154</v>
      </c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52"/>
      <c r="BC640" s="52"/>
      <c r="BD640" s="52"/>
      <c r="BE640" s="52"/>
      <c r="BF640" s="52"/>
      <c r="BG640" s="52"/>
      <c r="BH640" s="48" t="str">
        <f t="shared" si="171"/>
        <v>/</v>
      </c>
      <c r="BI640" s="49" t="str">
        <f t="shared" si="172"/>
        <v>/</v>
      </c>
      <c r="BJ640" s="49">
        <f t="shared" si="173"/>
        <v>0</v>
      </c>
      <c r="BK640" s="50" t="str">
        <f t="shared" si="174"/>
        <v>/</v>
      </c>
      <c r="BL640" s="35" t="str">
        <f t="shared" si="175"/>
        <v>130ที่ลุ่มต่ำ</v>
      </c>
      <c r="BM640" s="35" t="str">
        <f t="shared" si="176"/>
        <v>/</v>
      </c>
      <c r="BN640" s="35" t="str">
        <f t="shared" si="177"/>
        <v>//</v>
      </c>
      <c r="BO640" s="35">
        <f t="shared" si="178"/>
        <v>0.8</v>
      </c>
      <c r="BP640" s="35" t="str">
        <f t="shared" si="179"/>
        <v>/</v>
      </c>
      <c r="BQ640" s="36">
        <f t="shared" si="180"/>
        <v>0</v>
      </c>
      <c r="BR640" s="36">
        <f t="shared" si="181"/>
        <v>58</v>
      </c>
      <c r="BS640" s="37">
        <f t="shared" si="182"/>
        <v>0</v>
      </c>
      <c r="BT640" s="38">
        <f t="shared" si="183"/>
        <v>0</v>
      </c>
      <c r="BU640" s="39">
        <f t="shared" si="184"/>
        <v>0</v>
      </c>
      <c r="BV640" s="40">
        <f t="shared" si="185"/>
        <v>0</v>
      </c>
      <c r="BW640" s="41">
        <f t="shared" si="186"/>
        <v>0</v>
      </c>
      <c r="BX640" s="42" t="str">
        <f t="shared" si="187"/>
        <v>1300.858</v>
      </c>
      <c r="BY640" s="35" t="str">
        <f t="shared" si="188"/>
        <v>/////</v>
      </c>
      <c r="BZ640" s="43" t="str">
        <f t="shared" si="189"/>
        <v>ที่ลุ่มต่ำ</v>
      </c>
    </row>
    <row r="641" spans="1:78" s="54" customFormat="1" ht="21.75" x14ac:dyDescent="0.2">
      <c r="A641" s="51">
        <v>632</v>
      </c>
      <c r="B641" s="52" t="s">
        <v>1199</v>
      </c>
      <c r="C641" s="52"/>
      <c r="D641" s="52" t="s">
        <v>225</v>
      </c>
      <c r="E641" s="52" t="s">
        <v>225</v>
      </c>
      <c r="F641" s="52" t="s">
        <v>15</v>
      </c>
      <c r="G641" s="53">
        <v>15</v>
      </c>
      <c r="H641" s="52" t="s">
        <v>724</v>
      </c>
      <c r="I641" s="52"/>
      <c r="J641" s="52"/>
      <c r="K641" s="52" t="s">
        <v>154</v>
      </c>
      <c r="L641" s="52"/>
      <c r="M641" s="52"/>
      <c r="N641" s="52"/>
      <c r="O641" s="47">
        <v>120</v>
      </c>
      <c r="P641" s="47"/>
      <c r="Q641" s="47" t="s">
        <v>155</v>
      </c>
      <c r="R641" s="47"/>
      <c r="S641" s="52"/>
      <c r="T641" s="52" t="s">
        <v>154</v>
      </c>
      <c r="U641" s="52"/>
      <c r="V641" s="52" t="s">
        <v>154</v>
      </c>
      <c r="W641" s="52" t="s">
        <v>154</v>
      </c>
      <c r="X641" s="47" t="s">
        <v>1200</v>
      </c>
      <c r="Y641" s="47">
        <v>68</v>
      </c>
      <c r="Z641" s="52"/>
      <c r="AA641" s="52"/>
      <c r="AB641" s="52"/>
      <c r="AC641" s="52" t="s">
        <v>154</v>
      </c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52"/>
      <c r="BC641" s="52"/>
      <c r="BD641" s="52"/>
      <c r="BE641" s="52"/>
      <c r="BF641" s="52"/>
      <c r="BG641" s="52"/>
      <c r="BH641" s="48" t="str">
        <f t="shared" si="171"/>
        <v>/</v>
      </c>
      <c r="BI641" s="49" t="str">
        <f t="shared" si="172"/>
        <v>/</v>
      </c>
      <c r="BJ641" s="49">
        <f t="shared" si="173"/>
        <v>0</v>
      </c>
      <c r="BK641" s="50" t="str">
        <f t="shared" si="174"/>
        <v>/</v>
      </c>
      <c r="BL641" s="35" t="str">
        <f t="shared" si="175"/>
        <v>120คลองนาทวี</v>
      </c>
      <c r="BM641" s="35" t="str">
        <f t="shared" si="176"/>
        <v>/</v>
      </c>
      <c r="BN641" s="35" t="str">
        <f t="shared" si="177"/>
        <v>//</v>
      </c>
      <c r="BO641" s="35" t="str">
        <f t="shared" si="178"/>
        <v>0.8-1</v>
      </c>
      <c r="BP641" s="35" t="str">
        <f t="shared" si="179"/>
        <v>/</v>
      </c>
      <c r="BQ641" s="36">
        <f t="shared" si="180"/>
        <v>0</v>
      </c>
      <c r="BR641" s="36">
        <f t="shared" si="181"/>
        <v>68</v>
      </c>
      <c r="BS641" s="37">
        <f t="shared" si="182"/>
        <v>0</v>
      </c>
      <c r="BT641" s="38">
        <f t="shared" si="183"/>
        <v>0</v>
      </c>
      <c r="BU641" s="39">
        <f t="shared" si="184"/>
        <v>0</v>
      </c>
      <c r="BV641" s="40">
        <f t="shared" si="185"/>
        <v>0</v>
      </c>
      <c r="BW641" s="41">
        <f t="shared" si="186"/>
        <v>0</v>
      </c>
      <c r="BX641" s="42" t="str">
        <f t="shared" si="187"/>
        <v>1200.8-168</v>
      </c>
      <c r="BY641" s="35" t="str">
        <f t="shared" si="188"/>
        <v>/////</v>
      </c>
      <c r="BZ641" s="43" t="str">
        <f t="shared" si="189"/>
        <v>คลองนาทวี</v>
      </c>
    </row>
    <row r="642" spans="1:78" s="54" customFormat="1" ht="21.75" x14ac:dyDescent="0.2">
      <c r="A642" s="51">
        <v>633</v>
      </c>
      <c r="B642" s="52" t="s">
        <v>1201</v>
      </c>
      <c r="C642" s="52"/>
      <c r="D642" s="52" t="s">
        <v>225</v>
      </c>
      <c r="E642" s="52" t="s">
        <v>1202</v>
      </c>
      <c r="F642" s="52" t="s">
        <v>15</v>
      </c>
      <c r="G642" s="53">
        <v>2</v>
      </c>
      <c r="H642" s="52" t="s">
        <v>1203</v>
      </c>
      <c r="I642" s="52"/>
      <c r="J642" s="52" t="s">
        <v>154</v>
      </c>
      <c r="K642" s="52"/>
      <c r="L642" s="52" t="s">
        <v>154</v>
      </c>
      <c r="M642" s="52"/>
      <c r="N642" s="52"/>
      <c r="O642" s="47">
        <v>150</v>
      </c>
      <c r="P642" s="47"/>
      <c r="Q642" s="47" t="s">
        <v>165</v>
      </c>
      <c r="R642" s="47"/>
      <c r="S642" s="52"/>
      <c r="T642" s="52" t="s">
        <v>154</v>
      </c>
      <c r="U642" s="52"/>
      <c r="V642" s="52" t="s">
        <v>154</v>
      </c>
      <c r="W642" s="52" t="s">
        <v>154</v>
      </c>
      <c r="X642" s="47" t="s">
        <v>1200</v>
      </c>
      <c r="Y642" s="47">
        <v>72</v>
      </c>
      <c r="Z642" s="52"/>
      <c r="AA642" s="52"/>
      <c r="AB642" s="52" t="s">
        <v>154</v>
      </c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48" t="str">
        <f t="shared" si="171"/>
        <v>//</v>
      </c>
      <c r="BI642" s="49" t="str">
        <f t="shared" si="172"/>
        <v>//</v>
      </c>
      <c r="BJ642" s="49">
        <f t="shared" si="173"/>
        <v>0</v>
      </c>
      <c r="BK642" s="50" t="str">
        <f t="shared" si="174"/>
        <v>//</v>
      </c>
      <c r="BL642" s="35" t="str">
        <f t="shared" si="175"/>
        <v>150ที่ลุ่มต่ำ</v>
      </c>
      <c r="BM642" s="35" t="str">
        <f t="shared" si="176"/>
        <v>/</v>
      </c>
      <c r="BN642" s="35" t="str">
        <f t="shared" si="177"/>
        <v>//</v>
      </c>
      <c r="BO642" s="35" t="str">
        <f t="shared" si="178"/>
        <v>0.8-1</v>
      </c>
      <c r="BP642" s="35" t="str">
        <f t="shared" si="179"/>
        <v>/</v>
      </c>
      <c r="BQ642" s="36">
        <f t="shared" si="180"/>
        <v>0</v>
      </c>
      <c r="BR642" s="36">
        <f t="shared" si="181"/>
        <v>72</v>
      </c>
      <c r="BS642" s="37">
        <f t="shared" si="182"/>
        <v>0</v>
      </c>
      <c r="BT642" s="38">
        <f t="shared" si="183"/>
        <v>0</v>
      </c>
      <c r="BU642" s="39">
        <f t="shared" si="184"/>
        <v>0</v>
      </c>
      <c r="BV642" s="40">
        <f t="shared" si="185"/>
        <v>0</v>
      </c>
      <c r="BW642" s="41">
        <f t="shared" si="186"/>
        <v>0</v>
      </c>
      <c r="BX642" s="42" t="str">
        <f t="shared" si="187"/>
        <v>1500.8-172</v>
      </c>
      <c r="BY642" s="35" t="str">
        <f t="shared" si="188"/>
        <v>//////</v>
      </c>
      <c r="BZ642" s="43" t="str">
        <f t="shared" si="189"/>
        <v>ที่ลุ่มต่ำ</v>
      </c>
    </row>
    <row r="643" spans="1:78" s="54" customFormat="1" ht="21.75" x14ac:dyDescent="0.2">
      <c r="A643" s="51">
        <v>634</v>
      </c>
      <c r="B643" s="52" t="s">
        <v>1204</v>
      </c>
      <c r="C643" s="52"/>
      <c r="D643" s="52" t="s">
        <v>225</v>
      </c>
      <c r="E643" s="52" t="s">
        <v>1202</v>
      </c>
      <c r="F643" s="52" t="s">
        <v>15</v>
      </c>
      <c r="G643" s="53">
        <v>3</v>
      </c>
      <c r="H643" s="52" t="s">
        <v>1203</v>
      </c>
      <c r="I643" s="52"/>
      <c r="J643" s="52" t="s">
        <v>154</v>
      </c>
      <c r="K643" s="52"/>
      <c r="L643" s="52" t="s">
        <v>154</v>
      </c>
      <c r="M643" s="52"/>
      <c r="N643" s="52"/>
      <c r="O643" s="47">
        <v>150</v>
      </c>
      <c r="P643" s="47"/>
      <c r="Q643" s="47" t="s">
        <v>165</v>
      </c>
      <c r="R643" s="47"/>
      <c r="S643" s="52"/>
      <c r="T643" s="52" t="s">
        <v>154</v>
      </c>
      <c r="U643" s="52"/>
      <c r="V643" s="52" t="s">
        <v>154</v>
      </c>
      <c r="W643" s="52" t="s">
        <v>154</v>
      </c>
      <c r="X643" s="47" t="s">
        <v>1200</v>
      </c>
      <c r="Y643" s="47">
        <v>49</v>
      </c>
      <c r="Z643" s="52"/>
      <c r="AA643" s="52"/>
      <c r="AB643" s="52" t="s">
        <v>154</v>
      </c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52"/>
      <c r="BC643" s="52"/>
      <c r="BD643" s="52"/>
      <c r="BE643" s="52"/>
      <c r="BF643" s="52"/>
      <c r="BG643" s="52"/>
      <c r="BH643" s="48" t="str">
        <f t="shared" si="171"/>
        <v>//</v>
      </c>
      <c r="BI643" s="49" t="str">
        <f t="shared" si="172"/>
        <v>//</v>
      </c>
      <c r="BJ643" s="49">
        <f t="shared" si="173"/>
        <v>0</v>
      </c>
      <c r="BK643" s="50" t="str">
        <f t="shared" si="174"/>
        <v>//</v>
      </c>
      <c r="BL643" s="35" t="str">
        <f t="shared" si="175"/>
        <v>150ที่ลุ่มต่ำ</v>
      </c>
      <c r="BM643" s="35" t="str">
        <f t="shared" si="176"/>
        <v>/</v>
      </c>
      <c r="BN643" s="35" t="str">
        <f t="shared" si="177"/>
        <v>//</v>
      </c>
      <c r="BO643" s="35" t="str">
        <f t="shared" si="178"/>
        <v>0.8-1</v>
      </c>
      <c r="BP643" s="35" t="str">
        <f t="shared" si="179"/>
        <v>/</v>
      </c>
      <c r="BQ643" s="36">
        <f t="shared" si="180"/>
        <v>0</v>
      </c>
      <c r="BR643" s="36">
        <f t="shared" si="181"/>
        <v>49</v>
      </c>
      <c r="BS643" s="37">
        <f t="shared" si="182"/>
        <v>0</v>
      </c>
      <c r="BT643" s="38">
        <f t="shared" si="183"/>
        <v>0</v>
      </c>
      <c r="BU643" s="39">
        <f t="shared" si="184"/>
        <v>0</v>
      </c>
      <c r="BV643" s="40">
        <f t="shared" si="185"/>
        <v>0</v>
      </c>
      <c r="BW643" s="41">
        <f t="shared" si="186"/>
        <v>0</v>
      </c>
      <c r="BX643" s="42" t="str">
        <f t="shared" si="187"/>
        <v>1500.8-149</v>
      </c>
      <c r="BY643" s="35" t="str">
        <f t="shared" si="188"/>
        <v>//////</v>
      </c>
      <c r="BZ643" s="43" t="str">
        <f t="shared" si="189"/>
        <v>ที่ลุ่มต่ำ</v>
      </c>
    </row>
    <row r="644" spans="1:78" s="54" customFormat="1" ht="21.75" x14ac:dyDescent="0.2">
      <c r="A644" s="51">
        <v>635</v>
      </c>
      <c r="B644" s="52" t="s">
        <v>1205</v>
      </c>
      <c r="C644" s="52"/>
      <c r="D644" s="52" t="s">
        <v>225</v>
      </c>
      <c r="E644" s="52" t="s">
        <v>1202</v>
      </c>
      <c r="F644" s="52" t="s">
        <v>15</v>
      </c>
      <c r="G644" s="53">
        <v>4</v>
      </c>
      <c r="H644" s="52" t="s">
        <v>1203</v>
      </c>
      <c r="I644" s="52"/>
      <c r="J644" s="52" t="s">
        <v>154</v>
      </c>
      <c r="K644" s="52"/>
      <c r="L644" s="52" t="s">
        <v>154</v>
      </c>
      <c r="M644" s="52"/>
      <c r="N644" s="52"/>
      <c r="O644" s="47">
        <v>150</v>
      </c>
      <c r="P644" s="47"/>
      <c r="Q644" s="47" t="s">
        <v>165</v>
      </c>
      <c r="R644" s="47"/>
      <c r="S644" s="52"/>
      <c r="T644" s="52" t="s">
        <v>154</v>
      </c>
      <c r="U644" s="52"/>
      <c r="V644" s="52" t="s">
        <v>154</v>
      </c>
      <c r="W644" s="52" t="s">
        <v>154</v>
      </c>
      <c r="X644" s="47" t="s">
        <v>1200</v>
      </c>
      <c r="Y644" s="47">
        <v>54</v>
      </c>
      <c r="Z644" s="52"/>
      <c r="AA644" s="52"/>
      <c r="AB644" s="52" t="s">
        <v>154</v>
      </c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52"/>
      <c r="BC644" s="52"/>
      <c r="BD644" s="52"/>
      <c r="BE644" s="52"/>
      <c r="BF644" s="52"/>
      <c r="BG644" s="52"/>
      <c r="BH644" s="48" t="str">
        <f t="shared" si="171"/>
        <v>//</v>
      </c>
      <c r="BI644" s="49" t="str">
        <f t="shared" si="172"/>
        <v>//</v>
      </c>
      <c r="BJ644" s="49">
        <f t="shared" si="173"/>
        <v>0</v>
      </c>
      <c r="BK644" s="50" t="str">
        <f t="shared" si="174"/>
        <v>//</v>
      </c>
      <c r="BL644" s="35" t="str">
        <f t="shared" si="175"/>
        <v>150ที่ลุ่มต่ำ</v>
      </c>
      <c r="BM644" s="35" t="str">
        <f t="shared" si="176"/>
        <v>/</v>
      </c>
      <c r="BN644" s="35" t="str">
        <f t="shared" si="177"/>
        <v>//</v>
      </c>
      <c r="BO644" s="35" t="str">
        <f t="shared" si="178"/>
        <v>0.8-1</v>
      </c>
      <c r="BP644" s="35" t="str">
        <f t="shared" si="179"/>
        <v>/</v>
      </c>
      <c r="BQ644" s="36">
        <f t="shared" si="180"/>
        <v>0</v>
      </c>
      <c r="BR644" s="36">
        <f t="shared" si="181"/>
        <v>54</v>
      </c>
      <c r="BS644" s="37">
        <f t="shared" si="182"/>
        <v>0</v>
      </c>
      <c r="BT644" s="38">
        <f t="shared" si="183"/>
        <v>0</v>
      </c>
      <c r="BU644" s="39">
        <f t="shared" si="184"/>
        <v>0</v>
      </c>
      <c r="BV644" s="40">
        <f t="shared" si="185"/>
        <v>0</v>
      </c>
      <c r="BW644" s="41">
        <f t="shared" si="186"/>
        <v>0</v>
      </c>
      <c r="BX644" s="42" t="str">
        <f t="shared" si="187"/>
        <v>1500.8-154</v>
      </c>
      <c r="BY644" s="35" t="str">
        <f t="shared" si="188"/>
        <v>//////</v>
      </c>
      <c r="BZ644" s="43" t="str">
        <f t="shared" si="189"/>
        <v>ที่ลุ่มต่ำ</v>
      </c>
    </row>
    <row r="645" spans="1:78" s="54" customFormat="1" ht="21.75" x14ac:dyDescent="0.2">
      <c r="A645" s="51">
        <v>636</v>
      </c>
      <c r="B645" s="52" t="s">
        <v>1206</v>
      </c>
      <c r="C645" s="52"/>
      <c r="D645" s="52" t="s">
        <v>225</v>
      </c>
      <c r="E645" s="52" t="s">
        <v>1202</v>
      </c>
      <c r="F645" s="52" t="s">
        <v>15</v>
      </c>
      <c r="G645" s="53">
        <v>5</v>
      </c>
      <c r="H645" s="52" t="s">
        <v>1203</v>
      </c>
      <c r="I645" s="52"/>
      <c r="J645" s="52" t="s">
        <v>154</v>
      </c>
      <c r="K645" s="52"/>
      <c r="L645" s="52" t="s">
        <v>154</v>
      </c>
      <c r="M645" s="52"/>
      <c r="N645" s="52"/>
      <c r="O645" s="47">
        <v>150</v>
      </c>
      <c r="P645" s="47"/>
      <c r="Q645" s="47" t="s">
        <v>165</v>
      </c>
      <c r="R645" s="47"/>
      <c r="S645" s="52"/>
      <c r="T645" s="52" t="s">
        <v>154</v>
      </c>
      <c r="U645" s="52"/>
      <c r="V645" s="52" t="s">
        <v>154</v>
      </c>
      <c r="W645" s="52" t="s">
        <v>154</v>
      </c>
      <c r="X645" s="47" t="s">
        <v>1200</v>
      </c>
      <c r="Y645" s="47">
        <v>56</v>
      </c>
      <c r="Z645" s="52"/>
      <c r="AA645" s="52"/>
      <c r="AB645" s="52" t="s">
        <v>154</v>
      </c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52"/>
      <c r="BC645" s="52"/>
      <c r="BD645" s="52"/>
      <c r="BE645" s="52"/>
      <c r="BF645" s="52"/>
      <c r="BG645" s="52"/>
      <c r="BH645" s="48" t="str">
        <f t="shared" si="171"/>
        <v>//</v>
      </c>
      <c r="BI645" s="49" t="str">
        <f t="shared" si="172"/>
        <v>//</v>
      </c>
      <c r="BJ645" s="49">
        <f t="shared" si="173"/>
        <v>0</v>
      </c>
      <c r="BK645" s="50" t="str">
        <f t="shared" si="174"/>
        <v>//</v>
      </c>
      <c r="BL645" s="35" t="str">
        <f t="shared" si="175"/>
        <v>150ที่ลุ่มต่ำ</v>
      </c>
      <c r="BM645" s="35" t="str">
        <f t="shared" si="176"/>
        <v>/</v>
      </c>
      <c r="BN645" s="35" t="str">
        <f t="shared" si="177"/>
        <v>//</v>
      </c>
      <c r="BO645" s="35" t="str">
        <f t="shared" si="178"/>
        <v>0.8-1</v>
      </c>
      <c r="BP645" s="35" t="str">
        <f t="shared" si="179"/>
        <v>/</v>
      </c>
      <c r="BQ645" s="36">
        <f t="shared" si="180"/>
        <v>0</v>
      </c>
      <c r="BR645" s="36">
        <f t="shared" si="181"/>
        <v>56</v>
      </c>
      <c r="BS645" s="37">
        <f t="shared" si="182"/>
        <v>0</v>
      </c>
      <c r="BT645" s="38">
        <f t="shared" si="183"/>
        <v>0</v>
      </c>
      <c r="BU645" s="39">
        <f t="shared" si="184"/>
        <v>0</v>
      </c>
      <c r="BV645" s="40">
        <f t="shared" si="185"/>
        <v>0</v>
      </c>
      <c r="BW645" s="41">
        <f t="shared" si="186"/>
        <v>0</v>
      </c>
      <c r="BX645" s="42" t="str">
        <f t="shared" si="187"/>
        <v>1500.8-156</v>
      </c>
      <c r="BY645" s="35" t="str">
        <f t="shared" si="188"/>
        <v>//////</v>
      </c>
      <c r="BZ645" s="43" t="str">
        <f t="shared" si="189"/>
        <v>ที่ลุ่มต่ำ</v>
      </c>
    </row>
    <row r="646" spans="1:78" s="54" customFormat="1" ht="21.75" x14ac:dyDescent="0.2">
      <c r="A646" s="51">
        <v>637</v>
      </c>
      <c r="B646" s="52" t="s">
        <v>1207</v>
      </c>
      <c r="C646" s="52"/>
      <c r="D646" s="52" t="s">
        <v>225</v>
      </c>
      <c r="E646" s="52" t="s">
        <v>1202</v>
      </c>
      <c r="F646" s="52" t="s">
        <v>15</v>
      </c>
      <c r="G646" s="53">
        <v>6</v>
      </c>
      <c r="H646" s="52" t="s">
        <v>1203</v>
      </c>
      <c r="I646" s="52"/>
      <c r="J646" s="52"/>
      <c r="K646" s="52"/>
      <c r="L646" s="52" t="s">
        <v>154</v>
      </c>
      <c r="M646" s="52"/>
      <c r="N646" s="52"/>
      <c r="O646" s="47">
        <v>150</v>
      </c>
      <c r="P646" s="47"/>
      <c r="Q646" s="47" t="s">
        <v>165</v>
      </c>
      <c r="R646" s="47"/>
      <c r="S646" s="52"/>
      <c r="T646" s="52" t="s">
        <v>154</v>
      </c>
      <c r="U646" s="52"/>
      <c r="V646" s="52" t="s">
        <v>154</v>
      </c>
      <c r="W646" s="52" t="s">
        <v>154</v>
      </c>
      <c r="X646" s="47" t="s">
        <v>1200</v>
      </c>
      <c r="Y646" s="47">
        <v>44</v>
      </c>
      <c r="Z646" s="52"/>
      <c r="AA646" s="52"/>
      <c r="AB646" s="52" t="s">
        <v>154</v>
      </c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52"/>
      <c r="BC646" s="52"/>
      <c r="BD646" s="52"/>
      <c r="BE646" s="52"/>
      <c r="BF646" s="52"/>
      <c r="BG646" s="52"/>
      <c r="BH646" s="48" t="str">
        <f t="shared" si="171"/>
        <v>/</v>
      </c>
      <c r="BI646" s="49" t="str">
        <f t="shared" si="172"/>
        <v>/</v>
      </c>
      <c r="BJ646" s="49">
        <f t="shared" si="173"/>
        <v>0</v>
      </c>
      <c r="BK646" s="50" t="str">
        <f t="shared" si="174"/>
        <v>/</v>
      </c>
      <c r="BL646" s="35" t="str">
        <f t="shared" si="175"/>
        <v>150ที่ลุ่มต่ำ</v>
      </c>
      <c r="BM646" s="35" t="str">
        <f t="shared" si="176"/>
        <v>/</v>
      </c>
      <c r="BN646" s="35" t="str">
        <f t="shared" si="177"/>
        <v>//</v>
      </c>
      <c r="BO646" s="35" t="str">
        <f t="shared" si="178"/>
        <v>0.8-1</v>
      </c>
      <c r="BP646" s="35" t="str">
        <f t="shared" si="179"/>
        <v>/</v>
      </c>
      <c r="BQ646" s="36">
        <f t="shared" si="180"/>
        <v>0</v>
      </c>
      <c r="BR646" s="36">
        <f t="shared" si="181"/>
        <v>44</v>
      </c>
      <c r="BS646" s="37">
        <f t="shared" si="182"/>
        <v>0</v>
      </c>
      <c r="BT646" s="38">
        <f t="shared" si="183"/>
        <v>0</v>
      </c>
      <c r="BU646" s="39">
        <f t="shared" si="184"/>
        <v>0</v>
      </c>
      <c r="BV646" s="40">
        <f t="shared" si="185"/>
        <v>0</v>
      </c>
      <c r="BW646" s="41">
        <f t="shared" si="186"/>
        <v>0</v>
      </c>
      <c r="BX646" s="42" t="str">
        <f t="shared" si="187"/>
        <v>1500.8-144</v>
      </c>
      <c r="BY646" s="35" t="str">
        <f t="shared" si="188"/>
        <v>/////</v>
      </c>
      <c r="BZ646" s="43" t="str">
        <f t="shared" si="189"/>
        <v>ที่ลุ่มต่ำ</v>
      </c>
    </row>
    <row r="647" spans="1:78" s="54" customFormat="1" ht="21.75" x14ac:dyDescent="0.2">
      <c r="A647" s="51">
        <v>638</v>
      </c>
      <c r="B647" s="52" t="s">
        <v>1208</v>
      </c>
      <c r="C647" s="52"/>
      <c r="D647" s="52" t="s">
        <v>225</v>
      </c>
      <c r="E647" s="52" t="s">
        <v>1202</v>
      </c>
      <c r="F647" s="52" t="s">
        <v>15</v>
      </c>
      <c r="G647" s="53">
        <v>7</v>
      </c>
      <c r="H647" s="52" t="s">
        <v>1203</v>
      </c>
      <c r="I647" s="52"/>
      <c r="J647" s="52" t="s">
        <v>154</v>
      </c>
      <c r="K647" s="52"/>
      <c r="L647" s="52" t="s">
        <v>154</v>
      </c>
      <c r="M647" s="52"/>
      <c r="N647" s="52"/>
      <c r="O647" s="47">
        <v>150</v>
      </c>
      <c r="P647" s="47"/>
      <c r="Q647" s="47" t="s">
        <v>165</v>
      </c>
      <c r="R647" s="47"/>
      <c r="S647" s="52"/>
      <c r="T647" s="52" t="s">
        <v>154</v>
      </c>
      <c r="U647" s="52"/>
      <c r="V647" s="52" t="s">
        <v>154</v>
      </c>
      <c r="W647" s="52" t="s">
        <v>154</v>
      </c>
      <c r="X647" s="47" t="s">
        <v>1200</v>
      </c>
      <c r="Y647" s="47">
        <v>49</v>
      </c>
      <c r="Z647" s="52"/>
      <c r="AA647" s="52"/>
      <c r="AB647" s="52" t="s">
        <v>154</v>
      </c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52"/>
      <c r="BC647" s="52"/>
      <c r="BD647" s="52"/>
      <c r="BE647" s="52"/>
      <c r="BF647" s="52"/>
      <c r="BG647" s="52"/>
      <c r="BH647" s="48" t="str">
        <f t="shared" si="171"/>
        <v>//</v>
      </c>
      <c r="BI647" s="49" t="str">
        <f t="shared" si="172"/>
        <v>//</v>
      </c>
      <c r="BJ647" s="49">
        <f t="shared" si="173"/>
        <v>0</v>
      </c>
      <c r="BK647" s="50" t="str">
        <f t="shared" si="174"/>
        <v>//</v>
      </c>
      <c r="BL647" s="35" t="str">
        <f t="shared" si="175"/>
        <v>150ที่ลุ่มต่ำ</v>
      </c>
      <c r="BM647" s="35" t="str">
        <f t="shared" si="176"/>
        <v>/</v>
      </c>
      <c r="BN647" s="35" t="str">
        <f t="shared" si="177"/>
        <v>//</v>
      </c>
      <c r="BO647" s="35" t="str">
        <f t="shared" si="178"/>
        <v>0.8-1</v>
      </c>
      <c r="BP647" s="35" t="str">
        <f t="shared" si="179"/>
        <v>/</v>
      </c>
      <c r="BQ647" s="36">
        <f t="shared" si="180"/>
        <v>0</v>
      </c>
      <c r="BR647" s="36">
        <f t="shared" si="181"/>
        <v>49</v>
      </c>
      <c r="BS647" s="37">
        <f t="shared" si="182"/>
        <v>0</v>
      </c>
      <c r="BT647" s="38">
        <f t="shared" si="183"/>
        <v>0</v>
      </c>
      <c r="BU647" s="39">
        <f t="shared" si="184"/>
        <v>0</v>
      </c>
      <c r="BV647" s="40">
        <f t="shared" si="185"/>
        <v>0</v>
      </c>
      <c r="BW647" s="41">
        <f t="shared" si="186"/>
        <v>0</v>
      </c>
      <c r="BX647" s="42" t="str">
        <f t="shared" si="187"/>
        <v>1500.8-149</v>
      </c>
      <c r="BY647" s="35" t="str">
        <f t="shared" si="188"/>
        <v>//////</v>
      </c>
      <c r="BZ647" s="43" t="str">
        <f t="shared" si="189"/>
        <v>ที่ลุ่มต่ำ</v>
      </c>
    </row>
    <row r="648" spans="1:78" s="54" customFormat="1" ht="21.75" x14ac:dyDescent="0.2">
      <c r="A648" s="51">
        <v>639</v>
      </c>
      <c r="B648" s="52" t="s">
        <v>1209</v>
      </c>
      <c r="C648" s="52"/>
      <c r="D648" s="52" t="s">
        <v>225</v>
      </c>
      <c r="E648" s="52" t="s">
        <v>1202</v>
      </c>
      <c r="F648" s="52" t="s">
        <v>15</v>
      </c>
      <c r="G648" s="53">
        <v>8</v>
      </c>
      <c r="H648" s="52" t="s">
        <v>1203</v>
      </c>
      <c r="I648" s="52"/>
      <c r="J648" s="52"/>
      <c r="K648" s="52"/>
      <c r="L648" s="52" t="s">
        <v>154</v>
      </c>
      <c r="M648" s="52"/>
      <c r="N648" s="52"/>
      <c r="O648" s="47">
        <v>150</v>
      </c>
      <c r="P648" s="47"/>
      <c r="Q648" s="47" t="s">
        <v>165</v>
      </c>
      <c r="R648" s="47"/>
      <c r="S648" s="52"/>
      <c r="T648" s="52" t="s">
        <v>154</v>
      </c>
      <c r="U648" s="52"/>
      <c r="V648" s="52" t="s">
        <v>154</v>
      </c>
      <c r="W648" s="52" t="s">
        <v>154</v>
      </c>
      <c r="X648" s="47" t="s">
        <v>1200</v>
      </c>
      <c r="Y648" s="47">
        <v>55</v>
      </c>
      <c r="Z648" s="52"/>
      <c r="AA648" s="52"/>
      <c r="AB648" s="52" t="s">
        <v>154</v>
      </c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  <c r="BE648" s="52"/>
      <c r="BF648" s="52"/>
      <c r="BG648" s="52"/>
      <c r="BH648" s="48" t="str">
        <f t="shared" si="171"/>
        <v>/</v>
      </c>
      <c r="BI648" s="49" t="str">
        <f t="shared" si="172"/>
        <v>/</v>
      </c>
      <c r="BJ648" s="49">
        <f t="shared" si="173"/>
        <v>0</v>
      </c>
      <c r="BK648" s="50" t="str">
        <f t="shared" si="174"/>
        <v>/</v>
      </c>
      <c r="BL648" s="35" t="str">
        <f t="shared" si="175"/>
        <v>150ที่ลุ่มต่ำ</v>
      </c>
      <c r="BM648" s="35" t="str">
        <f t="shared" si="176"/>
        <v>/</v>
      </c>
      <c r="BN648" s="35" t="str">
        <f t="shared" si="177"/>
        <v>//</v>
      </c>
      <c r="BO648" s="35" t="str">
        <f t="shared" si="178"/>
        <v>0.8-1</v>
      </c>
      <c r="BP648" s="35" t="str">
        <f t="shared" si="179"/>
        <v>/</v>
      </c>
      <c r="BQ648" s="36">
        <f t="shared" si="180"/>
        <v>0</v>
      </c>
      <c r="BR648" s="36">
        <f t="shared" si="181"/>
        <v>55</v>
      </c>
      <c r="BS648" s="37">
        <f t="shared" si="182"/>
        <v>0</v>
      </c>
      <c r="BT648" s="38">
        <f t="shared" si="183"/>
        <v>0</v>
      </c>
      <c r="BU648" s="39">
        <f t="shared" si="184"/>
        <v>0</v>
      </c>
      <c r="BV648" s="40">
        <f t="shared" si="185"/>
        <v>0</v>
      </c>
      <c r="BW648" s="41">
        <f t="shared" si="186"/>
        <v>0</v>
      </c>
      <c r="BX648" s="42" t="str">
        <f t="shared" si="187"/>
        <v>1500.8-155</v>
      </c>
      <c r="BY648" s="35" t="str">
        <f t="shared" si="188"/>
        <v>/////</v>
      </c>
      <c r="BZ648" s="43" t="str">
        <f t="shared" si="189"/>
        <v>ที่ลุ่มต่ำ</v>
      </c>
    </row>
    <row r="649" spans="1:78" s="54" customFormat="1" ht="21.75" x14ac:dyDescent="0.2">
      <c r="A649" s="51">
        <v>640</v>
      </c>
      <c r="B649" s="52" t="s">
        <v>1210</v>
      </c>
      <c r="C649" s="52"/>
      <c r="D649" s="52" t="s">
        <v>225</v>
      </c>
      <c r="E649" s="52" t="s">
        <v>733</v>
      </c>
      <c r="F649" s="52" t="s">
        <v>15</v>
      </c>
      <c r="G649" s="53">
        <v>1</v>
      </c>
      <c r="H649" s="52" t="s">
        <v>734</v>
      </c>
      <c r="I649" s="52"/>
      <c r="J649" s="52"/>
      <c r="K649" s="52" t="s">
        <v>154</v>
      </c>
      <c r="L649" s="52" t="s">
        <v>154</v>
      </c>
      <c r="M649" s="52"/>
      <c r="N649" s="52"/>
      <c r="O649" s="47">
        <v>120</v>
      </c>
      <c r="P649" s="47"/>
      <c r="Q649" s="47" t="s">
        <v>155</v>
      </c>
      <c r="R649" s="47"/>
      <c r="S649" s="52"/>
      <c r="T649" s="52" t="s">
        <v>154</v>
      </c>
      <c r="U649" s="52"/>
      <c r="V649" s="52" t="s">
        <v>154</v>
      </c>
      <c r="W649" s="52" t="s">
        <v>154</v>
      </c>
      <c r="X649" s="47" t="s">
        <v>1200</v>
      </c>
      <c r="Y649" s="47">
        <v>67</v>
      </c>
      <c r="Z649" s="52"/>
      <c r="AA649" s="52"/>
      <c r="AB649" s="52" t="s">
        <v>154</v>
      </c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  <c r="BG649" s="52"/>
      <c r="BH649" s="48" t="str">
        <f t="shared" si="171"/>
        <v>//</v>
      </c>
      <c r="BI649" s="49" t="str">
        <f t="shared" si="172"/>
        <v>//</v>
      </c>
      <c r="BJ649" s="49">
        <f t="shared" si="173"/>
        <v>0</v>
      </c>
      <c r="BK649" s="50" t="str">
        <f t="shared" si="174"/>
        <v>//</v>
      </c>
      <c r="BL649" s="35" t="str">
        <f t="shared" si="175"/>
        <v>120คลองนาทวี</v>
      </c>
      <c r="BM649" s="35" t="str">
        <f t="shared" si="176"/>
        <v>/</v>
      </c>
      <c r="BN649" s="35" t="str">
        <f t="shared" si="177"/>
        <v>//</v>
      </c>
      <c r="BO649" s="35" t="str">
        <f t="shared" si="178"/>
        <v>0.8-1</v>
      </c>
      <c r="BP649" s="35" t="str">
        <f t="shared" si="179"/>
        <v>/</v>
      </c>
      <c r="BQ649" s="36">
        <f t="shared" si="180"/>
        <v>0</v>
      </c>
      <c r="BR649" s="36">
        <f t="shared" si="181"/>
        <v>67</v>
      </c>
      <c r="BS649" s="37">
        <f t="shared" si="182"/>
        <v>0</v>
      </c>
      <c r="BT649" s="38">
        <f t="shared" si="183"/>
        <v>0</v>
      </c>
      <c r="BU649" s="39">
        <f t="shared" si="184"/>
        <v>0</v>
      </c>
      <c r="BV649" s="40">
        <f t="shared" si="185"/>
        <v>0</v>
      </c>
      <c r="BW649" s="41">
        <f t="shared" si="186"/>
        <v>0</v>
      </c>
      <c r="BX649" s="42" t="str">
        <f t="shared" si="187"/>
        <v>1200.8-167</v>
      </c>
      <c r="BY649" s="35" t="str">
        <f t="shared" si="188"/>
        <v>//////</v>
      </c>
      <c r="BZ649" s="43" t="str">
        <f t="shared" si="189"/>
        <v>คลองนาทวี</v>
      </c>
    </row>
    <row r="650" spans="1:78" s="54" customFormat="1" ht="21.75" x14ac:dyDescent="0.2">
      <c r="A650" s="51">
        <v>641</v>
      </c>
      <c r="B650" s="52" t="s">
        <v>1211</v>
      </c>
      <c r="C650" s="52"/>
      <c r="D650" s="52" t="s">
        <v>225</v>
      </c>
      <c r="E650" s="52" t="s">
        <v>733</v>
      </c>
      <c r="F650" s="52" t="s">
        <v>15</v>
      </c>
      <c r="G650" s="53">
        <v>2</v>
      </c>
      <c r="H650" s="52" t="s">
        <v>734</v>
      </c>
      <c r="I650" s="52"/>
      <c r="J650" s="52" t="s">
        <v>154</v>
      </c>
      <c r="K650" s="52"/>
      <c r="L650" s="52"/>
      <c r="M650" s="52"/>
      <c r="N650" s="52"/>
      <c r="O650" s="47">
        <v>120</v>
      </c>
      <c r="P650" s="47"/>
      <c r="Q650" s="47" t="s">
        <v>165</v>
      </c>
      <c r="R650" s="47"/>
      <c r="S650" s="52"/>
      <c r="T650" s="52" t="s">
        <v>154</v>
      </c>
      <c r="U650" s="52"/>
      <c r="V650" s="52" t="s">
        <v>154</v>
      </c>
      <c r="W650" s="52" t="s">
        <v>154</v>
      </c>
      <c r="X650" s="47">
        <v>0.9</v>
      </c>
      <c r="Y650" s="47">
        <v>54</v>
      </c>
      <c r="Z650" s="52"/>
      <c r="AA650" s="52"/>
      <c r="AB650" s="52" t="s">
        <v>154</v>
      </c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52"/>
      <c r="BC650" s="52"/>
      <c r="BD650" s="52"/>
      <c r="BE650" s="52"/>
      <c r="BF650" s="52"/>
      <c r="BG650" s="52"/>
      <c r="BH650" s="48" t="str">
        <f t="shared" ref="BH650:BH713" si="190">J650&amp;K650&amp;L650&amp;M650&amp;N650</f>
        <v>/</v>
      </c>
      <c r="BI650" s="49" t="str">
        <f t="shared" ref="BI650:BI713" si="191">J650&amp;K650&amp;L650&amp;M650</f>
        <v>/</v>
      </c>
      <c r="BJ650" s="49">
        <f t="shared" ref="BJ650:BJ713" si="192">N650</f>
        <v>0</v>
      </c>
      <c r="BK650" s="50" t="str">
        <f t="shared" ref="BK650:BK713" si="193">J650&amp;K650&amp;L650&amp;M650</f>
        <v>/</v>
      </c>
      <c r="BL650" s="35" t="str">
        <f t="shared" ref="BL650:BL713" si="194">O650&amp;P650&amp;Q650&amp;R650</f>
        <v>120ที่ลุ่มต่ำ</v>
      </c>
      <c r="BM650" s="35" t="str">
        <f t="shared" ref="BM650:BM713" si="195">S650&amp;T650&amp;U650</f>
        <v>/</v>
      </c>
      <c r="BN650" s="35" t="str">
        <f t="shared" ref="BN650:BN713" si="196">V650&amp;W650</f>
        <v>//</v>
      </c>
      <c r="BO650" s="35">
        <f t="shared" ref="BO650:BO713" si="197">X650</f>
        <v>0.9</v>
      </c>
      <c r="BP650" s="35" t="str">
        <f t="shared" ref="BP650:BP713" si="198">Z650&amp;AA650&amp;AB650&amp;AC650&amp;AD650</f>
        <v>/</v>
      </c>
      <c r="BQ650" s="36">
        <f t="shared" ref="BQ650:BQ713" si="199">S650</f>
        <v>0</v>
      </c>
      <c r="BR650" s="36">
        <f t="shared" ref="BR650:BR713" si="200">Y650</f>
        <v>54</v>
      </c>
      <c r="BS650" s="37">
        <f t="shared" ref="BS650:BS713" si="201">AE650-(AF650+AG650)</f>
        <v>0</v>
      </c>
      <c r="BT650" s="38">
        <f t="shared" ref="BT650:BT713" si="202">AI650-(AJ650+AK650)</f>
        <v>0</v>
      </c>
      <c r="BU650" s="39">
        <f t="shared" ref="BU650:BU713" si="203">AM650-(AN650+AO650)</f>
        <v>0</v>
      </c>
      <c r="BV650" s="40">
        <f t="shared" ref="BV650:BV713" si="204">AQ650-(AR650+AS650)</f>
        <v>0</v>
      </c>
      <c r="BW650" s="41">
        <f t="shared" ref="BW650:BW713" si="205">AU650-(AV650+AW650)</f>
        <v>0</v>
      </c>
      <c r="BX650" s="42" t="str">
        <f t="shared" ref="BX650:BX713" si="206">O650&amp;R650&amp;X650&amp;Y650&amp;AE650&amp;AF650&amp;AG650&amp;AI650&amp;AJ650&amp;AK650&amp;AM650&amp;AN650&amp;AO650&amp;AQ650&amp;AR650&amp;AS650&amp;AU650&amp;AV650&amp;AW650&amp;AY650&amp;AZ650</f>
        <v>1200.954</v>
      </c>
      <c r="BY650" s="35" t="str">
        <f t="shared" ref="BY650:BY713" si="207">J650&amp;K650&amp;L650&amp;M650&amp;N650&amp;S650&amp;T650&amp;U650&amp;V650&amp;W650&amp;Z650&amp;AA650&amp;AB650&amp;AC650&amp;AD650&amp;BA650&amp;BB650&amp;BC650&amp;BD650&amp;BE650</f>
        <v>/////</v>
      </c>
      <c r="BZ650" s="43" t="str">
        <f t="shared" ref="BZ650:BZ713" si="208">P650&amp;Q650&amp;AH650&amp;AL650&amp;AP650&amp;AT650&amp;AX650&amp;BF650&amp;BG650</f>
        <v>ที่ลุ่มต่ำ</v>
      </c>
    </row>
    <row r="651" spans="1:78" s="54" customFormat="1" ht="21.75" x14ac:dyDescent="0.2">
      <c r="A651" s="51">
        <v>642</v>
      </c>
      <c r="B651" s="52" t="s">
        <v>1212</v>
      </c>
      <c r="C651" s="52"/>
      <c r="D651" s="52" t="s">
        <v>225</v>
      </c>
      <c r="E651" s="52" t="s">
        <v>733</v>
      </c>
      <c r="F651" s="52" t="s">
        <v>15</v>
      </c>
      <c r="G651" s="53">
        <v>4</v>
      </c>
      <c r="H651" s="52" t="s">
        <v>734</v>
      </c>
      <c r="I651" s="52"/>
      <c r="J651" s="52"/>
      <c r="K651" s="52" t="s">
        <v>154</v>
      </c>
      <c r="L651" s="52" t="s">
        <v>154</v>
      </c>
      <c r="M651" s="52"/>
      <c r="N651" s="52"/>
      <c r="O651" s="47">
        <v>120</v>
      </c>
      <c r="P651" s="47"/>
      <c r="Q651" s="47" t="s">
        <v>155</v>
      </c>
      <c r="R651" s="47"/>
      <c r="S651" s="52"/>
      <c r="T651" s="52" t="s">
        <v>154</v>
      </c>
      <c r="U651" s="52"/>
      <c r="V651" s="52" t="s">
        <v>154</v>
      </c>
      <c r="W651" s="52" t="s">
        <v>154</v>
      </c>
      <c r="X651" s="47">
        <v>0.8</v>
      </c>
      <c r="Y651" s="47">
        <v>69</v>
      </c>
      <c r="Z651" s="52"/>
      <c r="AA651" s="52"/>
      <c r="AB651" s="52" t="s">
        <v>154</v>
      </c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  <c r="BG651" s="52"/>
      <c r="BH651" s="48" t="str">
        <f t="shared" si="190"/>
        <v>//</v>
      </c>
      <c r="BI651" s="49" t="str">
        <f t="shared" si="191"/>
        <v>//</v>
      </c>
      <c r="BJ651" s="49">
        <f t="shared" si="192"/>
        <v>0</v>
      </c>
      <c r="BK651" s="50" t="str">
        <f t="shared" si="193"/>
        <v>//</v>
      </c>
      <c r="BL651" s="35" t="str">
        <f t="shared" si="194"/>
        <v>120คลองนาทวี</v>
      </c>
      <c r="BM651" s="35" t="str">
        <f t="shared" si="195"/>
        <v>/</v>
      </c>
      <c r="BN651" s="35" t="str">
        <f t="shared" si="196"/>
        <v>//</v>
      </c>
      <c r="BO651" s="35">
        <f t="shared" si="197"/>
        <v>0.8</v>
      </c>
      <c r="BP651" s="35" t="str">
        <f t="shared" si="198"/>
        <v>/</v>
      </c>
      <c r="BQ651" s="36">
        <f t="shared" si="199"/>
        <v>0</v>
      </c>
      <c r="BR651" s="36">
        <f t="shared" si="200"/>
        <v>69</v>
      </c>
      <c r="BS651" s="37">
        <f t="shared" si="201"/>
        <v>0</v>
      </c>
      <c r="BT651" s="38">
        <f t="shared" si="202"/>
        <v>0</v>
      </c>
      <c r="BU651" s="39">
        <f t="shared" si="203"/>
        <v>0</v>
      </c>
      <c r="BV651" s="40">
        <f t="shared" si="204"/>
        <v>0</v>
      </c>
      <c r="BW651" s="41">
        <f t="shared" si="205"/>
        <v>0</v>
      </c>
      <c r="BX651" s="42" t="str">
        <f t="shared" si="206"/>
        <v>1200.869</v>
      </c>
      <c r="BY651" s="35" t="str">
        <f t="shared" si="207"/>
        <v>//////</v>
      </c>
      <c r="BZ651" s="43" t="str">
        <f t="shared" si="208"/>
        <v>คลองนาทวี</v>
      </c>
    </row>
    <row r="652" spans="1:78" s="54" customFormat="1" ht="21.75" x14ac:dyDescent="0.2">
      <c r="A652" s="51">
        <v>643</v>
      </c>
      <c r="B652" s="52" t="s">
        <v>1213</v>
      </c>
      <c r="C652" s="52"/>
      <c r="D652" s="52" t="s">
        <v>225</v>
      </c>
      <c r="E652" s="52" t="s">
        <v>733</v>
      </c>
      <c r="F652" s="52" t="s">
        <v>15</v>
      </c>
      <c r="G652" s="53">
        <v>5</v>
      </c>
      <c r="H652" s="52" t="s">
        <v>734</v>
      </c>
      <c r="I652" s="52"/>
      <c r="J652" s="52" t="s">
        <v>154</v>
      </c>
      <c r="K652" s="52"/>
      <c r="L652" s="52"/>
      <c r="M652" s="52"/>
      <c r="N652" s="52"/>
      <c r="O652" s="47">
        <v>120</v>
      </c>
      <c r="P652" s="47"/>
      <c r="Q652" s="47" t="s">
        <v>165</v>
      </c>
      <c r="R652" s="47"/>
      <c r="S652" s="52"/>
      <c r="T652" s="52" t="s">
        <v>154</v>
      </c>
      <c r="U652" s="52"/>
      <c r="V652" s="52" t="s">
        <v>154</v>
      </c>
      <c r="W652" s="52" t="s">
        <v>154</v>
      </c>
      <c r="X652" s="47">
        <v>0.7</v>
      </c>
      <c r="Y652" s="47">
        <v>64</v>
      </c>
      <c r="Z652" s="52"/>
      <c r="AA652" s="52"/>
      <c r="AB652" s="52" t="s">
        <v>154</v>
      </c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52"/>
      <c r="BC652" s="52"/>
      <c r="BD652" s="52"/>
      <c r="BE652" s="52"/>
      <c r="BF652" s="52"/>
      <c r="BG652" s="52"/>
      <c r="BH652" s="48" t="str">
        <f t="shared" si="190"/>
        <v>/</v>
      </c>
      <c r="BI652" s="49" t="str">
        <f t="shared" si="191"/>
        <v>/</v>
      </c>
      <c r="BJ652" s="49">
        <f t="shared" si="192"/>
        <v>0</v>
      </c>
      <c r="BK652" s="50" t="str">
        <f t="shared" si="193"/>
        <v>/</v>
      </c>
      <c r="BL652" s="35" t="str">
        <f t="shared" si="194"/>
        <v>120ที่ลุ่มต่ำ</v>
      </c>
      <c r="BM652" s="35" t="str">
        <f t="shared" si="195"/>
        <v>/</v>
      </c>
      <c r="BN652" s="35" t="str">
        <f t="shared" si="196"/>
        <v>//</v>
      </c>
      <c r="BO652" s="35">
        <f t="shared" si="197"/>
        <v>0.7</v>
      </c>
      <c r="BP652" s="35" t="str">
        <f t="shared" si="198"/>
        <v>/</v>
      </c>
      <c r="BQ652" s="36">
        <f t="shared" si="199"/>
        <v>0</v>
      </c>
      <c r="BR652" s="36">
        <f t="shared" si="200"/>
        <v>64</v>
      </c>
      <c r="BS652" s="37">
        <f t="shared" si="201"/>
        <v>0</v>
      </c>
      <c r="BT652" s="38">
        <f t="shared" si="202"/>
        <v>0</v>
      </c>
      <c r="BU652" s="39">
        <f t="shared" si="203"/>
        <v>0</v>
      </c>
      <c r="BV652" s="40">
        <f t="shared" si="204"/>
        <v>0</v>
      </c>
      <c r="BW652" s="41">
        <f t="shared" si="205"/>
        <v>0</v>
      </c>
      <c r="BX652" s="42" t="str">
        <f t="shared" si="206"/>
        <v>1200.764</v>
      </c>
      <c r="BY652" s="35" t="str">
        <f t="shared" si="207"/>
        <v>/////</v>
      </c>
      <c r="BZ652" s="43" t="str">
        <f t="shared" si="208"/>
        <v>ที่ลุ่มต่ำ</v>
      </c>
    </row>
    <row r="653" spans="1:78" s="54" customFormat="1" ht="21.75" x14ac:dyDescent="0.2">
      <c r="A653" s="51">
        <v>644</v>
      </c>
      <c r="B653" s="52" t="s">
        <v>1214</v>
      </c>
      <c r="C653" s="52"/>
      <c r="D653" s="52" t="s">
        <v>225</v>
      </c>
      <c r="E653" s="52" t="s">
        <v>733</v>
      </c>
      <c r="F653" s="52" t="s">
        <v>15</v>
      </c>
      <c r="G653" s="53">
        <v>6</v>
      </c>
      <c r="H653" s="52" t="s">
        <v>734</v>
      </c>
      <c r="I653" s="52"/>
      <c r="J653" s="52"/>
      <c r="K653" s="52" t="s">
        <v>154</v>
      </c>
      <c r="L653" s="52" t="s">
        <v>154</v>
      </c>
      <c r="M653" s="52"/>
      <c r="N653" s="52"/>
      <c r="O653" s="47">
        <v>120</v>
      </c>
      <c r="P653" s="47"/>
      <c r="Q653" s="47" t="s">
        <v>155</v>
      </c>
      <c r="R653" s="47"/>
      <c r="S653" s="52"/>
      <c r="T653" s="52" t="s">
        <v>154</v>
      </c>
      <c r="U653" s="52"/>
      <c r="V653" s="52" t="s">
        <v>154</v>
      </c>
      <c r="W653" s="52" t="s">
        <v>154</v>
      </c>
      <c r="X653" s="47" t="s">
        <v>1215</v>
      </c>
      <c r="Y653" s="47">
        <v>70</v>
      </c>
      <c r="Z653" s="52"/>
      <c r="AA653" s="52"/>
      <c r="AB653" s="52" t="s">
        <v>154</v>
      </c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  <c r="BG653" s="52"/>
      <c r="BH653" s="48" t="str">
        <f t="shared" si="190"/>
        <v>//</v>
      </c>
      <c r="BI653" s="49" t="str">
        <f t="shared" si="191"/>
        <v>//</v>
      </c>
      <c r="BJ653" s="49">
        <f t="shared" si="192"/>
        <v>0</v>
      </c>
      <c r="BK653" s="50" t="str">
        <f t="shared" si="193"/>
        <v>//</v>
      </c>
      <c r="BL653" s="35" t="str">
        <f t="shared" si="194"/>
        <v>120คลองนาทวี</v>
      </c>
      <c r="BM653" s="35" t="str">
        <f t="shared" si="195"/>
        <v>/</v>
      </c>
      <c r="BN653" s="35" t="str">
        <f t="shared" si="196"/>
        <v>//</v>
      </c>
      <c r="BO653" s="35" t="str">
        <f t="shared" si="197"/>
        <v>0.9-1</v>
      </c>
      <c r="BP653" s="35" t="str">
        <f t="shared" si="198"/>
        <v>/</v>
      </c>
      <c r="BQ653" s="36">
        <f t="shared" si="199"/>
        <v>0</v>
      </c>
      <c r="BR653" s="36">
        <f t="shared" si="200"/>
        <v>70</v>
      </c>
      <c r="BS653" s="37">
        <f t="shared" si="201"/>
        <v>0</v>
      </c>
      <c r="BT653" s="38">
        <f t="shared" si="202"/>
        <v>0</v>
      </c>
      <c r="BU653" s="39">
        <f t="shared" si="203"/>
        <v>0</v>
      </c>
      <c r="BV653" s="40">
        <f t="shared" si="204"/>
        <v>0</v>
      </c>
      <c r="BW653" s="41">
        <f t="shared" si="205"/>
        <v>0</v>
      </c>
      <c r="BX653" s="42" t="str">
        <f t="shared" si="206"/>
        <v>1200.9-170</v>
      </c>
      <c r="BY653" s="35" t="str">
        <f t="shared" si="207"/>
        <v>//////</v>
      </c>
      <c r="BZ653" s="43" t="str">
        <f t="shared" si="208"/>
        <v>คลองนาทวี</v>
      </c>
    </row>
    <row r="654" spans="1:78" s="54" customFormat="1" ht="21.75" x14ac:dyDescent="0.2">
      <c r="A654" s="51">
        <v>645</v>
      </c>
      <c r="B654" s="52" t="s">
        <v>1216</v>
      </c>
      <c r="C654" s="52"/>
      <c r="D654" s="52" t="s">
        <v>225</v>
      </c>
      <c r="E654" s="52" t="s">
        <v>733</v>
      </c>
      <c r="F654" s="52" t="s">
        <v>15</v>
      </c>
      <c r="G654" s="53">
        <v>7</v>
      </c>
      <c r="H654" s="52" t="s">
        <v>734</v>
      </c>
      <c r="I654" s="52"/>
      <c r="J654" s="52"/>
      <c r="K654" s="52" t="s">
        <v>154</v>
      </c>
      <c r="L654" s="52" t="s">
        <v>154</v>
      </c>
      <c r="M654" s="52"/>
      <c r="N654" s="52"/>
      <c r="O654" s="47">
        <v>120</v>
      </c>
      <c r="P654" s="47"/>
      <c r="Q654" s="47" t="s">
        <v>155</v>
      </c>
      <c r="R654" s="47"/>
      <c r="S654" s="52"/>
      <c r="T654" s="52" t="s">
        <v>154</v>
      </c>
      <c r="U654" s="52"/>
      <c r="V654" s="52" t="s">
        <v>154</v>
      </c>
      <c r="W654" s="52" t="s">
        <v>154</v>
      </c>
      <c r="X654" s="47" t="s">
        <v>1215</v>
      </c>
      <c r="Y654" s="47">
        <v>75</v>
      </c>
      <c r="Z654" s="52"/>
      <c r="AA654" s="52"/>
      <c r="AB654" s="52" t="s">
        <v>154</v>
      </c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48" t="str">
        <f t="shared" si="190"/>
        <v>//</v>
      </c>
      <c r="BI654" s="49" t="str">
        <f t="shared" si="191"/>
        <v>//</v>
      </c>
      <c r="BJ654" s="49">
        <f t="shared" si="192"/>
        <v>0</v>
      </c>
      <c r="BK654" s="50" t="str">
        <f t="shared" si="193"/>
        <v>//</v>
      </c>
      <c r="BL654" s="35" t="str">
        <f t="shared" si="194"/>
        <v>120คลองนาทวี</v>
      </c>
      <c r="BM654" s="35" t="str">
        <f t="shared" si="195"/>
        <v>/</v>
      </c>
      <c r="BN654" s="35" t="str">
        <f t="shared" si="196"/>
        <v>//</v>
      </c>
      <c r="BO654" s="35" t="str">
        <f t="shared" si="197"/>
        <v>0.9-1</v>
      </c>
      <c r="BP654" s="35" t="str">
        <f t="shared" si="198"/>
        <v>/</v>
      </c>
      <c r="BQ654" s="36">
        <f t="shared" si="199"/>
        <v>0</v>
      </c>
      <c r="BR654" s="36">
        <f t="shared" si="200"/>
        <v>75</v>
      </c>
      <c r="BS654" s="37">
        <f t="shared" si="201"/>
        <v>0</v>
      </c>
      <c r="BT654" s="38">
        <f t="shared" si="202"/>
        <v>0</v>
      </c>
      <c r="BU654" s="39">
        <f t="shared" si="203"/>
        <v>0</v>
      </c>
      <c r="BV654" s="40">
        <f t="shared" si="204"/>
        <v>0</v>
      </c>
      <c r="BW654" s="41">
        <f t="shared" si="205"/>
        <v>0</v>
      </c>
      <c r="BX654" s="42" t="str">
        <f t="shared" si="206"/>
        <v>1200.9-175</v>
      </c>
      <c r="BY654" s="35" t="str">
        <f t="shared" si="207"/>
        <v>//////</v>
      </c>
      <c r="BZ654" s="43" t="str">
        <f t="shared" si="208"/>
        <v>คลองนาทวี</v>
      </c>
    </row>
    <row r="655" spans="1:78" s="54" customFormat="1" ht="21.75" x14ac:dyDescent="0.2">
      <c r="A655" s="51">
        <v>646</v>
      </c>
      <c r="B655" s="52" t="s">
        <v>1217</v>
      </c>
      <c r="C655" s="52"/>
      <c r="D655" s="52" t="s">
        <v>225</v>
      </c>
      <c r="E655" s="52" t="s">
        <v>242</v>
      </c>
      <c r="F655" s="52" t="s">
        <v>15</v>
      </c>
      <c r="G655" s="53">
        <v>3</v>
      </c>
      <c r="H655" s="52" t="s">
        <v>243</v>
      </c>
      <c r="I655" s="52"/>
      <c r="J655" s="52"/>
      <c r="K655" s="52" t="s">
        <v>154</v>
      </c>
      <c r="L655" s="52"/>
      <c r="M655" s="52"/>
      <c r="N655" s="52"/>
      <c r="O655" s="47">
        <v>120</v>
      </c>
      <c r="P655" s="47"/>
      <c r="Q655" s="47" t="s">
        <v>155</v>
      </c>
      <c r="R655" s="47"/>
      <c r="S655" s="52" t="s">
        <v>154</v>
      </c>
      <c r="T655" s="52"/>
      <c r="U655" s="52"/>
      <c r="V655" s="52" t="s">
        <v>154</v>
      </c>
      <c r="W655" s="52" t="s">
        <v>154</v>
      </c>
      <c r="X655" s="47" t="s">
        <v>1215</v>
      </c>
      <c r="Y655" s="52">
        <v>54</v>
      </c>
      <c r="Z655" s="52"/>
      <c r="AA655" s="52" t="s">
        <v>154</v>
      </c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48" t="str">
        <f t="shared" si="190"/>
        <v>/</v>
      </c>
      <c r="BI655" s="49" t="str">
        <f t="shared" si="191"/>
        <v>/</v>
      </c>
      <c r="BJ655" s="49">
        <f t="shared" si="192"/>
        <v>0</v>
      </c>
      <c r="BK655" s="50" t="str">
        <f t="shared" si="193"/>
        <v>/</v>
      </c>
      <c r="BL655" s="35" t="str">
        <f t="shared" si="194"/>
        <v>120คลองนาทวี</v>
      </c>
      <c r="BM655" s="35" t="str">
        <f t="shared" si="195"/>
        <v>/</v>
      </c>
      <c r="BN655" s="35" t="str">
        <f t="shared" si="196"/>
        <v>//</v>
      </c>
      <c r="BO655" s="35" t="str">
        <f t="shared" si="197"/>
        <v>0.9-1</v>
      </c>
      <c r="BP655" s="35" t="str">
        <f t="shared" si="198"/>
        <v>/</v>
      </c>
      <c r="BQ655" s="36" t="str">
        <f t="shared" si="199"/>
        <v>/</v>
      </c>
      <c r="BR655" s="36">
        <f t="shared" si="200"/>
        <v>54</v>
      </c>
      <c r="BS655" s="37">
        <f t="shared" si="201"/>
        <v>0</v>
      </c>
      <c r="BT655" s="38">
        <f t="shared" si="202"/>
        <v>0</v>
      </c>
      <c r="BU655" s="39">
        <f t="shared" si="203"/>
        <v>0</v>
      </c>
      <c r="BV655" s="40">
        <f t="shared" si="204"/>
        <v>0</v>
      </c>
      <c r="BW655" s="41">
        <f t="shared" si="205"/>
        <v>0</v>
      </c>
      <c r="BX655" s="42" t="str">
        <f t="shared" si="206"/>
        <v>1200.9-154</v>
      </c>
      <c r="BY655" s="35" t="str">
        <f t="shared" si="207"/>
        <v>/////</v>
      </c>
      <c r="BZ655" s="43" t="str">
        <f t="shared" si="208"/>
        <v>คลองนาทวี</v>
      </c>
    </row>
    <row r="656" spans="1:78" s="54" customFormat="1" ht="21.75" x14ac:dyDescent="0.2">
      <c r="A656" s="51">
        <v>647</v>
      </c>
      <c r="B656" s="52" t="s">
        <v>1218</v>
      </c>
      <c r="C656" s="52"/>
      <c r="D656" s="52" t="s">
        <v>225</v>
      </c>
      <c r="E656" s="52" t="s">
        <v>242</v>
      </c>
      <c r="F656" s="52" t="s">
        <v>15</v>
      </c>
      <c r="G656" s="53">
        <v>6</v>
      </c>
      <c r="H656" s="52" t="s">
        <v>243</v>
      </c>
      <c r="I656" s="52"/>
      <c r="J656" s="52"/>
      <c r="K656" s="52" t="s">
        <v>154</v>
      </c>
      <c r="L656" s="52"/>
      <c r="M656" s="52"/>
      <c r="N656" s="52"/>
      <c r="O656" s="47">
        <v>120</v>
      </c>
      <c r="P656" s="47"/>
      <c r="Q656" s="47" t="s">
        <v>155</v>
      </c>
      <c r="R656" s="47"/>
      <c r="S656" s="52" t="s">
        <v>154</v>
      </c>
      <c r="T656" s="52"/>
      <c r="U656" s="52"/>
      <c r="V656" s="52" t="s">
        <v>154</v>
      </c>
      <c r="W656" s="52" t="s">
        <v>154</v>
      </c>
      <c r="X656" s="47" t="s">
        <v>1215</v>
      </c>
      <c r="Y656" s="52">
        <v>57</v>
      </c>
      <c r="Z656" s="52"/>
      <c r="AA656" s="52" t="s">
        <v>154</v>
      </c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  <c r="BG656" s="52"/>
      <c r="BH656" s="48" t="str">
        <f t="shared" si="190"/>
        <v>/</v>
      </c>
      <c r="BI656" s="49" t="str">
        <f t="shared" si="191"/>
        <v>/</v>
      </c>
      <c r="BJ656" s="49">
        <f t="shared" si="192"/>
        <v>0</v>
      </c>
      <c r="BK656" s="50" t="str">
        <f t="shared" si="193"/>
        <v>/</v>
      </c>
      <c r="BL656" s="35" t="str">
        <f t="shared" si="194"/>
        <v>120คลองนาทวี</v>
      </c>
      <c r="BM656" s="35" t="str">
        <f t="shared" si="195"/>
        <v>/</v>
      </c>
      <c r="BN656" s="35" t="str">
        <f t="shared" si="196"/>
        <v>//</v>
      </c>
      <c r="BO656" s="35" t="str">
        <f t="shared" si="197"/>
        <v>0.9-1</v>
      </c>
      <c r="BP656" s="35" t="str">
        <f t="shared" si="198"/>
        <v>/</v>
      </c>
      <c r="BQ656" s="36" t="str">
        <f t="shared" si="199"/>
        <v>/</v>
      </c>
      <c r="BR656" s="36">
        <f t="shared" si="200"/>
        <v>57</v>
      </c>
      <c r="BS656" s="37">
        <f t="shared" si="201"/>
        <v>0</v>
      </c>
      <c r="BT656" s="38">
        <f t="shared" si="202"/>
        <v>0</v>
      </c>
      <c r="BU656" s="39">
        <f t="shared" si="203"/>
        <v>0</v>
      </c>
      <c r="BV656" s="40">
        <f t="shared" si="204"/>
        <v>0</v>
      </c>
      <c r="BW656" s="41">
        <f t="shared" si="205"/>
        <v>0</v>
      </c>
      <c r="BX656" s="42" t="str">
        <f t="shared" si="206"/>
        <v>1200.9-157</v>
      </c>
      <c r="BY656" s="35" t="str">
        <f t="shared" si="207"/>
        <v>/////</v>
      </c>
      <c r="BZ656" s="43" t="str">
        <f t="shared" si="208"/>
        <v>คลองนาทวี</v>
      </c>
    </row>
    <row r="657" spans="1:78" ht="21.75" x14ac:dyDescent="0.2">
      <c r="A657" s="44">
        <v>648</v>
      </c>
      <c r="B657" s="45" t="s">
        <v>1219</v>
      </c>
      <c r="C657" s="45"/>
      <c r="D657" s="45" t="s">
        <v>249</v>
      </c>
      <c r="E657" s="45" t="s">
        <v>736</v>
      </c>
      <c r="F657" s="45" t="s">
        <v>15</v>
      </c>
      <c r="G657" s="46">
        <v>3</v>
      </c>
      <c r="H657" s="45" t="s">
        <v>737</v>
      </c>
      <c r="I657" s="45"/>
      <c r="J657" s="45" t="s">
        <v>154</v>
      </c>
      <c r="K657" s="45" t="s">
        <v>154</v>
      </c>
      <c r="L657" s="45"/>
      <c r="M657" s="45"/>
      <c r="N657" s="45"/>
      <c r="O657" s="47">
        <v>150</v>
      </c>
      <c r="P657" s="47"/>
      <c r="Q657" s="47"/>
      <c r="R657" s="47"/>
      <c r="S657" s="45"/>
      <c r="T657" s="45" t="s">
        <v>154</v>
      </c>
      <c r="U657" s="45"/>
      <c r="V657" s="45" t="s">
        <v>154</v>
      </c>
      <c r="W657" s="45" t="s">
        <v>154</v>
      </c>
      <c r="X657" s="47">
        <v>0.3</v>
      </c>
      <c r="Y657" s="47">
        <v>9</v>
      </c>
      <c r="Z657" s="45"/>
      <c r="AA657" s="45"/>
      <c r="AB657" s="45"/>
      <c r="AC657" s="45" t="s">
        <v>154</v>
      </c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8" t="str">
        <f t="shared" si="190"/>
        <v>//</v>
      </c>
      <c r="BI657" s="49" t="str">
        <f t="shared" si="191"/>
        <v>//</v>
      </c>
      <c r="BJ657" s="49">
        <f t="shared" si="192"/>
        <v>0</v>
      </c>
      <c r="BK657" s="50" t="str">
        <f t="shared" si="193"/>
        <v>//</v>
      </c>
      <c r="BL657" s="35" t="str">
        <f t="shared" si="194"/>
        <v>150</v>
      </c>
      <c r="BM657" s="35" t="str">
        <f t="shared" si="195"/>
        <v>/</v>
      </c>
      <c r="BN657" s="35" t="str">
        <f t="shared" si="196"/>
        <v>//</v>
      </c>
      <c r="BO657" s="35">
        <f t="shared" si="197"/>
        <v>0.3</v>
      </c>
      <c r="BP657" s="35" t="str">
        <f t="shared" si="198"/>
        <v>/</v>
      </c>
      <c r="BQ657" s="36">
        <f t="shared" si="199"/>
        <v>0</v>
      </c>
      <c r="BR657" s="36">
        <f t="shared" si="200"/>
        <v>9</v>
      </c>
      <c r="BS657" s="37">
        <f t="shared" si="201"/>
        <v>0</v>
      </c>
      <c r="BT657" s="38">
        <f t="shared" si="202"/>
        <v>0</v>
      </c>
      <c r="BU657" s="39">
        <f t="shared" si="203"/>
        <v>0</v>
      </c>
      <c r="BV657" s="40">
        <f t="shared" si="204"/>
        <v>0</v>
      </c>
      <c r="BW657" s="41">
        <f t="shared" si="205"/>
        <v>0</v>
      </c>
      <c r="BX657" s="42" t="str">
        <f t="shared" si="206"/>
        <v>1500.39</v>
      </c>
      <c r="BY657" s="35" t="str">
        <f t="shared" si="207"/>
        <v>//////</v>
      </c>
      <c r="BZ657" s="43" t="str">
        <f t="shared" si="208"/>
        <v/>
      </c>
    </row>
    <row r="658" spans="1:78" ht="21.75" x14ac:dyDescent="0.2">
      <c r="A658" s="44">
        <v>649</v>
      </c>
      <c r="B658" s="45" t="s">
        <v>1220</v>
      </c>
      <c r="C658" s="45"/>
      <c r="D658" s="45" t="s">
        <v>249</v>
      </c>
      <c r="E658" s="45" t="s">
        <v>249</v>
      </c>
      <c r="F658" s="45" t="s">
        <v>15</v>
      </c>
      <c r="G658" s="46">
        <v>1</v>
      </c>
      <c r="H658" s="45" t="s">
        <v>743</v>
      </c>
      <c r="I658" s="45"/>
      <c r="J658" s="45"/>
      <c r="K658" s="45"/>
      <c r="L658" s="45" t="s">
        <v>154</v>
      </c>
      <c r="M658" s="45"/>
      <c r="N658" s="45"/>
      <c r="O658" s="47">
        <v>150</v>
      </c>
      <c r="P658" s="47"/>
      <c r="Q658" s="47"/>
      <c r="R658" s="47"/>
      <c r="S658" s="45"/>
      <c r="T658" s="45" t="s">
        <v>154</v>
      </c>
      <c r="U658" s="45"/>
      <c r="V658" s="45" t="s">
        <v>154</v>
      </c>
      <c r="W658" s="45" t="s">
        <v>154</v>
      </c>
      <c r="X658" s="47">
        <v>0.3</v>
      </c>
      <c r="Y658" s="47">
        <v>8</v>
      </c>
      <c r="Z658" s="45"/>
      <c r="AA658" s="45"/>
      <c r="AB658" s="45"/>
      <c r="AC658" s="45" t="s">
        <v>154</v>
      </c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  <c r="BF658" s="45"/>
      <c r="BG658" s="45"/>
      <c r="BH658" s="48" t="str">
        <f t="shared" si="190"/>
        <v>/</v>
      </c>
      <c r="BI658" s="49" t="str">
        <f t="shared" si="191"/>
        <v>/</v>
      </c>
      <c r="BJ658" s="49">
        <f t="shared" si="192"/>
        <v>0</v>
      </c>
      <c r="BK658" s="50" t="str">
        <f t="shared" si="193"/>
        <v>/</v>
      </c>
      <c r="BL658" s="35" t="str">
        <f t="shared" si="194"/>
        <v>150</v>
      </c>
      <c r="BM658" s="35" t="str">
        <f t="shared" si="195"/>
        <v>/</v>
      </c>
      <c r="BN658" s="35" t="str">
        <f t="shared" si="196"/>
        <v>//</v>
      </c>
      <c r="BO658" s="35">
        <f t="shared" si="197"/>
        <v>0.3</v>
      </c>
      <c r="BP658" s="35" t="str">
        <f t="shared" si="198"/>
        <v>/</v>
      </c>
      <c r="BQ658" s="36">
        <f t="shared" si="199"/>
        <v>0</v>
      </c>
      <c r="BR658" s="36">
        <f t="shared" si="200"/>
        <v>8</v>
      </c>
      <c r="BS658" s="37">
        <f t="shared" si="201"/>
        <v>0</v>
      </c>
      <c r="BT658" s="38">
        <f t="shared" si="202"/>
        <v>0</v>
      </c>
      <c r="BU658" s="39">
        <f t="shared" si="203"/>
        <v>0</v>
      </c>
      <c r="BV658" s="40">
        <f t="shared" si="204"/>
        <v>0</v>
      </c>
      <c r="BW658" s="41">
        <f t="shared" si="205"/>
        <v>0</v>
      </c>
      <c r="BX658" s="42" t="str">
        <f t="shared" si="206"/>
        <v>1500.38</v>
      </c>
      <c r="BY658" s="35" t="str">
        <f t="shared" si="207"/>
        <v>/////</v>
      </c>
      <c r="BZ658" s="43" t="str">
        <f t="shared" si="208"/>
        <v/>
      </c>
    </row>
    <row r="659" spans="1:78" ht="21.75" x14ac:dyDescent="0.2">
      <c r="A659" s="44">
        <v>650</v>
      </c>
      <c r="B659" s="45" t="s">
        <v>1221</v>
      </c>
      <c r="C659" s="45"/>
      <c r="D659" s="45" t="s">
        <v>249</v>
      </c>
      <c r="E659" s="45" t="s">
        <v>249</v>
      </c>
      <c r="F659" s="45" t="s">
        <v>15</v>
      </c>
      <c r="G659" s="46">
        <v>2</v>
      </c>
      <c r="H659" s="45" t="s">
        <v>743</v>
      </c>
      <c r="I659" s="45"/>
      <c r="J659" s="45"/>
      <c r="K659" s="45"/>
      <c r="L659" s="45" t="s">
        <v>154</v>
      </c>
      <c r="M659" s="45"/>
      <c r="N659" s="45"/>
      <c r="O659" s="47">
        <v>150</v>
      </c>
      <c r="P659" s="47"/>
      <c r="Q659" s="47"/>
      <c r="R659" s="47"/>
      <c r="S659" s="45"/>
      <c r="T659" s="45" t="s">
        <v>154</v>
      </c>
      <c r="U659" s="45"/>
      <c r="V659" s="45" t="s">
        <v>154</v>
      </c>
      <c r="W659" s="45" t="s">
        <v>154</v>
      </c>
      <c r="X659" s="47">
        <v>0.3</v>
      </c>
      <c r="Y659" s="47">
        <v>9</v>
      </c>
      <c r="Z659" s="45"/>
      <c r="AA659" s="45"/>
      <c r="AB659" s="45"/>
      <c r="AC659" s="45" t="s">
        <v>154</v>
      </c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  <c r="BF659" s="45"/>
      <c r="BG659" s="45"/>
      <c r="BH659" s="48" t="str">
        <f t="shared" si="190"/>
        <v>/</v>
      </c>
      <c r="BI659" s="49" t="str">
        <f t="shared" si="191"/>
        <v>/</v>
      </c>
      <c r="BJ659" s="49">
        <f t="shared" si="192"/>
        <v>0</v>
      </c>
      <c r="BK659" s="50" t="str">
        <f t="shared" si="193"/>
        <v>/</v>
      </c>
      <c r="BL659" s="35" t="str">
        <f t="shared" si="194"/>
        <v>150</v>
      </c>
      <c r="BM659" s="35" t="str">
        <f t="shared" si="195"/>
        <v>/</v>
      </c>
      <c r="BN659" s="35" t="str">
        <f t="shared" si="196"/>
        <v>//</v>
      </c>
      <c r="BO659" s="35">
        <f t="shared" si="197"/>
        <v>0.3</v>
      </c>
      <c r="BP659" s="35" t="str">
        <f t="shared" si="198"/>
        <v>/</v>
      </c>
      <c r="BQ659" s="36">
        <f t="shared" si="199"/>
        <v>0</v>
      </c>
      <c r="BR659" s="36">
        <f t="shared" si="200"/>
        <v>9</v>
      </c>
      <c r="BS659" s="37">
        <f t="shared" si="201"/>
        <v>0</v>
      </c>
      <c r="BT659" s="38">
        <f t="shared" si="202"/>
        <v>0</v>
      </c>
      <c r="BU659" s="39">
        <f t="shared" si="203"/>
        <v>0</v>
      </c>
      <c r="BV659" s="40">
        <f t="shared" si="204"/>
        <v>0</v>
      </c>
      <c r="BW659" s="41">
        <f t="shared" si="205"/>
        <v>0</v>
      </c>
      <c r="BX659" s="42" t="str">
        <f t="shared" si="206"/>
        <v>1500.39</v>
      </c>
      <c r="BY659" s="35" t="str">
        <f t="shared" si="207"/>
        <v>/////</v>
      </c>
      <c r="BZ659" s="43" t="str">
        <f t="shared" si="208"/>
        <v/>
      </c>
    </row>
    <row r="660" spans="1:78" ht="21.75" x14ac:dyDescent="0.2">
      <c r="A660" s="44">
        <v>651</v>
      </c>
      <c r="B660" s="45" t="s">
        <v>1222</v>
      </c>
      <c r="C660" s="45"/>
      <c r="D660" s="45" t="s">
        <v>249</v>
      </c>
      <c r="E660" s="45" t="s">
        <v>249</v>
      </c>
      <c r="F660" s="45" t="s">
        <v>15</v>
      </c>
      <c r="G660" s="46">
        <v>3</v>
      </c>
      <c r="H660" s="45" t="s">
        <v>743</v>
      </c>
      <c r="I660" s="45"/>
      <c r="J660" s="45"/>
      <c r="K660" s="45"/>
      <c r="L660" s="45" t="s">
        <v>154</v>
      </c>
      <c r="M660" s="45"/>
      <c r="N660" s="45"/>
      <c r="O660" s="47">
        <v>150</v>
      </c>
      <c r="P660" s="47"/>
      <c r="Q660" s="47"/>
      <c r="R660" s="47"/>
      <c r="S660" s="45"/>
      <c r="T660" s="45" t="s">
        <v>154</v>
      </c>
      <c r="U660" s="45"/>
      <c r="V660" s="45" t="s">
        <v>154</v>
      </c>
      <c r="W660" s="45" t="s">
        <v>154</v>
      </c>
      <c r="X660" s="47">
        <v>0.3</v>
      </c>
      <c r="Y660" s="47">
        <v>9</v>
      </c>
      <c r="Z660" s="45"/>
      <c r="AA660" s="45"/>
      <c r="AB660" s="45"/>
      <c r="AC660" s="45" t="s">
        <v>154</v>
      </c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  <c r="BF660" s="45"/>
      <c r="BG660" s="45"/>
      <c r="BH660" s="48" t="str">
        <f t="shared" si="190"/>
        <v>/</v>
      </c>
      <c r="BI660" s="49" t="str">
        <f t="shared" si="191"/>
        <v>/</v>
      </c>
      <c r="BJ660" s="49">
        <f t="shared" si="192"/>
        <v>0</v>
      </c>
      <c r="BK660" s="50" t="str">
        <f t="shared" si="193"/>
        <v>/</v>
      </c>
      <c r="BL660" s="35" t="str">
        <f t="shared" si="194"/>
        <v>150</v>
      </c>
      <c r="BM660" s="35" t="str">
        <f t="shared" si="195"/>
        <v>/</v>
      </c>
      <c r="BN660" s="35" t="str">
        <f t="shared" si="196"/>
        <v>//</v>
      </c>
      <c r="BO660" s="35">
        <f t="shared" si="197"/>
        <v>0.3</v>
      </c>
      <c r="BP660" s="35" t="str">
        <f t="shared" si="198"/>
        <v>/</v>
      </c>
      <c r="BQ660" s="36">
        <f t="shared" si="199"/>
        <v>0</v>
      </c>
      <c r="BR660" s="36">
        <f t="shared" si="200"/>
        <v>9</v>
      </c>
      <c r="BS660" s="37">
        <f t="shared" si="201"/>
        <v>0</v>
      </c>
      <c r="BT660" s="38">
        <f t="shared" si="202"/>
        <v>0</v>
      </c>
      <c r="BU660" s="39">
        <f t="shared" si="203"/>
        <v>0</v>
      </c>
      <c r="BV660" s="40">
        <f t="shared" si="204"/>
        <v>0</v>
      </c>
      <c r="BW660" s="41">
        <f t="shared" si="205"/>
        <v>0</v>
      </c>
      <c r="BX660" s="42" t="str">
        <f t="shared" si="206"/>
        <v>1500.39</v>
      </c>
      <c r="BY660" s="35" t="str">
        <f t="shared" si="207"/>
        <v>/////</v>
      </c>
      <c r="BZ660" s="43" t="str">
        <f t="shared" si="208"/>
        <v/>
      </c>
    </row>
    <row r="661" spans="1:78" ht="21.75" x14ac:dyDescent="0.2">
      <c r="A661" s="44">
        <v>652</v>
      </c>
      <c r="B661" s="45" t="s">
        <v>1223</v>
      </c>
      <c r="C661" s="45"/>
      <c r="D661" s="45" t="s">
        <v>249</v>
      </c>
      <c r="E661" s="45" t="s">
        <v>249</v>
      </c>
      <c r="F661" s="45" t="s">
        <v>15</v>
      </c>
      <c r="G661" s="46">
        <v>4</v>
      </c>
      <c r="H661" s="45" t="s">
        <v>743</v>
      </c>
      <c r="I661" s="45"/>
      <c r="J661" s="45"/>
      <c r="K661" s="45"/>
      <c r="L661" s="45" t="s">
        <v>154</v>
      </c>
      <c r="M661" s="45"/>
      <c r="N661" s="45"/>
      <c r="O661" s="47">
        <v>150</v>
      </c>
      <c r="P661" s="47"/>
      <c r="Q661" s="47"/>
      <c r="R661" s="47"/>
      <c r="S661" s="45"/>
      <c r="T661" s="45" t="s">
        <v>154</v>
      </c>
      <c r="U661" s="45"/>
      <c r="V661" s="45" t="s">
        <v>154</v>
      </c>
      <c r="W661" s="45" t="s">
        <v>154</v>
      </c>
      <c r="X661" s="47">
        <v>0.3</v>
      </c>
      <c r="Y661" s="47">
        <v>9</v>
      </c>
      <c r="Z661" s="45"/>
      <c r="AA661" s="45"/>
      <c r="AB661" s="45"/>
      <c r="AC661" s="45" t="s">
        <v>154</v>
      </c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  <c r="BF661" s="45"/>
      <c r="BG661" s="45"/>
      <c r="BH661" s="48" t="str">
        <f t="shared" si="190"/>
        <v>/</v>
      </c>
      <c r="BI661" s="49" t="str">
        <f t="shared" si="191"/>
        <v>/</v>
      </c>
      <c r="BJ661" s="49">
        <f t="shared" si="192"/>
        <v>0</v>
      </c>
      <c r="BK661" s="50" t="str">
        <f t="shared" si="193"/>
        <v>/</v>
      </c>
      <c r="BL661" s="35" t="str">
        <f t="shared" si="194"/>
        <v>150</v>
      </c>
      <c r="BM661" s="35" t="str">
        <f t="shared" si="195"/>
        <v>/</v>
      </c>
      <c r="BN661" s="35" t="str">
        <f t="shared" si="196"/>
        <v>//</v>
      </c>
      <c r="BO661" s="35">
        <f t="shared" si="197"/>
        <v>0.3</v>
      </c>
      <c r="BP661" s="35" t="str">
        <f t="shared" si="198"/>
        <v>/</v>
      </c>
      <c r="BQ661" s="36">
        <f t="shared" si="199"/>
        <v>0</v>
      </c>
      <c r="BR661" s="36">
        <f t="shared" si="200"/>
        <v>9</v>
      </c>
      <c r="BS661" s="37">
        <f t="shared" si="201"/>
        <v>0</v>
      </c>
      <c r="BT661" s="38">
        <f t="shared" si="202"/>
        <v>0</v>
      </c>
      <c r="BU661" s="39">
        <f t="shared" si="203"/>
        <v>0</v>
      </c>
      <c r="BV661" s="40">
        <f t="shared" si="204"/>
        <v>0</v>
      </c>
      <c r="BW661" s="41">
        <f t="shared" si="205"/>
        <v>0</v>
      </c>
      <c r="BX661" s="42" t="str">
        <f t="shared" si="206"/>
        <v>1500.39</v>
      </c>
      <c r="BY661" s="35" t="str">
        <f t="shared" si="207"/>
        <v>/////</v>
      </c>
      <c r="BZ661" s="43" t="str">
        <f t="shared" si="208"/>
        <v/>
      </c>
    </row>
    <row r="662" spans="1:78" ht="21.75" x14ac:dyDescent="0.2">
      <c r="A662" s="44">
        <v>653</v>
      </c>
      <c r="B662" s="45" t="s">
        <v>1224</v>
      </c>
      <c r="C662" s="45"/>
      <c r="D662" s="45" t="s">
        <v>249</v>
      </c>
      <c r="E662" s="45" t="s">
        <v>249</v>
      </c>
      <c r="F662" s="45" t="s">
        <v>15</v>
      </c>
      <c r="G662" s="46">
        <v>5</v>
      </c>
      <c r="H662" s="45" t="s">
        <v>743</v>
      </c>
      <c r="I662" s="45"/>
      <c r="J662" s="45"/>
      <c r="K662" s="45"/>
      <c r="L662" s="45" t="s">
        <v>154</v>
      </c>
      <c r="M662" s="45"/>
      <c r="N662" s="45"/>
      <c r="O662" s="47">
        <v>150</v>
      </c>
      <c r="P662" s="47"/>
      <c r="Q662" s="47"/>
      <c r="R662" s="47"/>
      <c r="S662" s="45"/>
      <c r="T662" s="45" t="s">
        <v>154</v>
      </c>
      <c r="U662" s="45"/>
      <c r="V662" s="45" t="s">
        <v>154</v>
      </c>
      <c r="W662" s="45" t="s">
        <v>154</v>
      </c>
      <c r="X662" s="47">
        <v>0.3</v>
      </c>
      <c r="Y662" s="47">
        <v>8</v>
      </c>
      <c r="Z662" s="45"/>
      <c r="AA662" s="45"/>
      <c r="AB662" s="45"/>
      <c r="AC662" s="45" t="s">
        <v>154</v>
      </c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  <c r="BF662" s="45"/>
      <c r="BG662" s="45"/>
      <c r="BH662" s="48" t="str">
        <f t="shared" si="190"/>
        <v>/</v>
      </c>
      <c r="BI662" s="49" t="str">
        <f t="shared" si="191"/>
        <v>/</v>
      </c>
      <c r="BJ662" s="49">
        <f t="shared" si="192"/>
        <v>0</v>
      </c>
      <c r="BK662" s="50" t="str">
        <f t="shared" si="193"/>
        <v>/</v>
      </c>
      <c r="BL662" s="35" t="str">
        <f t="shared" si="194"/>
        <v>150</v>
      </c>
      <c r="BM662" s="35" t="str">
        <f t="shared" si="195"/>
        <v>/</v>
      </c>
      <c r="BN662" s="35" t="str">
        <f t="shared" si="196"/>
        <v>//</v>
      </c>
      <c r="BO662" s="35">
        <f t="shared" si="197"/>
        <v>0.3</v>
      </c>
      <c r="BP662" s="35" t="str">
        <f t="shared" si="198"/>
        <v>/</v>
      </c>
      <c r="BQ662" s="36">
        <f t="shared" si="199"/>
        <v>0</v>
      </c>
      <c r="BR662" s="36">
        <f t="shared" si="200"/>
        <v>8</v>
      </c>
      <c r="BS662" s="37">
        <f t="shared" si="201"/>
        <v>0</v>
      </c>
      <c r="BT662" s="38">
        <f t="shared" si="202"/>
        <v>0</v>
      </c>
      <c r="BU662" s="39">
        <f t="shared" si="203"/>
        <v>0</v>
      </c>
      <c r="BV662" s="40">
        <f t="shared" si="204"/>
        <v>0</v>
      </c>
      <c r="BW662" s="41">
        <f t="shared" si="205"/>
        <v>0</v>
      </c>
      <c r="BX662" s="42" t="str">
        <f t="shared" si="206"/>
        <v>1500.38</v>
      </c>
      <c r="BY662" s="35" t="str">
        <f t="shared" si="207"/>
        <v>/////</v>
      </c>
      <c r="BZ662" s="43" t="str">
        <f t="shared" si="208"/>
        <v/>
      </c>
    </row>
    <row r="663" spans="1:78" ht="21.75" x14ac:dyDescent="0.2">
      <c r="A663" s="44">
        <v>654</v>
      </c>
      <c r="B663" s="45" t="s">
        <v>1225</v>
      </c>
      <c r="C663" s="45"/>
      <c r="D663" s="45" t="s">
        <v>249</v>
      </c>
      <c r="E663" s="45" t="s">
        <v>249</v>
      </c>
      <c r="F663" s="45" t="s">
        <v>15</v>
      </c>
      <c r="G663" s="46">
        <v>6</v>
      </c>
      <c r="H663" s="45" t="s">
        <v>743</v>
      </c>
      <c r="I663" s="45"/>
      <c r="J663" s="45"/>
      <c r="K663" s="45"/>
      <c r="L663" s="45" t="s">
        <v>154</v>
      </c>
      <c r="M663" s="45"/>
      <c r="N663" s="45"/>
      <c r="O663" s="47">
        <v>150</v>
      </c>
      <c r="P663" s="47"/>
      <c r="Q663" s="47"/>
      <c r="R663" s="47"/>
      <c r="S663" s="45"/>
      <c r="T663" s="45" t="s">
        <v>154</v>
      </c>
      <c r="U663" s="45"/>
      <c r="V663" s="45" t="s">
        <v>154</v>
      </c>
      <c r="W663" s="45" t="s">
        <v>154</v>
      </c>
      <c r="X663" s="47">
        <v>0.3</v>
      </c>
      <c r="Y663" s="47">
        <v>8</v>
      </c>
      <c r="Z663" s="45"/>
      <c r="AA663" s="45"/>
      <c r="AB663" s="45"/>
      <c r="AC663" s="45" t="s">
        <v>154</v>
      </c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  <c r="BF663" s="45"/>
      <c r="BG663" s="45"/>
      <c r="BH663" s="48" t="str">
        <f t="shared" si="190"/>
        <v>/</v>
      </c>
      <c r="BI663" s="49" t="str">
        <f t="shared" si="191"/>
        <v>/</v>
      </c>
      <c r="BJ663" s="49">
        <f t="shared" si="192"/>
        <v>0</v>
      </c>
      <c r="BK663" s="50" t="str">
        <f t="shared" si="193"/>
        <v>/</v>
      </c>
      <c r="BL663" s="35" t="str">
        <f t="shared" si="194"/>
        <v>150</v>
      </c>
      <c r="BM663" s="35" t="str">
        <f t="shared" si="195"/>
        <v>/</v>
      </c>
      <c r="BN663" s="35" t="str">
        <f t="shared" si="196"/>
        <v>//</v>
      </c>
      <c r="BO663" s="35">
        <f t="shared" si="197"/>
        <v>0.3</v>
      </c>
      <c r="BP663" s="35" t="str">
        <f t="shared" si="198"/>
        <v>/</v>
      </c>
      <c r="BQ663" s="36">
        <f t="shared" si="199"/>
        <v>0</v>
      </c>
      <c r="BR663" s="36">
        <f t="shared" si="200"/>
        <v>8</v>
      </c>
      <c r="BS663" s="37">
        <f t="shared" si="201"/>
        <v>0</v>
      </c>
      <c r="BT663" s="38">
        <f t="shared" si="202"/>
        <v>0</v>
      </c>
      <c r="BU663" s="39">
        <f t="shared" si="203"/>
        <v>0</v>
      </c>
      <c r="BV663" s="40">
        <f t="shared" si="204"/>
        <v>0</v>
      </c>
      <c r="BW663" s="41">
        <f t="shared" si="205"/>
        <v>0</v>
      </c>
      <c r="BX663" s="42" t="str">
        <f t="shared" si="206"/>
        <v>1500.38</v>
      </c>
      <c r="BY663" s="35" t="str">
        <f t="shared" si="207"/>
        <v>/////</v>
      </c>
      <c r="BZ663" s="43" t="str">
        <f t="shared" si="208"/>
        <v/>
      </c>
    </row>
    <row r="664" spans="1:78" ht="21.75" x14ac:dyDescent="0.2">
      <c r="A664" s="44">
        <v>655</v>
      </c>
      <c r="B664" s="45" t="s">
        <v>1226</v>
      </c>
      <c r="C664" s="45"/>
      <c r="D664" s="45" t="s">
        <v>249</v>
      </c>
      <c r="E664" s="45" t="s">
        <v>249</v>
      </c>
      <c r="F664" s="45" t="s">
        <v>15</v>
      </c>
      <c r="G664" s="46">
        <v>7</v>
      </c>
      <c r="H664" s="45" t="s">
        <v>743</v>
      </c>
      <c r="I664" s="45"/>
      <c r="J664" s="45"/>
      <c r="K664" s="45"/>
      <c r="L664" s="45" t="s">
        <v>154</v>
      </c>
      <c r="M664" s="45"/>
      <c r="N664" s="45"/>
      <c r="O664" s="47">
        <v>150</v>
      </c>
      <c r="P664" s="47"/>
      <c r="Q664" s="47"/>
      <c r="R664" s="47"/>
      <c r="S664" s="45"/>
      <c r="T664" s="45" t="s">
        <v>154</v>
      </c>
      <c r="U664" s="45"/>
      <c r="V664" s="45" t="s">
        <v>154</v>
      </c>
      <c r="W664" s="45" t="s">
        <v>154</v>
      </c>
      <c r="X664" s="47">
        <v>0.3</v>
      </c>
      <c r="Y664" s="47">
        <v>8</v>
      </c>
      <c r="Z664" s="45"/>
      <c r="AA664" s="45"/>
      <c r="AB664" s="45"/>
      <c r="AC664" s="45" t="s">
        <v>154</v>
      </c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  <c r="BF664" s="45"/>
      <c r="BG664" s="45"/>
      <c r="BH664" s="48" t="str">
        <f t="shared" si="190"/>
        <v>/</v>
      </c>
      <c r="BI664" s="49" t="str">
        <f t="shared" si="191"/>
        <v>/</v>
      </c>
      <c r="BJ664" s="49">
        <f t="shared" si="192"/>
        <v>0</v>
      </c>
      <c r="BK664" s="50" t="str">
        <f t="shared" si="193"/>
        <v>/</v>
      </c>
      <c r="BL664" s="35" t="str">
        <f t="shared" si="194"/>
        <v>150</v>
      </c>
      <c r="BM664" s="35" t="str">
        <f t="shared" si="195"/>
        <v>/</v>
      </c>
      <c r="BN664" s="35" t="str">
        <f t="shared" si="196"/>
        <v>//</v>
      </c>
      <c r="BO664" s="35">
        <f t="shared" si="197"/>
        <v>0.3</v>
      </c>
      <c r="BP664" s="35" t="str">
        <f t="shared" si="198"/>
        <v>/</v>
      </c>
      <c r="BQ664" s="36">
        <f t="shared" si="199"/>
        <v>0</v>
      </c>
      <c r="BR664" s="36">
        <f t="shared" si="200"/>
        <v>8</v>
      </c>
      <c r="BS664" s="37">
        <f t="shared" si="201"/>
        <v>0</v>
      </c>
      <c r="BT664" s="38">
        <f t="shared" si="202"/>
        <v>0</v>
      </c>
      <c r="BU664" s="39">
        <f t="shared" si="203"/>
        <v>0</v>
      </c>
      <c r="BV664" s="40">
        <f t="shared" si="204"/>
        <v>0</v>
      </c>
      <c r="BW664" s="41">
        <f t="shared" si="205"/>
        <v>0</v>
      </c>
      <c r="BX664" s="42" t="str">
        <f t="shared" si="206"/>
        <v>1500.38</v>
      </c>
      <c r="BY664" s="35" t="str">
        <f t="shared" si="207"/>
        <v>/////</v>
      </c>
      <c r="BZ664" s="43" t="str">
        <f t="shared" si="208"/>
        <v/>
      </c>
    </row>
    <row r="665" spans="1:78" ht="21.75" x14ac:dyDescent="0.2">
      <c r="A665" s="44">
        <v>656</v>
      </c>
      <c r="B665" s="45" t="s">
        <v>1227</v>
      </c>
      <c r="C665" s="45"/>
      <c r="D665" s="45" t="s">
        <v>249</v>
      </c>
      <c r="E665" s="45" t="s">
        <v>249</v>
      </c>
      <c r="F665" s="45" t="s">
        <v>15</v>
      </c>
      <c r="G665" s="46">
        <v>9</v>
      </c>
      <c r="H665" s="45" t="s">
        <v>743</v>
      </c>
      <c r="I665" s="45"/>
      <c r="J665" s="45"/>
      <c r="K665" s="45"/>
      <c r="L665" s="45" t="s">
        <v>154</v>
      </c>
      <c r="M665" s="45"/>
      <c r="N665" s="45"/>
      <c r="O665" s="47">
        <v>150</v>
      </c>
      <c r="P665" s="47"/>
      <c r="Q665" s="47"/>
      <c r="R665" s="47"/>
      <c r="S665" s="45"/>
      <c r="T665" s="45" t="s">
        <v>154</v>
      </c>
      <c r="U665" s="45"/>
      <c r="V665" s="45" t="s">
        <v>154</v>
      </c>
      <c r="W665" s="45" t="s">
        <v>154</v>
      </c>
      <c r="X665" s="47">
        <v>0.3</v>
      </c>
      <c r="Y665" s="47">
        <v>9</v>
      </c>
      <c r="Z665" s="45"/>
      <c r="AA665" s="45"/>
      <c r="AB665" s="45"/>
      <c r="AC665" s="45" t="s">
        <v>154</v>
      </c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8" t="str">
        <f t="shared" si="190"/>
        <v>/</v>
      </c>
      <c r="BI665" s="49" t="str">
        <f t="shared" si="191"/>
        <v>/</v>
      </c>
      <c r="BJ665" s="49">
        <f t="shared" si="192"/>
        <v>0</v>
      </c>
      <c r="BK665" s="50" t="str">
        <f t="shared" si="193"/>
        <v>/</v>
      </c>
      <c r="BL665" s="35" t="str">
        <f t="shared" si="194"/>
        <v>150</v>
      </c>
      <c r="BM665" s="35" t="str">
        <f t="shared" si="195"/>
        <v>/</v>
      </c>
      <c r="BN665" s="35" t="str">
        <f t="shared" si="196"/>
        <v>//</v>
      </c>
      <c r="BO665" s="35">
        <f t="shared" si="197"/>
        <v>0.3</v>
      </c>
      <c r="BP665" s="35" t="str">
        <f t="shared" si="198"/>
        <v>/</v>
      </c>
      <c r="BQ665" s="36">
        <f t="shared" si="199"/>
        <v>0</v>
      </c>
      <c r="BR665" s="36">
        <f t="shared" si="200"/>
        <v>9</v>
      </c>
      <c r="BS665" s="37">
        <f t="shared" si="201"/>
        <v>0</v>
      </c>
      <c r="BT665" s="38">
        <f t="shared" si="202"/>
        <v>0</v>
      </c>
      <c r="BU665" s="39">
        <f t="shared" si="203"/>
        <v>0</v>
      </c>
      <c r="BV665" s="40">
        <f t="shared" si="204"/>
        <v>0</v>
      </c>
      <c r="BW665" s="41">
        <f t="shared" si="205"/>
        <v>0</v>
      </c>
      <c r="BX665" s="42" t="str">
        <f t="shared" si="206"/>
        <v>1500.39</v>
      </c>
      <c r="BY665" s="35" t="str">
        <f t="shared" si="207"/>
        <v>/////</v>
      </c>
      <c r="BZ665" s="43" t="str">
        <f t="shared" si="208"/>
        <v/>
      </c>
    </row>
    <row r="666" spans="1:78" ht="21.75" x14ac:dyDescent="0.2">
      <c r="A666" s="44">
        <v>657</v>
      </c>
      <c r="B666" s="45" t="s">
        <v>1228</v>
      </c>
      <c r="C666" s="45"/>
      <c r="D666" s="45" t="s">
        <v>249</v>
      </c>
      <c r="E666" s="45" t="s">
        <v>249</v>
      </c>
      <c r="F666" s="45" t="s">
        <v>15</v>
      </c>
      <c r="G666" s="46">
        <v>10</v>
      </c>
      <c r="H666" s="45" t="s">
        <v>743</v>
      </c>
      <c r="I666" s="45"/>
      <c r="J666" s="45"/>
      <c r="K666" s="45"/>
      <c r="L666" s="45" t="s">
        <v>154</v>
      </c>
      <c r="M666" s="45"/>
      <c r="N666" s="45"/>
      <c r="O666" s="47">
        <v>150</v>
      </c>
      <c r="P666" s="47"/>
      <c r="Q666" s="47"/>
      <c r="R666" s="47"/>
      <c r="S666" s="45"/>
      <c r="T666" s="45" t="s">
        <v>154</v>
      </c>
      <c r="U666" s="45"/>
      <c r="V666" s="45" t="s">
        <v>154</v>
      </c>
      <c r="W666" s="45" t="s">
        <v>154</v>
      </c>
      <c r="X666" s="47">
        <v>0.3</v>
      </c>
      <c r="Y666" s="47">
        <v>9</v>
      </c>
      <c r="Z666" s="45"/>
      <c r="AA666" s="45"/>
      <c r="AB666" s="45"/>
      <c r="AC666" s="45" t="s">
        <v>154</v>
      </c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  <c r="BF666" s="45"/>
      <c r="BG666" s="45"/>
      <c r="BH666" s="48" t="str">
        <f t="shared" si="190"/>
        <v>/</v>
      </c>
      <c r="BI666" s="49" t="str">
        <f t="shared" si="191"/>
        <v>/</v>
      </c>
      <c r="BJ666" s="49">
        <f t="shared" si="192"/>
        <v>0</v>
      </c>
      <c r="BK666" s="50" t="str">
        <f t="shared" si="193"/>
        <v>/</v>
      </c>
      <c r="BL666" s="35" t="str">
        <f t="shared" si="194"/>
        <v>150</v>
      </c>
      <c r="BM666" s="35" t="str">
        <f t="shared" si="195"/>
        <v>/</v>
      </c>
      <c r="BN666" s="35" t="str">
        <f t="shared" si="196"/>
        <v>//</v>
      </c>
      <c r="BO666" s="35">
        <f t="shared" si="197"/>
        <v>0.3</v>
      </c>
      <c r="BP666" s="35" t="str">
        <f t="shared" si="198"/>
        <v>/</v>
      </c>
      <c r="BQ666" s="36">
        <f t="shared" si="199"/>
        <v>0</v>
      </c>
      <c r="BR666" s="36">
        <f t="shared" si="200"/>
        <v>9</v>
      </c>
      <c r="BS666" s="37">
        <f t="shared" si="201"/>
        <v>0</v>
      </c>
      <c r="BT666" s="38">
        <f t="shared" si="202"/>
        <v>0</v>
      </c>
      <c r="BU666" s="39">
        <f t="shared" si="203"/>
        <v>0</v>
      </c>
      <c r="BV666" s="40">
        <f t="shared" si="204"/>
        <v>0</v>
      </c>
      <c r="BW666" s="41">
        <f t="shared" si="205"/>
        <v>0</v>
      </c>
      <c r="BX666" s="42" t="str">
        <f t="shared" si="206"/>
        <v>1500.39</v>
      </c>
      <c r="BY666" s="35" t="str">
        <f t="shared" si="207"/>
        <v>/////</v>
      </c>
      <c r="BZ666" s="43" t="str">
        <f t="shared" si="208"/>
        <v/>
      </c>
    </row>
    <row r="667" spans="1:78" s="54" customFormat="1" ht="21.75" x14ac:dyDescent="0.2">
      <c r="A667" s="51">
        <v>658</v>
      </c>
      <c r="B667" s="52" t="s">
        <v>1229</v>
      </c>
      <c r="C667" s="52"/>
      <c r="D667" s="52" t="s">
        <v>771</v>
      </c>
      <c r="E667" s="52" t="s">
        <v>1230</v>
      </c>
      <c r="F667" s="52" t="s">
        <v>15</v>
      </c>
      <c r="G667" s="53">
        <v>1</v>
      </c>
      <c r="H667" s="52" t="s">
        <v>1231</v>
      </c>
      <c r="I667" s="52"/>
      <c r="J667" s="52"/>
      <c r="K667" s="52" t="s">
        <v>154</v>
      </c>
      <c r="L667" s="52" t="s">
        <v>154</v>
      </c>
      <c r="M667" s="52"/>
      <c r="N667" s="52"/>
      <c r="O667" s="47">
        <v>200</v>
      </c>
      <c r="P667" s="47"/>
      <c r="Q667" s="47"/>
      <c r="R667" s="47"/>
      <c r="S667" s="52"/>
      <c r="T667" s="52" t="s">
        <v>154</v>
      </c>
      <c r="U667" s="52"/>
      <c r="V667" s="47" t="s">
        <v>154</v>
      </c>
      <c r="W667" s="52" t="s">
        <v>154</v>
      </c>
      <c r="X667" s="47">
        <v>1.5</v>
      </c>
      <c r="Y667" s="47"/>
      <c r="Z667" s="52" t="s">
        <v>154</v>
      </c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>
        <v>1</v>
      </c>
      <c r="AZ667" s="52">
        <v>100</v>
      </c>
      <c r="BA667" s="52"/>
      <c r="BB667" s="52"/>
      <c r="BC667" s="52"/>
      <c r="BD667" s="52"/>
      <c r="BE667" s="52"/>
      <c r="BF667" s="52"/>
      <c r="BG667" s="52"/>
      <c r="BH667" s="48" t="str">
        <f t="shared" si="190"/>
        <v>//</v>
      </c>
      <c r="BI667" s="49" t="str">
        <f t="shared" si="191"/>
        <v>//</v>
      </c>
      <c r="BJ667" s="49">
        <f t="shared" si="192"/>
        <v>0</v>
      </c>
      <c r="BK667" s="50" t="str">
        <f t="shared" si="193"/>
        <v>//</v>
      </c>
      <c r="BL667" s="35" t="str">
        <f t="shared" si="194"/>
        <v>200</v>
      </c>
      <c r="BM667" s="35" t="str">
        <f t="shared" si="195"/>
        <v>/</v>
      </c>
      <c r="BN667" s="35" t="str">
        <f t="shared" si="196"/>
        <v>//</v>
      </c>
      <c r="BO667" s="35">
        <f t="shared" si="197"/>
        <v>1.5</v>
      </c>
      <c r="BP667" s="35" t="str">
        <f t="shared" si="198"/>
        <v>/</v>
      </c>
      <c r="BQ667" s="36">
        <f t="shared" si="199"/>
        <v>0</v>
      </c>
      <c r="BR667" s="36">
        <f t="shared" si="200"/>
        <v>0</v>
      </c>
      <c r="BS667" s="37">
        <f t="shared" si="201"/>
        <v>0</v>
      </c>
      <c r="BT667" s="38">
        <f t="shared" si="202"/>
        <v>0</v>
      </c>
      <c r="BU667" s="39">
        <f t="shared" si="203"/>
        <v>0</v>
      </c>
      <c r="BV667" s="40">
        <f t="shared" si="204"/>
        <v>0</v>
      </c>
      <c r="BW667" s="41">
        <f t="shared" si="205"/>
        <v>0</v>
      </c>
      <c r="BX667" s="42" t="str">
        <f t="shared" si="206"/>
        <v>2001.51100</v>
      </c>
      <c r="BY667" s="35" t="str">
        <f t="shared" si="207"/>
        <v>//////</v>
      </c>
      <c r="BZ667" s="43" t="str">
        <f t="shared" si="208"/>
        <v/>
      </c>
    </row>
    <row r="668" spans="1:78" s="54" customFormat="1" ht="21.75" x14ac:dyDescent="0.2">
      <c r="A668" s="51">
        <v>659</v>
      </c>
      <c r="B668" s="52" t="s">
        <v>1232</v>
      </c>
      <c r="C668" s="52"/>
      <c r="D668" s="52" t="s">
        <v>771</v>
      </c>
      <c r="E668" s="52" t="s">
        <v>1230</v>
      </c>
      <c r="F668" s="52" t="s">
        <v>15</v>
      </c>
      <c r="G668" s="53">
        <v>2</v>
      </c>
      <c r="H668" s="52" t="s">
        <v>1231</v>
      </c>
      <c r="I668" s="52"/>
      <c r="J668" s="52" t="s">
        <v>154</v>
      </c>
      <c r="K668" s="52" t="s">
        <v>154</v>
      </c>
      <c r="L668" s="52" t="s">
        <v>154</v>
      </c>
      <c r="M668" s="52"/>
      <c r="N668" s="52"/>
      <c r="O668" s="47">
        <v>200</v>
      </c>
      <c r="P668" s="47"/>
      <c r="Q668" s="47"/>
      <c r="R668" s="47"/>
      <c r="S668" s="52"/>
      <c r="T668" s="52" t="s">
        <v>154</v>
      </c>
      <c r="U668" s="52"/>
      <c r="V668" s="52" t="s">
        <v>154</v>
      </c>
      <c r="W668" s="52" t="s">
        <v>154</v>
      </c>
      <c r="X668" s="47">
        <v>1.5</v>
      </c>
      <c r="Y668" s="47"/>
      <c r="Z668" s="52" t="s">
        <v>154</v>
      </c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>
        <v>1</v>
      </c>
      <c r="AZ668" s="52">
        <v>100</v>
      </c>
      <c r="BA668" s="52"/>
      <c r="BB668" s="52"/>
      <c r="BC668" s="52"/>
      <c r="BD668" s="52"/>
      <c r="BE668" s="52"/>
      <c r="BF668" s="52"/>
      <c r="BG668" s="52"/>
      <c r="BH668" s="48" t="str">
        <f t="shared" si="190"/>
        <v>///</v>
      </c>
      <c r="BI668" s="49" t="str">
        <f t="shared" si="191"/>
        <v>///</v>
      </c>
      <c r="BJ668" s="49">
        <f t="shared" si="192"/>
        <v>0</v>
      </c>
      <c r="BK668" s="50" t="str">
        <f t="shared" si="193"/>
        <v>///</v>
      </c>
      <c r="BL668" s="35" t="str">
        <f t="shared" si="194"/>
        <v>200</v>
      </c>
      <c r="BM668" s="35" t="str">
        <f t="shared" si="195"/>
        <v>/</v>
      </c>
      <c r="BN668" s="35" t="str">
        <f t="shared" si="196"/>
        <v>//</v>
      </c>
      <c r="BO668" s="35">
        <f t="shared" si="197"/>
        <v>1.5</v>
      </c>
      <c r="BP668" s="35" t="str">
        <f t="shared" si="198"/>
        <v>/</v>
      </c>
      <c r="BQ668" s="36">
        <f t="shared" si="199"/>
        <v>0</v>
      </c>
      <c r="BR668" s="36">
        <f t="shared" si="200"/>
        <v>0</v>
      </c>
      <c r="BS668" s="37">
        <f t="shared" si="201"/>
        <v>0</v>
      </c>
      <c r="BT668" s="38">
        <f t="shared" si="202"/>
        <v>0</v>
      </c>
      <c r="BU668" s="39">
        <f t="shared" si="203"/>
        <v>0</v>
      </c>
      <c r="BV668" s="40">
        <f t="shared" si="204"/>
        <v>0</v>
      </c>
      <c r="BW668" s="41">
        <f t="shared" si="205"/>
        <v>0</v>
      </c>
      <c r="BX668" s="42" t="str">
        <f t="shared" si="206"/>
        <v>2001.51100</v>
      </c>
      <c r="BY668" s="35" t="str">
        <f t="shared" si="207"/>
        <v>///////</v>
      </c>
      <c r="BZ668" s="43" t="str">
        <f t="shared" si="208"/>
        <v/>
      </c>
    </row>
    <row r="669" spans="1:78" s="54" customFormat="1" ht="21.75" x14ac:dyDescent="0.2">
      <c r="A669" s="51">
        <v>660</v>
      </c>
      <c r="B669" s="52" t="s">
        <v>1233</v>
      </c>
      <c r="C669" s="52"/>
      <c r="D669" s="52" t="s">
        <v>771</v>
      </c>
      <c r="E669" s="52" t="s">
        <v>1234</v>
      </c>
      <c r="F669" s="52" t="s">
        <v>15</v>
      </c>
      <c r="G669" s="53">
        <v>1</v>
      </c>
      <c r="H669" s="52" t="s">
        <v>1235</v>
      </c>
      <c r="I669" s="52"/>
      <c r="J669" s="52" t="s">
        <v>154</v>
      </c>
      <c r="K669" s="52"/>
      <c r="L669" s="52"/>
      <c r="M669" s="52"/>
      <c r="N669" s="52"/>
      <c r="O669" s="47">
        <v>200</v>
      </c>
      <c r="P669" s="47"/>
      <c r="Q669" s="47"/>
      <c r="R669" s="47"/>
      <c r="S669" s="52"/>
      <c r="T669" s="52" t="s">
        <v>154</v>
      </c>
      <c r="U669" s="52"/>
      <c r="V669" s="52" t="s">
        <v>154</v>
      </c>
      <c r="W669" s="52" t="s">
        <v>154</v>
      </c>
      <c r="X669" s="47">
        <v>1.7</v>
      </c>
      <c r="Y669" s="47">
        <v>335</v>
      </c>
      <c r="Z669" s="52" t="s">
        <v>154</v>
      </c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>
        <v>1</v>
      </c>
      <c r="AZ669" s="52">
        <v>400</v>
      </c>
      <c r="BA669" s="52"/>
      <c r="BB669" s="52"/>
      <c r="BC669" s="52"/>
      <c r="BD669" s="52"/>
      <c r="BE669" s="52"/>
      <c r="BF669" s="52"/>
      <c r="BG669" s="52"/>
      <c r="BH669" s="48" t="str">
        <f t="shared" si="190"/>
        <v>/</v>
      </c>
      <c r="BI669" s="49" t="str">
        <f t="shared" si="191"/>
        <v>/</v>
      </c>
      <c r="BJ669" s="49">
        <f t="shared" si="192"/>
        <v>0</v>
      </c>
      <c r="BK669" s="50" t="str">
        <f t="shared" si="193"/>
        <v>/</v>
      </c>
      <c r="BL669" s="35" t="str">
        <f t="shared" si="194"/>
        <v>200</v>
      </c>
      <c r="BM669" s="35" t="str">
        <f t="shared" si="195"/>
        <v>/</v>
      </c>
      <c r="BN669" s="35" t="str">
        <f t="shared" si="196"/>
        <v>//</v>
      </c>
      <c r="BO669" s="35">
        <f t="shared" si="197"/>
        <v>1.7</v>
      </c>
      <c r="BP669" s="35" t="str">
        <f t="shared" si="198"/>
        <v>/</v>
      </c>
      <c r="BQ669" s="36">
        <f t="shared" si="199"/>
        <v>0</v>
      </c>
      <c r="BR669" s="36">
        <f t="shared" si="200"/>
        <v>335</v>
      </c>
      <c r="BS669" s="37">
        <f t="shared" si="201"/>
        <v>0</v>
      </c>
      <c r="BT669" s="38">
        <f t="shared" si="202"/>
        <v>0</v>
      </c>
      <c r="BU669" s="39">
        <f t="shared" si="203"/>
        <v>0</v>
      </c>
      <c r="BV669" s="40">
        <f t="shared" si="204"/>
        <v>0</v>
      </c>
      <c r="BW669" s="41">
        <f t="shared" si="205"/>
        <v>0</v>
      </c>
      <c r="BX669" s="42" t="str">
        <f t="shared" si="206"/>
        <v>2001.73351400</v>
      </c>
      <c r="BY669" s="35" t="str">
        <f t="shared" si="207"/>
        <v>/////</v>
      </c>
      <c r="BZ669" s="43" t="str">
        <f t="shared" si="208"/>
        <v/>
      </c>
    </row>
    <row r="670" spans="1:78" s="54" customFormat="1" ht="21.75" x14ac:dyDescent="0.2">
      <c r="A670" s="51">
        <v>661</v>
      </c>
      <c r="B670" s="52" t="s">
        <v>1236</v>
      </c>
      <c r="C670" s="52"/>
      <c r="D670" s="52" t="s">
        <v>771</v>
      </c>
      <c r="E670" s="52" t="s">
        <v>1234</v>
      </c>
      <c r="F670" s="52" t="s">
        <v>15</v>
      </c>
      <c r="G670" s="53">
        <v>2</v>
      </c>
      <c r="H670" s="52" t="s">
        <v>1235</v>
      </c>
      <c r="I670" s="52"/>
      <c r="J670" s="52" t="s">
        <v>154</v>
      </c>
      <c r="K670" s="52"/>
      <c r="L670" s="52"/>
      <c r="M670" s="52"/>
      <c r="N670" s="52"/>
      <c r="O670" s="47">
        <v>200</v>
      </c>
      <c r="P670" s="47"/>
      <c r="Q670" s="47"/>
      <c r="R670" s="47"/>
      <c r="S670" s="52"/>
      <c r="T670" s="52" t="s">
        <v>154</v>
      </c>
      <c r="U670" s="52"/>
      <c r="V670" s="52" t="s">
        <v>154</v>
      </c>
      <c r="W670" s="52" t="s">
        <v>154</v>
      </c>
      <c r="X670" s="47">
        <v>1.7</v>
      </c>
      <c r="Y670" s="47"/>
      <c r="Z670" s="52" t="s">
        <v>154</v>
      </c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>
        <v>1</v>
      </c>
      <c r="AZ670" s="52">
        <v>200</v>
      </c>
      <c r="BA670" s="52"/>
      <c r="BB670" s="52"/>
      <c r="BC670" s="52"/>
      <c r="BD670" s="52"/>
      <c r="BE670" s="52"/>
      <c r="BF670" s="52"/>
      <c r="BG670" s="52"/>
      <c r="BH670" s="48" t="str">
        <f t="shared" si="190"/>
        <v>/</v>
      </c>
      <c r="BI670" s="49" t="str">
        <f t="shared" si="191"/>
        <v>/</v>
      </c>
      <c r="BJ670" s="49">
        <f t="shared" si="192"/>
        <v>0</v>
      </c>
      <c r="BK670" s="50" t="str">
        <f t="shared" si="193"/>
        <v>/</v>
      </c>
      <c r="BL670" s="35" t="str">
        <f t="shared" si="194"/>
        <v>200</v>
      </c>
      <c r="BM670" s="35" t="str">
        <f t="shared" si="195"/>
        <v>/</v>
      </c>
      <c r="BN670" s="35" t="str">
        <f t="shared" si="196"/>
        <v>//</v>
      </c>
      <c r="BO670" s="35">
        <f t="shared" si="197"/>
        <v>1.7</v>
      </c>
      <c r="BP670" s="35" t="str">
        <f t="shared" si="198"/>
        <v>/</v>
      </c>
      <c r="BQ670" s="36">
        <f t="shared" si="199"/>
        <v>0</v>
      </c>
      <c r="BR670" s="36">
        <f t="shared" si="200"/>
        <v>0</v>
      </c>
      <c r="BS670" s="37">
        <f t="shared" si="201"/>
        <v>0</v>
      </c>
      <c r="BT670" s="38">
        <f t="shared" si="202"/>
        <v>0</v>
      </c>
      <c r="BU670" s="39">
        <f t="shared" si="203"/>
        <v>0</v>
      </c>
      <c r="BV670" s="40">
        <f t="shared" si="204"/>
        <v>0</v>
      </c>
      <c r="BW670" s="41">
        <f t="shared" si="205"/>
        <v>0</v>
      </c>
      <c r="BX670" s="42" t="str">
        <f t="shared" si="206"/>
        <v>2001.71200</v>
      </c>
      <c r="BY670" s="35" t="str">
        <f t="shared" si="207"/>
        <v>/////</v>
      </c>
      <c r="BZ670" s="43" t="str">
        <f t="shared" si="208"/>
        <v/>
      </c>
    </row>
    <row r="671" spans="1:78" s="54" customFormat="1" ht="21.75" x14ac:dyDescent="0.2">
      <c r="A671" s="51">
        <v>662</v>
      </c>
      <c r="B671" s="52" t="s">
        <v>1237</v>
      </c>
      <c r="C671" s="52"/>
      <c r="D671" s="52" t="s">
        <v>771</v>
      </c>
      <c r="E671" s="52" t="s">
        <v>1234</v>
      </c>
      <c r="F671" s="52" t="s">
        <v>15</v>
      </c>
      <c r="G671" s="53">
        <v>3</v>
      </c>
      <c r="H671" s="52" t="s">
        <v>1235</v>
      </c>
      <c r="I671" s="52"/>
      <c r="J671" s="52" t="s">
        <v>154</v>
      </c>
      <c r="K671" s="52"/>
      <c r="L671" s="52"/>
      <c r="M671" s="52"/>
      <c r="N671" s="52"/>
      <c r="O671" s="47">
        <v>200</v>
      </c>
      <c r="P671" s="47"/>
      <c r="Q671" s="47"/>
      <c r="R671" s="47"/>
      <c r="S671" s="52"/>
      <c r="T671" s="52" t="s">
        <v>154</v>
      </c>
      <c r="U671" s="52"/>
      <c r="V671" s="52" t="s">
        <v>154</v>
      </c>
      <c r="W671" s="52" t="s">
        <v>154</v>
      </c>
      <c r="X671" s="47">
        <v>1.7</v>
      </c>
      <c r="Y671" s="47">
        <v>374</v>
      </c>
      <c r="Z671" s="52" t="s">
        <v>154</v>
      </c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>
        <v>1</v>
      </c>
      <c r="AZ671" s="52">
        <v>100</v>
      </c>
      <c r="BA671" s="52"/>
      <c r="BB671" s="52"/>
      <c r="BC671" s="52"/>
      <c r="BD671" s="52"/>
      <c r="BE671" s="52"/>
      <c r="BF671" s="52"/>
      <c r="BG671" s="52"/>
      <c r="BH671" s="48" t="str">
        <f t="shared" si="190"/>
        <v>/</v>
      </c>
      <c r="BI671" s="49" t="str">
        <f t="shared" si="191"/>
        <v>/</v>
      </c>
      <c r="BJ671" s="49">
        <f t="shared" si="192"/>
        <v>0</v>
      </c>
      <c r="BK671" s="50" t="str">
        <f t="shared" si="193"/>
        <v>/</v>
      </c>
      <c r="BL671" s="35" t="str">
        <f t="shared" si="194"/>
        <v>200</v>
      </c>
      <c r="BM671" s="35" t="str">
        <f t="shared" si="195"/>
        <v>/</v>
      </c>
      <c r="BN671" s="35" t="str">
        <f t="shared" si="196"/>
        <v>//</v>
      </c>
      <c r="BO671" s="35">
        <f t="shared" si="197"/>
        <v>1.7</v>
      </c>
      <c r="BP671" s="35" t="str">
        <f t="shared" si="198"/>
        <v>/</v>
      </c>
      <c r="BQ671" s="36">
        <f t="shared" si="199"/>
        <v>0</v>
      </c>
      <c r="BR671" s="36">
        <f t="shared" si="200"/>
        <v>374</v>
      </c>
      <c r="BS671" s="37">
        <f t="shared" si="201"/>
        <v>0</v>
      </c>
      <c r="BT671" s="38">
        <f t="shared" si="202"/>
        <v>0</v>
      </c>
      <c r="BU671" s="39">
        <f t="shared" si="203"/>
        <v>0</v>
      </c>
      <c r="BV671" s="40">
        <f t="shared" si="204"/>
        <v>0</v>
      </c>
      <c r="BW671" s="41">
        <f t="shared" si="205"/>
        <v>0</v>
      </c>
      <c r="BX671" s="42" t="str">
        <f t="shared" si="206"/>
        <v>2001.73741100</v>
      </c>
      <c r="BY671" s="35" t="str">
        <f t="shared" si="207"/>
        <v>/////</v>
      </c>
      <c r="BZ671" s="43" t="str">
        <f t="shared" si="208"/>
        <v/>
      </c>
    </row>
    <row r="672" spans="1:78" s="54" customFormat="1" ht="21.75" x14ac:dyDescent="0.2">
      <c r="A672" s="51">
        <v>663</v>
      </c>
      <c r="B672" s="52" t="s">
        <v>1238</v>
      </c>
      <c r="C672" s="52"/>
      <c r="D672" s="52" t="s">
        <v>771</v>
      </c>
      <c r="E672" s="52" t="s">
        <v>1234</v>
      </c>
      <c r="F672" s="52" t="s">
        <v>15</v>
      </c>
      <c r="G672" s="53">
        <v>4</v>
      </c>
      <c r="H672" s="52" t="s">
        <v>1235</v>
      </c>
      <c r="I672" s="52"/>
      <c r="J672" s="52" t="s">
        <v>154</v>
      </c>
      <c r="K672" s="52"/>
      <c r="L672" s="52"/>
      <c r="M672" s="52"/>
      <c r="N672" s="52"/>
      <c r="O672" s="47">
        <v>200</v>
      </c>
      <c r="P672" s="47"/>
      <c r="Q672" s="47"/>
      <c r="R672" s="47"/>
      <c r="S672" s="52"/>
      <c r="T672" s="52" t="s">
        <v>154</v>
      </c>
      <c r="U672" s="52"/>
      <c r="V672" s="52" t="s">
        <v>154</v>
      </c>
      <c r="W672" s="52" t="s">
        <v>154</v>
      </c>
      <c r="X672" s="47">
        <v>1.7</v>
      </c>
      <c r="Y672" s="47">
        <v>202</v>
      </c>
      <c r="Z672" s="52" t="s">
        <v>154</v>
      </c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52"/>
      <c r="BC672" s="52"/>
      <c r="BD672" s="52"/>
      <c r="BE672" s="52"/>
      <c r="BF672" s="52"/>
      <c r="BG672" s="52"/>
      <c r="BH672" s="48" t="str">
        <f t="shared" si="190"/>
        <v>/</v>
      </c>
      <c r="BI672" s="49" t="str">
        <f t="shared" si="191"/>
        <v>/</v>
      </c>
      <c r="BJ672" s="49">
        <f t="shared" si="192"/>
        <v>0</v>
      </c>
      <c r="BK672" s="50" t="str">
        <f t="shared" si="193"/>
        <v>/</v>
      </c>
      <c r="BL672" s="35" t="str">
        <f t="shared" si="194"/>
        <v>200</v>
      </c>
      <c r="BM672" s="35" t="str">
        <f t="shared" si="195"/>
        <v>/</v>
      </c>
      <c r="BN672" s="35" t="str">
        <f t="shared" si="196"/>
        <v>//</v>
      </c>
      <c r="BO672" s="35">
        <f t="shared" si="197"/>
        <v>1.7</v>
      </c>
      <c r="BP672" s="35" t="str">
        <f t="shared" si="198"/>
        <v>/</v>
      </c>
      <c r="BQ672" s="36">
        <f t="shared" si="199"/>
        <v>0</v>
      </c>
      <c r="BR672" s="36">
        <f t="shared" si="200"/>
        <v>202</v>
      </c>
      <c r="BS672" s="37">
        <f t="shared" si="201"/>
        <v>0</v>
      </c>
      <c r="BT672" s="38">
        <f t="shared" si="202"/>
        <v>0</v>
      </c>
      <c r="BU672" s="39">
        <f t="shared" si="203"/>
        <v>0</v>
      </c>
      <c r="BV672" s="40">
        <f t="shared" si="204"/>
        <v>0</v>
      </c>
      <c r="BW672" s="41">
        <f t="shared" si="205"/>
        <v>0</v>
      </c>
      <c r="BX672" s="42" t="str">
        <f t="shared" si="206"/>
        <v>2001.7202</v>
      </c>
      <c r="BY672" s="35" t="str">
        <f t="shared" si="207"/>
        <v>/////</v>
      </c>
      <c r="BZ672" s="43" t="str">
        <f t="shared" si="208"/>
        <v/>
      </c>
    </row>
    <row r="673" spans="1:78" s="54" customFormat="1" ht="21.75" x14ac:dyDescent="0.2">
      <c r="A673" s="51">
        <v>664</v>
      </c>
      <c r="B673" s="52" t="s">
        <v>1239</v>
      </c>
      <c r="C673" s="52"/>
      <c r="D673" s="52" t="s">
        <v>771</v>
      </c>
      <c r="E673" s="52" t="s">
        <v>1234</v>
      </c>
      <c r="F673" s="52" t="s">
        <v>15</v>
      </c>
      <c r="G673" s="53">
        <v>5</v>
      </c>
      <c r="H673" s="52" t="s">
        <v>1235</v>
      </c>
      <c r="I673" s="52"/>
      <c r="J673" s="52" t="s">
        <v>154</v>
      </c>
      <c r="K673" s="52"/>
      <c r="L673" s="52"/>
      <c r="M673" s="52"/>
      <c r="N673" s="52"/>
      <c r="O673" s="47">
        <v>200</v>
      </c>
      <c r="P673" s="47"/>
      <c r="Q673" s="47"/>
      <c r="R673" s="47"/>
      <c r="S673" s="52"/>
      <c r="T673" s="52" t="s">
        <v>154</v>
      </c>
      <c r="U673" s="52"/>
      <c r="V673" s="52" t="s">
        <v>154</v>
      </c>
      <c r="W673" s="52" t="s">
        <v>154</v>
      </c>
      <c r="X673" s="47">
        <v>1.7</v>
      </c>
      <c r="Y673" s="47"/>
      <c r="Z673" s="52" t="s">
        <v>154</v>
      </c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>
        <v>1</v>
      </c>
      <c r="AZ673" s="52">
        <v>300</v>
      </c>
      <c r="BA673" s="52"/>
      <c r="BB673" s="52"/>
      <c r="BC673" s="52"/>
      <c r="BD673" s="52"/>
      <c r="BE673" s="52"/>
      <c r="BF673" s="52"/>
      <c r="BG673" s="52"/>
      <c r="BH673" s="48" t="str">
        <f t="shared" si="190"/>
        <v>/</v>
      </c>
      <c r="BI673" s="49" t="str">
        <f t="shared" si="191"/>
        <v>/</v>
      </c>
      <c r="BJ673" s="49">
        <f t="shared" si="192"/>
        <v>0</v>
      </c>
      <c r="BK673" s="50" t="str">
        <f t="shared" si="193"/>
        <v>/</v>
      </c>
      <c r="BL673" s="35" t="str">
        <f t="shared" si="194"/>
        <v>200</v>
      </c>
      <c r="BM673" s="35" t="str">
        <f t="shared" si="195"/>
        <v>/</v>
      </c>
      <c r="BN673" s="35" t="str">
        <f t="shared" si="196"/>
        <v>//</v>
      </c>
      <c r="BO673" s="35">
        <f t="shared" si="197"/>
        <v>1.7</v>
      </c>
      <c r="BP673" s="35" t="str">
        <f t="shared" si="198"/>
        <v>/</v>
      </c>
      <c r="BQ673" s="36">
        <f t="shared" si="199"/>
        <v>0</v>
      </c>
      <c r="BR673" s="36">
        <f t="shared" si="200"/>
        <v>0</v>
      </c>
      <c r="BS673" s="37">
        <f t="shared" si="201"/>
        <v>0</v>
      </c>
      <c r="BT673" s="38">
        <f t="shared" si="202"/>
        <v>0</v>
      </c>
      <c r="BU673" s="39">
        <f t="shared" si="203"/>
        <v>0</v>
      </c>
      <c r="BV673" s="40">
        <f t="shared" si="204"/>
        <v>0</v>
      </c>
      <c r="BW673" s="41">
        <f t="shared" si="205"/>
        <v>0</v>
      </c>
      <c r="BX673" s="42" t="str">
        <f t="shared" si="206"/>
        <v>2001.71300</v>
      </c>
      <c r="BY673" s="35" t="str">
        <f t="shared" si="207"/>
        <v>/////</v>
      </c>
      <c r="BZ673" s="43" t="str">
        <f t="shared" si="208"/>
        <v/>
      </c>
    </row>
    <row r="674" spans="1:78" ht="21.75" x14ac:dyDescent="0.2">
      <c r="A674" s="44">
        <v>665</v>
      </c>
      <c r="B674" s="45" t="s">
        <v>1240</v>
      </c>
      <c r="C674" s="45"/>
      <c r="D674" s="45" t="s">
        <v>771</v>
      </c>
      <c r="E674" s="45" t="s">
        <v>1241</v>
      </c>
      <c r="F674" s="45" t="s">
        <v>15</v>
      </c>
      <c r="G674" s="46">
        <v>1</v>
      </c>
      <c r="H674" s="45" t="s">
        <v>805</v>
      </c>
      <c r="I674" s="45"/>
      <c r="J674" s="45" t="s">
        <v>154</v>
      </c>
      <c r="K674" s="45"/>
      <c r="L674" s="45"/>
      <c r="M674" s="45"/>
      <c r="N674" s="45"/>
      <c r="O674" s="47">
        <v>200</v>
      </c>
      <c r="P674" s="47"/>
      <c r="Q674" s="47"/>
      <c r="R674" s="47"/>
      <c r="S674" s="45" t="s">
        <v>154</v>
      </c>
      <c r="T674" s="45"/>
      <c r="U674" s="45"/>
      <c r="V674" s="45" t="s">
        <v>154</v>
      </c>
      <c r="W674" s="45" t="s">
        <v>154</v>
      </c>
      <c r="X674" s="47">
        <v>1</v>
      </c>
      <c r="Y674" s="45"/>
      <c r="Z674" s="45" t="s">
        <v>154</v>
      </c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  <c r="BF674" s="45"/>
      <c r="BG674" s="45"/>
      <c r="BH674" s="48" t="str">
        <f t="shared" si="190"/>
        <v>/</v>
      </c>
      <c r="BI674" s="49" t="str">
        <f t="shared" si="191"/>
        <v>/</v>
      </c>
      <c r="BJ674" s="49">
        <f t="shared" si="192"/>
        <v>0</v>
      </c>
      <c r="BK674" s="50" t="str">
        <f t="shared" si="193"/>
        <v>/</v>
      </c>
      <c r="BL674" s="35" t="str">
        <f t="shared" si="194"/>
        <v>200</v>
      </c>
      <c r="BM674" s="35" t="str">
        <f t="shared" si="195"/>
        <v>/</v>
      </c>
      <c r="BN674" s="35" t="str">
        <f t="shared" si="196"/>
        <v>//</v>
      </c>
      <c r="BO674" s="35">
        <f t="shared" si="197"/>
        <v>1</v>
      </c>
      <c r="BP674" s="35" t="str">
        <f t="shared" si="198"/>
        <v>/</v>
      </c>
      <c r="BQ674" s="36" t="str">
        <f t="shared" si="199"/>
        <v>/</v>
      </c>
      <c r="BR674" s="36">
        <f t="shared" si="200"/>
        <v>0</v>
      </c>
      <c r="BS674" s="37">
        <f t="shared" si="201"/>
        <v>0</v>
      </c>
      <c r="BT674" s="38">
        <f t="shared" si="202"/>
        <v>0</v>
      </c>
      <c r="BU674" s="39">
        <f t="shared" si="203"/>
        <v>0</v>
      </c>
      <c r="BV674" s="40">
        <f t="shared" si="204"/>
        <v>0</v>
      </c>
      <c r="BW674" s="41">
        <f t="shared" si="205"/>
        <v>0</v>
      </c>
      <c r="BX674" s="42" t="str">
        <f t="shared" si="206"/>
        <v>2001</v>
      </c>
      <c r="BY674" s="35" t="str">
        <f t="shared" si="207"/>
        <v>/////</v>
      </c>
      <c r="BZ674" s="43" t="str">
        <f t="shared" si="208"/>
        <v/>
      </c>
    </row>
    <row r="675" spans="1:78" s="54" customFormat="1" ht="21.75" x14ac:dyDescent="0.2">
      <c r="A675" s="51">
        <v>666</v>
      </c>
      <c r="B675" s="52" t="s">
        <v>1242</v>
      </c>
      <c r="C675" s="52"/>
      <c r="D675" s="52" t="s">
        <v>771</v>
      </c>
      <c r="E675" s="52" t="s">
        <v>787</v>
      </c>
      <c r="F675" s="52" t="s">
        <v>15</v>
      </c>
      <c r="G675" s="53">
        <v>1</v>
      </c>
      <c r="H675" s="52" t="s">
        <v>788</v>
      </c>
      <c r="I675" s="52"/>
      <c r="J675" s="52" t="s">
        <v>154</v>
      </c>
      <c r="K675" s="52"/>
      <c r="L675" s="52"/>
      <c r="M675" s="52"/>
      <c r="N675" s="52"/>
      <c r="O675" s="47">
        <v>200</v>
      </c>
      <c r="P675" s="47"/>
      <c r="Q675" s="47"/>
      <c r="R675" s="47"/>
      <c r="S675" s="52"/>
      <c r="T675" s="52" t="s">
        <v>154</v>
      </c>
      <c r="U675" s="52"/>
      <c r="V675" s="52" t="s">
        <v>154</v>
      </c>
      <c r="W675" s="52" t="s">
        <v>154</v>
      </c>
      <c r="X675" s="47">
        <v>1</v>
      </c>
      <c r="Y675" s="47"/>
      <c r="Z675" s="52"/>
      <c r="AA675" s="52" t="s">
        <v>154</v>
      </c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52"/>
      <c r="BC675" s="52"/>
      <c r="BD675" s="52"/>
      <c r="BE675" s="52"/>
      <c r="BF675" s="52"/>
      <c r="BG675" s="52"/>
      <c r="BH675" s="48" t="str">
        <f t="shared" si="190"/>
        <v>/</v>
      </c>
      <c r="BI675" s="49" t="str">
        <f t="shared" si="191"/>
        <v>/</v>
      </c>
      <c r="BJ675" s="49">
        <f t="shared" si="192"/>
        <v>0</v>
      </c>
      <c r="BK675" s="50" t="str">
        <f t="shared" si="193"/>
        <v>/</v>
      </c>
      <c r="BL675" s="35" t="str">
        <f t="shared" si="194"/>
        <v>200</v>
      </c>
      <c r="BM675" s="35" t="str">
        <f t="shared" si="195"/>
        <v>/</v>
      </c>
      <c r="BN675" s="35" t="str">
        <f t="shared" si="196"/>
        <v>//</v>
      </c>
      <c r="BO675" s="35">
        <f t="shared" si="197"/>
        <v>1</v>
      </c>
      <c r="BP675" s="35" t="str">
        <f t="shared" si="198"/>
        <v>/</v>
      </c>
      <c r="BQ675" s="36">
        <f t="shared" si="199"/>
        <v>0</v>
      </c>
      <c r="BR675" s="36">
        <f t="shared" si="200"/>
        <v>0</v>
      </c>
      <c r="BS675" s="37">
        <f t="shared" si="201"/>
        <v>0</v>
      </c>
      <c r="BT675" s="38">
        <f t="shared" si="202"/>
        <v>0</v>
      </c>
      <c r="BU675" s="39">
        <f t="shared" si="203"/>
        <v>0</v>
      </c>
      <c r="BV675" s="40">
        <f t="shared" si="204"/>
        <v>0</v>
      </c>
      <c r="BW675" s="41">
        <f t="shared" si="205"/>
        <v>0</v>
      </c>
      <c r="BX675" s="42" t="str">
        <f t="shared" si="206"/>
        <v>2001</v>
      </c>
      <c r="BY675" s="35" t="str">
        <f t="shared" si="207"/>
        <v>/////</v>
      </c>
      <c r="BZ675" s="43" t="str">
        <f t="shared" si="208"/>
        <v/>
      </c>
    </row>
    <row r="676" spans="1:78" s="54" customFormat="1" ht="21.75" x14ac:dyDescent="0.2">
      <c r="A676" s="51">
        <v>667</v>
      </c>
      <c r="B676" s="52" t="s">
        <v>1243</v>
      </c>
      <c r="C676" s="52"/>
      <c r="D676" s="52" t="s">
        <v>771</v>
      </c>
      <c r="E676" s="52" t="s">
        <v>787</v>
      </c>
      <c r="F676" s="52" t="s">
        <v>15</v>
      </c>
      <c r="G676" s="53">
        <v>2</v>
      </c>
      <c r="H676" s="52" t="s">
        <v>788</v>
      </c>
      <c r="I676" s="52"/>
      <c r="J676" s="52" t="s">
        <v>154</v>
      </c>
      <c r="K676" s="52"/>
      <c r="L676" s="52"/>
      <c r="M676" s="52"/>
      <c r="N676" s="52"/>
      <c r="O676" s="47">
        <v>200</v>
      </c>
      <c r="P676" s="47"/>
      <c r="Q676" s="47"/>
      <c r="R676" s="47"/>
      <c r="S676" s="52"/>
      <c r="T676" s="52" t="s">
        <v>154</v>
      </c>
      <c r="U676" s="52"/>
      <c r="V676" s="52" t="s">
        <v>154</v>
      </c>
      <c r="W676" s="52" t="s">
        <v>154</v>
      </c>
      <c r="X676" s="47">
        <v>1</v>
      </c>
      <c r="Y676" s="47"/>
      <c r="Z676" s="52"/>
      <c r="AA676" s="52" t="s">
        <v>154</v>
      </c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52"/>
      <c r="BC676" s="52"/>
      <c r="BD676" s="52"/>
      <c r="BE676" s="52"/>
      <c r="BF676" s="52"/>
      <c r="BG676" s="52"/>
      <c r="BH676" s="48" t="str">
        <f t="shared" si="190"/>
        <v>/</v>
      </c>
      <c r="BI676" s="49" t="str">
        <f t="shared" si="191"/>
        <v>/</v>
      </c>
      <c r="BJ676" s="49">
        <f t="shared" si="192"/>
        <v>0</v>
      </c>
      <c r="BK676" s="50" t="str">
        <f t="shared" si="193"/>
        <v>/</v>
      </c>
      <c r="BL676" s="35" t="str">
        <f t="shared" si="194"/>
        <v>200</v>
      </c>
      <c r="BM676" s="35" t="str">
        <f t="shared" si="195"/>
        <v>/</v>
      </c>
      <c r="BN676" s="35" t="str">
        <f t="shared" si="196"/>
        <v>//</v>
      </c>
      <c r="BO676" s="35">
        <f t="shared" si="197"/>
        <v>1</v>
      </c>
      <c r="BP676" s="35" t="str">
        <f t="shared" si="198"/>
        <v>/</v>
      </c>
      <c r="BQ676" s="36">
        <f t="shared" si="199"/>
        <v>0</v>
      </c>
      <c r="BR676" s="36">
        <f t="shared" si="200"/>
        <v>0</v>
      </c>
      <c r="BS676" s="37">
        <f t="shared" si="201"/>
        <v>0</v>
      </c>
      <c r="BT676" s="38">
        <f t="shared" si="202"/>
        <v>0</v>
      </c>
      <c r="BU676" s="39">
        <f t="shared" si="203"/>
        <v>0</v>
      </c>
      <c r="BV676" s="40">
        <f t="shared" si="204"/>
        <v>0</v>
      </c>
      <c r="BW676" s="41">
        <f t="shared" si="205"/>
        <v>0</v>
      </c>
      <c r="BX676" s="42" t="str">
        <f t="shared" si="206"/>
        <v>2001</v>
      </c>
      <c r="BY676" s="35" t="str">
        <f t="shared" si="207"/>
        <v>/////</v>
      </c>
      <c r="BZ676" s="43" t="str">
        <f t="shared" si="208"/>
        <v/>
      </c>
    </row>
    <row r="677" spans="1:78" s="54" customFormat="1" ht="21.75" x14ac:dyDescent="0.2">
      <c r="A677" s="51">
        <v>668</v>
      </c>
      <c r="B677" s="52" t="s">
        <v>1244</v>
      </c>
      <c r="C677" s="52"/>
      <c r="D677" s="52" t="s">
        <v>771</v>
      </c>
      <c r="E677" s="52" t="s">
        <v>787</v>
      </c>
      <c r="F677" s="52" t="s">
        <v>15</v>
      </c>
      <c r="G677" s="53">
        <v>3</v>
      </c>
      <c r="H677" s="52" t="s">
        <v>788</v>
      </c>
      <c r="I677" s="52"/>
      <c r="J677" s="52" t="s">
        <v>154</v>
      </c>
      <c r="K677" s="52"/>
      <c r="L677" s="52"/>
      <c r="M677" s="52"/>
      <c r="N677" s="52"/>
      <c r="O677" s="47">
        <v>200</v>
      </c>
      <c r="P677" s="47"/>
      <c r="Q677" s="47"/>
      <c r="R677" s="47"/>
      <c r="S677" s="52"/>
      <c r="T677" s="52" t="s">
        <v>154</v>
      </c>
      <c r="U677" s="52"/>
      <c r="V677" s="52" t="s">
        <v>154</v>
      </c>
      <c r="W677" s="52" t="s">
        <v>154</v>
      </c>
      <c r="X677" s="47">
        <v>1</v>
      </c>
      <c r="Y677" s="47"/>
      <c r="Z677" s="52"/>
      <c r="AA677" s="52" t="s">
        <v>154</v>
      </c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52"/>
      <c r="BC677" s="52"/>
      <c r="BD677" s="52"/>
      <c r="BE677" s="52"/>
      <c r="BF677" s="52"/>
      <c r="BG677" s="52"/>
      <c r="BH677" s="48" t="str">
        <f t="shared" si="190"/>
        <v>/</v>
      </c>
      <c r="BI677" s="49" t="str">
        <f t="shared" si="191"/>
        <v>/</v>
      </c>
      <c r="BJ677" s="49">
        <f t="shared" si="192"/>
        <v>0</v>
      </c>
      <c r="BK677" s="50" t="str">
        <f t="shared" si="193"/>
        <v>/</v>
      </c>
      <c r="BL677" s="35" t="str">
        <f t="shared" si="194"/>
        <v>200</v>
      </c>
      <c r="BM677" s="35" t="str">
        <f t="shared" si="195"/>
        <v>/</v>
      </c>
      <c r="BN677" s="35" t="str">
        <f t="shared" si="196"/>
        <v>//</v>
      </c>
      <c r="BO677" s="35">
        <f t="shared" si="197"/>
        <v>1</v>
      </c>
      <c r="BP677" s="35" t="str">
        <f t="shared" si="198"/>
        <v>/</v>
      </c>
      <c r="BQ677" s="36">
        <f t="shared" si="199"/>
        <v>0</v>
      </c>
      <c r="BR677" s="36">
        <f t="shared" si="200"/>
        <v>0</v>
      </c>
      <c r="BS677" s="37">
        <f t="shared" si="201"/>
        <v>0</v>
      </c>
      <c r="BT677" s="38">
        <f t="shared" si="202"/>
        <v>0</v>
      </c>
      <c r="BU677" s="39">
        <f t="shared" si="203"/>
        <v>0</v>
      </c>
      <c r="BV677" s="40">
        <f t="shared" si="204"/>
        <v>0</v>
      </c>
      <c r="BW677" s="41">
        <f t="shared" si="205"/>
        <v>0</v>
      </c>
      <c r="BX677" s="42" t="str">
        <f t="shared" si="206"/>
        <v>2001</v>
      </c>
      <c r="BY677" s="35" t="str">
        <f t="shared" si="207"/>
        <v>/////</v>
      </c>
      <c r="BZ677" s="43" t="str">
        <f t="shared" si="208"/>
        <v/>
      </c>
    </row>
    <row r="678" spans="1:78" s="54" customFormat="1" ht="21.75" x14ac:dyDescent="0.2">
      <c r="A678" s="51">
        <v>669</v>
      </c>
      <c r="B678" s="52" t="s">
        <v>1245</v>
      </c>
      <c r="C678" s="52"/>
      <c r="D678" s="52" t="s">
        <v>771</v>
      </c>
      <c r="E678" s="52" t="s">
        <v>787</v>
      </c>
      <c r="F678" s="52" t="s">
        <v>15</v>
      </c>
      <c r="G678" s="53">
        <v>5</v>
      </c>
      <c r="H678" s="52" t="s">
        <v>788</v>
      </c>
      <c r="I678" s="52"/>
      <c r="J678" s="52" t="s">
        <v>154</v>
      </c>
      <c r="K678" s="52"/>
      <c r="L678" s="52"/>
      <c r="M678" s="52"/>
      <c r="N678" s="52"/>
      <c r="O678" s="47">
        <v>200</v>
      </c>
      <c r="P678" s="47"/>
      <c r="Q678" s="47"/>
      <c r="R678" s="47"/>
      <c r="S678" s="52"/>
      <c r="T678" s="52" t="s">
        <v>154</v>
      </c>
      <c r="U678" s="52"/>
      <c r="V678" s="52" t="s">
        <v>154</v>
      </c>
      <c r="W678" s="52" t="s">
        <v>154</v>
      </c>
      <c r="X678" s="47">
        <v>1</v>
      </c>
      <c r="Y678" s="47"/>
      <c r="Z678" s="52"/>
      <c r="AA678" s="52" t="s">
        <v>154</v>
      </c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52"/>
      <c r="BC678" s="52"/>
      <c r="BD678" s="52"/>
      <c r="BE678" s="52"/>
      <c r="BF678" s="52"/>
      <c r="BG678" s="52"/>
      <c r="BH678" s="48" t="str">
        <f t="shared" si="190"/>
        <v>/</v>
      </c>
      <c r="BI678" s="49" t="str">
        <f t="shared" si="191"/>
        <v>/</v>
      </c>
      <c r="BJ678" s="49">
        <f t="shared" si="192"/>
        <v>0</v>
      </c>
      <c r="BK678" s="50" t="str">
        <f t="shared" si="193"/>
        <v>/</v>
      </c>
      <c r="BL678" s="35" t="str">
        <f t="shared" si="194"/>
        <v>200</v>
      </c>
      <c r="BM678" s="35" t="str">
        <f t="shared" si="195"/>
        <v>/</v>
      </c>
      <c r="BN678" s="35" t="str">
        <f t="shared" si="196"/>
        <v>//</v>
      </c>
      <c r="BO678" s="35">
        <f t="shared" si="197"/>
        <v>1</v>
      </c>
      <c r="BP678" s="35" t="str">
        <f t="shared" si="198"/>
        <v>/</v>
      </c>
      <c r="BQ678" s="36">
        <f t="shared" si="199"/>
        <v>0</v>
      </c>
      <c r="BR678" s="36">
        <f t="shared" si="200"/>
        <v>0</v>
      </c>
      <c r="BS678" s="37">
        <f t="shared" si="201"/>
        <v>0</v>
      </c>
      <c r="BT678" s="38">
        <f t="shared" si="202"/>
        <v>0</v>
      </c>
      <c r="BU678" s="39">
        <f t="shared" si="203"/>
        <v>0</v>
      </c>
      <c r="BV678" s="40">
        <f t="shared" si="204"/>
        <v>0</v>
      </c>
      <c r="BW678" s="41">
        <f t="shared" si="205"/>
        <v>0</v>
      </c>
      <c r="BX678" s="42" t="str">
        <f t="shared" si="206"/>
        <v>2001</v>
      </c>
      <c r="BY678" s="35" t="str">
        <f t="shared" si="207"/>
        <v>/////</v>
      </c>
      <c r="BZ678" s="43" t="str">
        <f t="shared" si="208"/>
        <v/>
      </c>
    </row>
    <row r="679" spans="1:78" s="54" customFormat="1" ht="21.75" x14ac:dyDescent="0.2">
      <c r="A679" s="51">
        <v>670</v>
      </c>
      <c r="B679" s="52" t="s">
        <v>1246</v>
      </c>
      <c r="C679" s="52"/>
      <c r="D679" s="52" t="s">
        <v>771</v>
      </c>
      <c r="E679" s="52" t="s">
        <v>787</v>
      </c>
      <c r="F679" s="52" t="s">
        <v>15</v>
      </c>
      <c r="G679" s="53">
        <v>6</v>
      </c>
      <c r="H679" s="52" t="s">
        <v>788</v>
      </c>
      <c r="I679" s="52"/>
      <c r="J679" s="52" t="s">
        <v>154</v>
      </c>
      <c r="K679" s="52"/>
      <c r="L679" s="52"/>
      <c r="M679" s="52"/>
      <c r="N679" s="52"/>
      <c r="O679" s="47">
        <v>200</v>
      </c>
      <c r="P679" s="47"/>
      <c r="Q679" s="47"/>
      <c r="R679" s="47"/>
      <c r="S679" s="52"/>
      <c r="T679" s="52" t="s">
        <v>154</v>
      </c>
      <c r="U679" s="52"/>
      <c r="V679" s="52" t="s">
        <v>154</v>
      </c>
      <c r="W679" s="52" t="s">
        <v>154</v>
      </c>
      <c r="X679" s="47">
        <v>1</v>
      </c>
      <c r="Y679" s="47"/>
      <c r="Z679" s="52"/>
      <c r="AA679" s="52" t="s">
        <v>154</v>
      </c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52"/>
      <c r="BC679" s="52"/>
      <c r="BD679" s="52"/>
      <c r="BE679" s="52"/>
      <c r="BF679" s="52"/>
      <c r="BG679" s="52"/>
      <c r="BH679" s="48" t="str">
        <f t="shared" si="190"/>
        <v>/</v>
      </c>
      <c r="BI679" s="49" t="str">
        <f t="shared" si="191"/>
        <v>/</v>
      </c>
      <c r="BJ679" s="49">
        <f t="shared" si="192"/>
        <v>0</v>
      </c>
      <c r="BK679" s="50" t="str">
        <f t="shared" si="193"/>
        <v>/</v>
      </c>
      <c r="BL679" s="35" t="str">
        <f t="shared" si="194"/>
        <v>200</v>
      </c>
      <c r="BM679" s="35" t="str">
        <f t="shared" si="195"/>
        <v>/</v>
      </c>
      <c r="BN679" s="35" t="str">
        <f t="shared" si="196"/>
        <v>//</v>
      </c>
      <c r="BO679" s="35">
        <f t="shared" si="197"/>
        <v>1</v>
      </c>
      <c r="BP679" s="35" t="str">
        <f t="shared" si="198"/>
        <v>/</v>
      </c>
      <c r="BQ679" s="36">
        <f t="shared" si="199"/>
        <v>0</v>
      </c>
      <c r="BR679" s="36">
        <f t="shared" si="200"/>
        <v>0</v>
      </c>
      <c r="BS679" s="37">
        <f t="shared" si="201"/>
        <v>0</v>
      </c>
      <c r="BT679" s="38">
        <f t="shared" si="202"/>
        <v>0</v>
      </c>
      <c r="BU679" s="39">
        <f t="shared" si="203"/>
        <v>0</v>
      </c>
      <c r="BV679" s="40">
        <f t="shared" si="204"/>
        <v>0</v>
      </c>
      <c r="BW679" s="41">
        <f t="shared" si="205"/>
        <v>0</v>
      </c>
      <c r="BX679" s="42" t="str">
        <f t="shared" si="206"/>
        <v>2001</v>
      </c>
      <c r="BY679" s="35" t="str">
        <f t="shared" si="207"/>
        <v>/////</v>
      </c>
      <c r="BZ679" s="43" t="str">
        <f t="shared" si="208"/>
        <v/>
      </c>
    </row>
    <row r="680" spans="1:78" s="54" customFormat="1" ht="21.75" x14ac:dyDescent="0.2">
      <c r="A680" s="51">
        <v>671</v>
      </c>
      <c r="B680" s="52" t="s">
        <v>1247</v>
      </c>
      <c r="C680" s="52"/>
      <c r="D680" s="52" t="s">
        <v>771</v>
      </c>
      <c r="E680" s="52" t="s">
        <v>1248</v>
      </c>
      <c r="F680" s="52" t="s">
        <v>15</v>
      </c>
      <c r="G680" s="53">
        <v>1</v>
      </c>
      <c r="H680" s="52" t="s">
        <v>1249</v>
      </c>
      <c r="I680" s="52"/>
      <c r="J680" s="52" t="s">
        <v>154</v>
      </c>
      <c r="K680" s="52"/>
      <c r="L680" s="52"/>
      <c r="M680" s="52"/>
      <c r="N680" s="52"/>
      <c r="O680" s="47">
        <v>200</v>
      </c>
      <c r="P680" s="47"/>
      <c r="Q680" s="47"/>
      <c r="R680" s="47"/>
      <c r="S680" s="52"/>
      <c r="T680" s="52" t="s">
        <v>154</v>
      </c>
      <c r="U680" s="52"/>
      <c r="V680" s="52" t="s">
        <v>154</v>
      </c>
      <c r="W680" s="52" t="s">
        <v>154</v>
      </c>
      <c r="X680" s="47">
        <v>1.3</v>
      </c>
      <c r="Y680" s="47"/>
      <c r="Z680" s="52" t="s">
        <v>154</v>
      </c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>
        <v>1</v>
      </c>
      <c r="AZ680" s="52">
        <v>100</v>
      </c>
      <c r="BA680" s="52"/>
      <c r="BB680" s="52"/>
      <c r="BC680" s="52"/>
      <c r="BD680" s="52"/>
      <c r="BE680" s="52"/>
      <c r="BF680" s="52"/>
      <c r="BG680" s="52"/>
      <c r="BH680" s="48" t="str">
        <f t="shared" si="190"/>
        <v>/</v>
      </c>
      <c r="BI680" s="49" t="str">
        <f t="shared" si="191"/>
        <v>/</v>
      </c>
      <c r="BJ680" s="49">
        <f t="shared" si="192"/>
        <v>0</v>
      </c>
      <c r="BK680" s="50" t="str">
        <f t="shared" si="193"/>
        <v>/</v>
      </c>
      <c r="BL680" s="35" t="str">
        <f t="shared" si="194"/>
        <v>200</v>
      </c>
      <c r="BM680" s="35" t="str">
        <f t="shared" si="195"/>
        <v>/</v>
      </c>
      <c r="BN680" s="35" t="str">
        <f t="shared" si="196"/>
        <v>//</v>
      </c>
      <c r="BO680" s="35">
        <f t="shared" si="197"/>
        <v>1.3</v>
      </c>
      <c r="BP680" s="35" t="str">
        <f t="shared" si="198"/>
        <v>/</v>
      </c>
      <c r="BQ680" s="36">
        <f t="shared" si="199"/>
        <v>0</v>
      </c>
      <c r="BR680" s="36">
        <f t="shared" si="200"/>
        <v>0</v>
      </c>
      <c r="BS680" s="37">
        <f t="shared" si="201"/>
        <v>0</v>
      </c>
      <c r="BT680" s="38">
        <f t="shared" si="202"/>
        <v>0</v>
      </c>
      <c r="BU680" s="39">
        <f t="shared" si="203"/>
        <v>0</v>
      </c>
      <c r="BV680" s="40">
        <f t="shared" si="204"/>
        <v>0</v>
      </c>
      <c r="BW680" s="41">
        <f t="shared" si="205"/>
        <v>0</v>
      </c>
      <c r="BX680" s="42" t="str">
        <f t="shared" si="206"/>
        <v>2001.31100</v>
      </c>
      <c r="BY680" s="35" t="str">
        <f t="shared" si="207"/>
        <v>/////</v>
      </c>
      <c r="BZ680" s="43" t="str">
        <f t="shared" si="208"/>
        <v/>
      </c>
    </row>
    <row r="681" spans="1:78" s="54" customFormat="1" ht="21.75" x14ac:dyDescent="0.2">
      <c r="A681" s="51">
        <v>672</v>
      </c>
      <c r="B681" s="52" t="s">
        <v>1250</v>
      </c>
      <c r="C681" s="52"/>
      <c r="D681" s="52" t="s">
        <v>771</v>
      </c>
      <c r="E681" s="52" t="s">
        <v>1248</v>
      </c>
      <c r="F681" s="52" t="s">
        <v>15</v>
      </c>
      <c r="G681" s="53">
        <v>2</v>
      </c>
      <c r="H681" s="52" t="s">
        <v>1249</v>
      </c>
      <c r="I681" s="52"/>
      <c r="J681" s="52" t="s">
        <v>154</v>
      </c>
      <c r="K681" s="52"/>
      <c r="L681" s="52"/>
      <c r="M681" s="52"/>
      <c r="N681" s="52"/>
      <c r="O681" s="47">
        <v>200</v>
      </c>
      <c r="P681" s="47"/>
      <c r="Q681" s="47"/>
      <c r="R681" s="47"/>
      <c r="S681" s="52"/>
      <c r="T681" s="52" t="s">
        <v>154</v>
      </c>
      <c r="U681" s="52"/>
      <c r="V681" s="52" t="s">
        <v>154</v>
      </c>
      <c r="W681" s="52" t="s">
        <v>154</v>
      </c>
      <c r="X681" s="47">
        <v>1.3</v>
      </c>
      <c r="Y681" s="47"/>
      <c r="Z681" s="52" t="s">
        <v>154</v>
      </c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>
        <v>1</v>
      </c>
      <c r="AZ681" s="52">
        <v>130</v>
      </c>
      <c r="BA681" s="52"/>
      <c r="BB681" s="52"/>
      <c r="BC681" s="52"/>
      <c r="BD681" s="52"/>
      <c r="BE681" s="52"/>
      <c r="BF681" s="52"/>
      <c r="BG681" s="52"/>
      <c r="BH681" s="48" t="str">
        <f t="shared" si="190"/>
        <v>/</v>
      </c>
      <c r="BI681" s="49" t="str">
        <f t="shared" si="191"/>
        <v>/</v>
      </c>
      <c r="BJ681" s="49">
        <f t="shared" si="192"/>
        <v>0</v>
      </c>
      <c r="BK681" s="50" t="str">
        <f t="shared" si="193"/>
        <v>/</v>
      </c>
      <c r="BL681" s="35" t="str">
        <f t="shared" si="194"/>
        <v>200</v>
      </c>
      <c r="BM681" s="35" t="str">
        <f t="shared" si="195"/>
        <v>/</v>
      </c>
      <c r="BN681" s="35" t="str">
        <f t="shared" si="196"/>
        <v>//</v>
      </c>
      <c r="BO681" s="35">
        <f t="shared" si="197"/>
        <v>1.3</v>
      </c>
      <c r="BP681" s="35" t="str">
        <f t="shared" si="198"/>
        <v>/</v>
      </c>
      <c r="BQ681" s="36">
        <f t="shared" si="199"/>
        <v>0</v>
      </c>
      <c r="BR681" s="36">
        <f t="shared" si="200"/>
        <v>0</v>
      </c>
      <c r="BS681" s="37">
        <f t="shared" si="201"/>
        <v>0</v>
      </c>
      <c r="BT681" s="38">
        <f t="shared" si="202"/>
        <v>0</v>
      </c>
      <c r="BU681" s="39">
        <f t="shared" si="203"/>
        <v>0</v>
      </c>
      <c r="BV681" s="40">
        <f t="shared" si="204"/>
        <v>0</v>
      </c>
      <c r="BW681" s="41">
        <f t="shared" si="205"/>
        <v>0</v>
      </c>
      <c r="BX681" s="42" t="str">
        <f t="shared" si="206"/>
        <v>2001.31130</v>
      </c>
      <c r="BY681" s="35" t="str">
        <f t="shared" si="207"/>
        <v>/////</v>
      </c>
      <c r="BZ681" s="43" t="str">
        <f t="shared" si="208"/>
        <v/>
      </c>
    </row>
    <row r="682" spans="1:78" s="54" customFormat="1" ht="21.75" x14ac:dyDescent="0.2">
      <c r="A682" s="51">
        <v>673</v>
      </c>
      <c r="B682" s="52" t="s">
        <v>1251</v>
      </c>
      <c r="C682" s="52"/>
      <c r="D682" s="52" t="s">
        <v>771</v>
      </c>
      <c r="E682" s="52" t="s">
        <v>1248</v>
      </c>
      <c r="F682" s="52" t="s">
        <v>15</v>
      </c>
      <c r="G682" s="53">
        <v>3</v>
      </c>
      <c r="H682" s="52" t="s">
        <v>1249</v>
      </c>
      <c r="I682" s="52"/>
      <c r="J682" s="52" t="s">
        <v>154</v>
      </c>
      <c r="K682" s="52"/>
      <c r="L682" s="52"/>
      <c r="M682" s="52"/>
      <c r="N682" s="52"/>
      <c r="O682" s="47">
        <v>200</v>
      </c>
      <c r="P682" s="47"/>
      <c r="Q682" s="47"/>
      <c r="R682" s="47"/>
      <c r="S682" s="52"/>
      <c r="T682" s="52" t="s">
        <v>154</v>
      </c>
      <c r="U682" s="52"/>
      <c r="V682" s="52" t="s">
        <v>154</v>
      </c>
      <c r="W682" s="52" t="s">
        <v>154</v>
      </c>
      <c r="X682" s="47">
        <v>1.3</v>
      </c>
      <c r="Y682" s="47"/>
      <c r="Z682" s="52" t="s">
        <v>154</v>
      </c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>
        <v>1</v>
      </c>
      <c r="AZ682" s="52">
        <v>80</v>
      </c>
      <c r="BA682" s="52"/>
      <c r="BB682" s="52"/>
      <c r="BC682" s="52"/>
      <c r="BD682" s="52"/>
      <c r="BE682" s="52"/>
      <c r="BF682" s="52"/>
      <c r="BG682" s="52"/>
      <c r="BH682" s="48" t="str">
        <f t="shared" si="190"/>
        <v>/</v>
      </c>
      <c r="BI682" s="49" t="str">
        <f t="shared" si="191"/>
        <v>/</v>
      </c>
      <c r="BJ682" s="49">
        <f t="shared" si="192"/>
        <v>0</v>
      </c>
      <c r="BK682" s="50" t="str">
        <f t="shared" si="193"/>
        <v>/</v>
      </c>
      <c r="BL682" s="35" t="str">
        <f t="shared" si="194"/>
        <v>200</v>
      </c>
      <c r="BM682" s="35" t="str">
        <f t="shared" si="195"/>
        <v>/</v>
      </c>
      <c r="BN682" s="35" t="str">
        <f t="shared" si="196"/>
        <v>//</v>
      </c>
      <c r="BO682" s="35">
        <f t="shared" si="197"/>
        <v>1.3</v>
      </c>
      <c r="BP682" s="35" t="str">
        <f t="shared" si="198"/>
        <v>/</v>
      </c>
      <c r="BQ682" s="36">
        <f t="shared" si="199"/>
        <v>0</v>
      </c>
      <c r="BR682" s="36">
        <f t="shared" si="200"/>
        <v>0</v>
      </c>
      <c r="BS682" s="37">
        <f t="shared" si="201"/>
        <v>0</v>
      </c>
      <c r="BT682" s="38">
        <f t="shared" si="202"/>
        <v>0</v>
      </c>
      <c r="BU682" s="39">
        <f t="shared" si="203"/>
        <v>0</v>
      </c>
      <c r="BV682" s="40">
        <f t="shared" si="204"/>
        <v>0</v>
      </c>
      <c r="BW682" s="41">
        <f t="shared" si="205"/>
        <v>0</v>
      </c>
      <c r="BX682" s="42" t="str">
        <f t="shared" si="206"/>
        <v>2001.3180</v>
      </c>
      <c r="BY682" s="35" t="str">
        <f t="shared" si="207"/>
        <v>/////</v>
      </c>
      <c r="BZ682" s="43" t="str">
        <f t="shared" si="208"/>
        <v/>
      </c>
    </row>
    <row r="683" spans="1:78" s="54" customFormat="1" ht="21.75" x14ac:dyDescent="0.2">
      <c r="A683" s="51">
        <v>674</v>
      </c>
      <c r="B683" s="52" t="s">
        <v>1252</v>
      </c>
      <c r="C683" s="52"/>
      <c r="D683" s="52" t="s">
        <v>771</v>
      </c>
      <c r="E683" s="52" t="s">
        <v>1248</v>
      </c>
      <c r="F683" s="52" t="s">
        <v>15</v>
      </c>
      <c r="G683" s="53">
        <v>4</v>
      </c>
      <c r="H683" s="52" t="s">
        <v>1249</v>
      </c>
      <c r="I683" s="52"/>
      <c r="J683" s="52" t="s">
        <v>154</v>
      </c>
      <c r="K683" s="52"/>
      <c r="L683" s="52"/>
      <c r="M683" s="52"/>
      <c r="N683" s="52"/>
      <c r="O683" s="47">
        <v>200</v>
      </c>
      <c r="P683" s="47"/>
      <c r="Q683" s="47"/>
      <c r="R683" s="47"/>
      <c r="S683" s="52"/>
      <c r="T683" s="52" t="s">
        <v>154</v>
      </c>
      <c r="U683" s="52"/>
      <c r="V683" s="52" t="s">
        <v>154</v>
      </c>
      <c r="W683" s="52" t="s">
        <v>154</v>
      </c>
      <c r="X683" s="47">
        <v>1.3</v>
      </c>
      <c r="Y683" s="47"/>
      <c r="Z683" s="52" t="s">
        <v>154</v>
      </c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>
        <v>1</v>
      </c>
      <c r="AZ683" s="52">
        <v>200</v>
      </c>
      <c r="BA683" s="52"/>
      <c r="BB683" s="52"/>
      <c r="BC683" s="52"/>
      <c r="BD683" s="52"/>
      <c r="BE683" s="52"/>
      <c r="BF683" s="52"/>
      <c r="BG683" s="52"/>
      <c r="BH683" s="48" t="str">
        <f t="shared" si="190"/>
        <v>/</v>
      </c>
      <c r="BI683" s="49" t="str">
        <f t="shared" si="191"/>
        <v>/</v>
      </c>
      <c r="BJ683" s="49">
        <f t="shared" si="192"/>
        <v>0</v>
      </c>
      <c r="BK683" s="50" t="str">
        <f t="shared" si="193"/>
        <v>/</v>
      </c>
      <c r="BL683" s="35" t="str">
        <f t="shared" si="194"/>
        <v>200</v>
      </c>
      <c r="BM683" s="35" t="str">
        <f t="shared" si="195"/>
        <v>/</v>
      </c>
      <c r="BN683" s="35" t="str">
        <f t="shared" si="196"/>
        <v>//</v>
      </c>
      <c r="BO683" s="35">
        <f t="shared" si="197"/>
        <v>1.3</v>
      </c>
      <c r="BP683" s="35" t="str">
        <f t="shared" si="198"/>
        <v>/</v>
      </c>
      <c r="BQ683" s="36">
        <f t="shared" si="199"/>
        <v>0</v>
      </c>
      <c r="BR683" s="36">
        <f t="shared" si="200"/>
        <v>0</v>
      </c>
      <c r="BS683" s="37">
        <f t="shared" si="201"/>
        <v>0</v>
      </c>
      <c r="BT683" s="38">
        <f t="shared" si="202"/>
        <v>0</v>
      </c>
      <c r="BU683" s="39">
        <f t="shared" si="203"/>
        <v>0</v>
      </c>
      <c r="BV683" s="40">
        <f t="shared" si="204"/>
        <v>0</v>
      </c>
      <c r="BW683" s="41">
        <f t="shared" si="205"/>
        <v>0</v>
      </c>
      <c r="BX683" s="42" t="str">
        <f t="shared" si="206"/>
        <v>2001.31200</v>
      </c>
      <c r="BY683" s="35" t="str">
        <f t="shared" si="207"/>
        <v>/////</v>
      </c>
      <c r="BZ683" s="43" t="str">
        <f t="shared" si="208"/>
        <v/>
      </c>
    </row>
    <row r="684" spans="1:78" s="54" customFormat="1" ht="21.75" x14ac:dyDescent="0.2">
      <c r="A684" s="51">
        <v>675</v>
      </c>
      <c r="B684" s="52" t="s">
        <v>1253</v>
      </c>
      <c r="C684" s="52"/>
      <c r="D684" s="52" t="s">
        <v>771</v>
      </c>
      <c r="E684" s="52" t="s">
        <v>771</v>
      </c>
      <c r="F684" s="52" t="s">
        <v>15</v>
      </c>
      <c r="G684" s="53">
        <v>2</v>
      </c>
      <c r="H684" s="52" t="s">
        <v>790</v>
      </c>
      <c r="I684" s="52"/>
      <c r="J684" s="52" t="s">
        <v>154</v>
      </c>
      <c r="K684" s="52"/>
      <c r="L684" s="52"/>
      <c r="M684" s="52"/>
      <c r="N684" s="52"/>
      <c r="O684" s="47">
        <v>200</v>
      </c>
      <c r="P684" s="47"/>
      <c r="Q684" s="47"/>
      <c r="R684" s="47"/>
      <c r="S684" s="52"/>
      <c r="T684" s="52" t="s">
        <v>154</v>
      </c>
      <c r="U684" s="52"/>
      <c r="V684" s="52" t="s">
        <v>154</v>
      </c>
      <c r="W684" s="52" t="s">
        <v>154</v>
      </c>
      <c r="X684" s="47">
        <v>1.5</v>
      </c>
      <c r="Y684" s="47">
        <v>128</v>
      </c>
      <c r="Z684" s="52" t="s">
        <v>154</v>
      </c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52"/>
      <c r="BC684" s="52"/>
      <c r="BD684" s="52"/>
      <c r="BE684" s="52"/>
      <c r="BF684" s="52"/>
      <c r="BG684" s="52"/>
      <c r="BH684" s="48" t="str">
        <f t="shared" si="190"/>
        <v>/</v>
      </c>
      <c r="BI684" s="49" t="str">
        <f t="shared" si="191"/>
        <v>/</v>
      </c>
      <c r="BJ684" s="49">
        <f t="shared" si="192"/>
        <v>0</v>
      </c>
      <c r="BK684" s="50" t="str">
        <f t="shared" si="193"/>
        <v>/</v>
      </c>
      <c r="BL684" s="35" t="str">
        <f t="shared" si="194"/>
        <v>200</v>
      </c>
      <c r="BM684" s="35" t="str">
        <f t="shared" si="195"/>
        <v>/</v>
      </c>
      <c r="BN684" s="35" t="str">
        <f t="shared" si="196"/>
        <v>//</v>
      </c>
      <c r="BO684" s="35">
        <f t="shared" si="197"/>
        <v>1.5</v>
      </c>
      <c r="BP684" s="35" t="str">
        <f t="shared" si="198"/>
        <v>/</v>
      </c>
      <c r="BQ684" s="36">
        <f t="shared" si="199"/>
        <v>0</v>
      </c>
      <c r="BR684" s="36">
        <f t="shared" si="200"/>
        <v>128</v>
      </c>
      <c r="BS684" s="37">
        <f t="shared" si="201"/>
        <v>0</v>
      </c>
      <c r="BT684" s="38">
        <f t="shared" si="202"/>
        <v>0</v>
      </c>
      <c r="BU684" s="39">
        <f t="shared" si="203"/>
        <v>0</v>
      </c>
      <c r="BV684" s="40">
        <f t="shared" si="204"/>
        <v>0</v>
      </c>
      <c r="BW684" s="41">
        <f t="shared" si="205"/>
        <v>0</v>
      </c>
      <c r="BX684" s="42" t="str">
        <f t="shared" si="206"/>
        <v>2001.5128</v>
      </c>
      <c r="BY684" s="35" t="str">
        <f t="shared" si="207"/>
        <v>/////</v>
      </c>
      <c r="BZ684" s="43" t="str">
        <f t="shared" si="208"/>
        <v/>
      </c>
    </row>
    <row r="685" spans="1:78" s="54" customFormat="1" ht="21.75" x14ac:dyDescent="0.2">
      <c r="A685" s="51">
        <v>676</v>
      </c>
      <c r="B685" s="52" t="s">
        <v>1254</v>
      </c>
      <c r="C685" s="52"/>
      <c r="D685" s="52" t="s">
        <v>771</v>
      </c>
      <c r="E685" s="52" t="s">
        <v>771</v>
      </c>
      <c r="F685" s="52" t="s">
        <v>15</v>
      </c>
      <c r="G685" s="53">
        <v>5</v>
      </c>
      <c r="H685" s="52" t="s">
        <v>790</v>
      </c>
      <c r="I685" s="52"/>
      <c r="J685" s="52" t="s">
        <v>154</v>
      </c>
      <c r="K685" s="52"/>
      <c r="L685" s="52"/>
      <c r="M685" s="52"/>
      <c r="N685" s="52"/>
      <c r="O685" s="47">
        <v>200</v>
      </c>
      <c r="P685" s="47"/>
      <c r="Q685" s="47"/>
      <c r="R685" s="47"/>
      <c r="S685" s="52" t="s">
        <v>154</v>
      </c>
      <c r="T685" s="52"/>
      <c r="U685" s="52"/>
      <c r="V685" s="52" t="s">
        <v>154</v>
      </c>
      <c r="W685" s="52" t="s">
        <v>154</v>
      </c>
      <c r="X685" s="47">
        <v>1.5</v>
      </c>
      <c r="Y685" s="52">
        <v>282</v>
      </c>
      <c r="Z685" s="52" t="s">
        <v>154</v>
      </c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52"/>
      <c r="BC685" s="52"/>
      <c r="BD685" s="52"/>
      <c r="BE685" s="52"/>
      <c r="BF685" s="52"/>
      <c r="BG685" s="52"/>
      <c r="BH685" s="48" t="str">
        <f t="shared" si="190"/>
        <v>/</v>
      </c>
      <c r="BI685" s="49" t="str">
        <f t="shared" si="191"/>
        <v>/</v>
      </c>
      <c r="BJ685" s="49">
        <f t="shared" si="192"/>
        <v>0</v>
      </c>
      <c r="BK685" s="50" t="str">
        <f t="shared" si="193"/>
        <v>/</v>
      </c>
      <c r="BL685" s="35" t="str">
        <f t="shared" si="194"/>
        <v>200</v>
      </c>
      <c r="BM685" s="35" t="str">
        <f t="shared" si="195"/>
        <v>/</v>
      </c>
      <c r="BN685" s="35" t="str">
        <f t="shared" si="196"/>
        <v>//</v>
      </c>
      <c r="BO685" s="35">
        <f t="shared" si="197"/>
        <v>1.5</v>
      </c>
      <c r="BP685" s="35" t="str">
        <f t="shared" si="198"/>
        <v>/</v>
      </c>
      <c r="BQ685" s="36" t="str">
        <f t="shared" si="199"/>
        <v>/</v>
      </c>
      <c r="BR685" s="36">
        <f t="shared" si="200"/>
        <v>282</v>
      </c>
      <c r="BS685" s="37">
        <f t="shared" si="201"/>
        <v>0</v>
      </c>
      <c r="BT685" s="38">
        <f t="shared" si="202"/>
        <v>0</v>
      </c>
      <c r="BU685" s="39">
        <f t="shared" si="203"/>
        <v>0</v>
      </c>
      <c r="BV685" s="40">
        <f t="shared" si="204"/>
        <v>0</v>
      </c>
      <c r="BW685" s="41">
        <f t="shared" si="205"/>
        <v>0</v>
      </c>
      <c r="BX685" s="42" t="str">
        <f t="shared" si="206"/>
        <v>2001.5282</v>
      </c>
      <c r="BY685" s="35" t="str">
        <f t="shared" si="207"/>
        <v>/////</v>
      </c>
      <c r="BZ685" s="43" t="str">
        <f t="shared" si="208"/>
        <v/>
      </c>
    </row>
    <row r="686" spans="1:78" ht="21.75" x14ac:dyDescent="0.2">
      <c r="A686" s="44">
        <v>677</v>
      </c>
      <c r="B686" s="45" t="s">
        <v>1255</v>
      </c>
      <c r="C686" s="45"/>
      <c r="D686" s="45" t="s">
        <v>807</v>
      </c>
      <c r="E686" s="45" t="s">
        <v>808</v>
      </c>
      <c r="F686" s="45" t="s">
        <v>15</v>
      </c>
      <c r="G686" s="46">
        <v>4</v>
      </c>
      <c r="H686" s="45" t="s">
        <v>809</v>
      </c>
      <c r="I686" s="45"/>
      <c r="J686" s="45"/>
      <c r="K686" s="45"/>
      <c r="L686" s="45" t="s">
        <v>154</v>
      </c>
      <c r="M686" s="45"/>
      <c r="N686" s="45"/>
      <c r="O686" s="47">
        <v>150</v>
      </c>
      <c r="P686" s="47"/>
      <c r="Q686" s="47"/>
      <c r="R686" s="47"/>
      <c r="S686" s="45" t="s">
        <v>154</v>
      </c>
      <c r="T686" s="45"/>
      <c r="U686" s="45"/>
      <c r="V686" s="45" t="s">
        <v>154</v>
      </c>
      <c r="W686" s="45" t="s">
        <v>154</v>
      </c>
      <c r="X686" s="47">
        <v>0.3</v>
      </c>
      <c r="Y686" s="45"/>
      <c r="Z686" s="45"/>
      <c r="AA686" s="45" t="s">
        <v>154</v>
      </c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  <c r="BD686" s="45"/>
      <c r="BE686" s="45"/>
      <c r="BF686" s="45"/>
      <c r="BG686" s="45"/>
      <c r="BH686" s="48" t="str">
        <f t="shared" si="190"/>
        <v>/</v>
      </c>
      <c r="BI686" s="49" t="str">
        <f t="shared" si="191"/>
        <v>/</v>
      </c>
      <c r="BJ686" s="49">
        <f t="shared" si="192"/>
        <v>0</v>
      </c>
      <c r="BK686" s="50" t="str">
        <f t="shared" si="193"/>
        <v>/</v>
      </c>
      <c r="BL686" s="35" t="str">
        <f t="shared" si="194"/>
        <v>150</v>
      </c>
      <c r="BM686" s="35" t="str">
        <f t="shared" si="195"/>
        <v>/</v>
      </c>
      <c r="BN686" s="35" t="str">
        <f t="shared" si="196"/>
        <v>//</v>
      </c>
      <c r="BO686" s="35">
        <f t="shared" si="197"/>
        <v>0.3</v>
      </c>
      <c r="BP686" s="35" t="str">
        <f t="shared" si="198"/>
        <v>/</v>
      </c>
      <c r="BQ686" s="36" t="str">
        <f t="shared" si="199"/>
        <v>/</v>
      </c>
      <c r="BR686" s="36">
        <f t="shared" si="200"/>
        <v>0</v>
      </c>
      <c r="BS686" s="37">
        <f t="shared" si="201"/>
        <v>0</v>
      </c>
      <c r="BT686" s="38">
        <f t="shared" si="202"/>
        <v>0</v>
      </c>
      <c r="BU686" s="39">
        <f t="shared" si="203"/>
        <v>0</v>
      </c>
      <c r="BV686" s="40">
        <f t="shared" si="204"/>
        <v>0</v>
      </c>
      <c r="BW686" s="41">
        <f t="shared" si="205"/>
        <v>0</v>
      </c>
      <c r="BX686" s="42" t="str">
        <f t="shared" si="206"/>
        <v>1500.3</v>
      </c>
      <c r="BY686" s="35" t="str">
        <f t="shared" si="207"/>
        <v>/////</v>
      </c>
      <c r="BZ686" s="43" t="str">
        <f t="shared" si="208"/>
        <v/>
      </c>
    </row>
    <row r="687" spans="1:78" ht="21.75" x14ac:dyDescent="0.2">
      <c r="A687" s="44">
        <v>678</v>
      </c>
      <c r="B687" s="45" t="s">
        <v>1256</v>
      </c>
      <c r="C687" s="45"/>
      <c r="D687" s="45" t="s">
        <v>807</v>
      </c>
      <c r="E687" s="45" t="s">
        <v>808</v>
      </c>
      <c r="F687" s="45" t="s">
        <v>15</v>
      </c>
      <c r="G687" s="46">
        <v>7</v>
      </c>
      <c r="H687" s="45" t="s">
        <v>809</v>
      </c>
      <c r="I687" s="45"/>
      <c r="J687" s="45"/>
      <c r="K687" s="45" t="s">
        <v>154</v>
      </c>
      <c r="L687" s="45" t="s">
        <v>154</v>
      </c>
      <c r="M687" s="45"/>
      <c r="N687" s="45"/>
      <c r="O687" s="47"/>
      <c r="P687" s="47"/>
      <c r="Q687" s="47" t="s">
        <v>812</v>
      </c>
      <c r="R687" s="47"/>
      <c r="S687" s="45" t="s">
        <v>154</v>
      </c>
      <c r="T687" s="45"/>
      <c r="U687" s="45"/>
      <c r="V687" s="45" t="s">
        <v>154</v>
      </c>
      <c r="W687" s="45" t="s">
        <v>154</v>
      </c>
      <c r="X687" s="47">
        <v>0.3</v>
      </c>
      <c r="Y687" s="45"/>
      <c r="Z687" s="45"/>
      <c r="AA687" s="45" t="s">
        <v>154</v>
      </c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  <c r="BD687" s="45"/>
      <c r="BE687" s="45"/>
      <c r="BF687" s="45"/>
      <c r="BG687" s="45"/>
      <c r="BH687" s="48" t="str">
        <f t="shared" si="190"/>
        <v>//</v>
      </c>
      <c r="BI687" s="49" t="str">
        <f t="shared" si="191"/>
        <v>//</v>
      </c>
      <c r="BJ687" s="49">
        <f t="shared" si="192"/>
        <v>0</v>
      </c>
      <c r="BK687" s="50" t="str">
        <f t="shared" si="193"/>
        <v>//</v>
      </c>
      <c r="BL687" s="35" t="str">
        <f t="shared" si="194"/>
        <v>คลองรัตภูมิ</v>
      </c>
      <c r="BM687" s="35" t="str">
        <f t="shared" si="195"/>
        <v>/</v>
      </c>
      <c r="BN687" s="35" t="str">
        <f t="shared" si="196"/>
        <v>//</v>
      </c>
      <c r="BO687" s="35">
        <f t="shared" si="197"/>
        <v>0.3</v>
      </c>
      <c r="BP687" s="35" t="str">
        <f t="shared" si="198"/>
        <v>/</v>
      </c>
      <c r="BQ687" s="36" t="str">
        <f t="shared" si="199"/>
        <v>/</v>
      </c>
      <c r="BR687" s="36">
        <f t="shared" si="200"/>
        <v>0</v>
      </c>
      <c r="BS687" s="37">
        <f t="shared" si="201"/>
        <v>0</v>
      </c>
      <c r="BT687" s="38">
        <f t="shared" si="202"/>
        <v>0</v>
      </c>
      <c r="BU687" s="39">
        <f t="shared" si="203"/>
        <v>0</v>
      </c>
      <c r="BV687" s="40">
        <f t="shared" si="204"/>
        <v>0</v>
      </c>
      <c r="BW687" s="41">
        <f t="shared" si="205"/>
        <v>0</v>
      </c>
      <c r="BX687" s="42" t="str">
        <f t="shared" si="206"/>
        <v>0.3</v>
      </c>
      <c r="BY687" s="35" t="str">
        <f t="shared" si="207"/>
        <v>//////</v>
      </c>
      <c r="BZ687" s="43" t="str">
        <f t="shared" si="208"/>
        <v>คลองรัตภูมิ</v>
      </c>
    </row>
    <row r="688" spans="1:78" ht="21.75" x14ac:dyDescent="0.2">
      <c r="A688" s="44">
        <v>679</v>
      </c>
      <c r="B688" s="45" t="s">
        <v>1257</v>
      </c>
      <c r="C688" s="45"/>
      <c r="D688" s="45" t="s">
        <v>807</v>
      </c>
      <c r="E688" s="45" t="s">
        <v>808</v>
      </c>
      <c r="F688" s="45" t="s">
        <v>15</v>
      </c>
      <c r="G688" s="46">
        <v>9</v>
      </c>
      <c r="H688" s="45" t="s">
        <v>809</v>
      </c>
      <c r="I688" s="45"/>
      <c r="J688" s="45"/>
      <c r="K688" s="45"/>
      <c r="L688" s="45" t="s">
        <v>154</v>
      </c>
      <c r="M688" s="45"/>
      <c r="N688" s="45"/>
      <c r="O688" s="47">
        <v>150</v>
      </c>
      <c r="P688" s="47"/>
      <c r="Q688" s="47"/>
      <c r="R688" s="47"/>
      <c r="S688" s="45" t="s">
        <v>154</v>
      </c>
      <c r="T688" s="45"/>
      <c r="U688" s="45"/>
      <c r="V688" s="45" t="s">
        <v>154</v>
      </c>
      <c r="W688" s="45" t="s">
        <v>154</v>
      </c>
      <c r="X688" s="47">
        <v>0.3</v>
      </c>
      <c r="Y688" s="45"/>
      <c r="Z688" s="45"/>
      <c r="AA688" s="45" t="s">
        <v>154</v>
      </c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  <c r="BF688" s="45"/>
      <c r="BG688" s="45"/>
      <c r="BH688" s="48" t="str">
        <f t="shared" si="190"/>
        <v>/</v>
      </c>
      <c r="BI688" s="49" t="str">
        <f t="shared" si="191"/>
        <v>/</v>
      </c>
      <c r="BJ688" s="49">
        <f t="shared" si="192"/>
        <v>0</v>
      </c>
      <c r="BK688" s="50" t="str">
        <f t="shared" si="193"/>
        <v>/</v>
      </c>
      <c r="BL688" s="35" t="str">
        <f t="shared" si="194"/>
        <v>150</v>
      </c>
      <c r="BM688" s="35" t="str">
        <f t="shared" si="195"/>
        <v>/</v>
      </c>
      <c r="BN688" s="35" t="str">
        <f t="shared" si="196"/>
        <v>//</v>
      </c>
      <c r="BO688" s="35">
        <f t="shared" si="197"/>
        <v>0.3</v>
      </c>
      <c r="BP688" s="35" t="str">
        <f t="shared" si="198"/>
        <v>/</v>
      </c>
      <c r="BQ688" s="36" t="str">
        <f t="shared" si="199"/>
        <v>/</v>
      </c>
      <c r="BR688" s="36">
        <f t="shared" si="200"/>
        <v>0</v>
      </c>
      <c r="BS688" s="37">
        <f t="shared" si="201"/>
        <v>0</v>
      </c>
      <c r="BT688" s="38">
        <f t="shared" si="202"/>
        <v>0</v>
      </c>
      <c r="BU688" s="39">
        <f t="shared" si="203"/>
        <v>0</v>
      </c>
      <c r="BV688" s="40">
        <f t="shared" si="204"/>
        <v>0</v>
      </c>
      <c r="BW688" s="41">
        <f t="shared" si="205"/>
        <v>0</v>
      </c>
      <c r="BX688" s="42" t="str">
        <f t="shared" si="206"/>
        <v>1500.3</v>
      </c>
      <c r="BY688" s="35" t="str">
        <f t="shared" si="207"/>
        <v>/////</v>
      </c>
      <c r="BZ688" s="43" t="str">
        <f t="shared" si="208"/>
        <v/>
      </c>
    </row>
    <row r="689" spans="1:78" ht="21.75" x14ac:dyDescent="0.2">
      <c r="A689" s="44">
        <v>680</v>
      </c>
      <c r="B689" s="45" t="s">
        <v>1258</v>
      </c>
      <c r="C689" s="45"/>
      <c r="D689" s="45" t="s">
        <v>807</v>
      </c>
      <c r="E689" s="45" t="s">
        <v>808</v>
      </c>
      <c r="F689" s="45" t="s">
        <v>15</v>
      </c>
      <c r="G689" s="46">
        <v>10</v>
      </c>
      <c r="H689" s="45" t="s">
        <v>809</v>
      </c>
      <c r="I689" s="45"/>
      <c r="J689" s="45"/>
      <c r="K689" s="45"/>
      <c r="L689" s="45" t="s">
        <v>154</v>
      </c>
      <c r="M689" s="45"/>
      <c r="N689" s="45"/>
      <c r="O689" s="47">
        <v>150</v>
      </c>
      <c r="P689" s="47"/>
      <c r="Q689" s="47"/>
      <c r="R689" s="47"/>
      <c r="S689" s="45" t="s">
        <v>154</v>
      </c>
      <c r="T689" s="45"/>
      <c r="U689" s="45"/>
      <c r="V689" s="45" t="s">
        <v>154</v>
      </c>
      <c r="W689" s="45" t="s">
        <v>154</v>
      </c>
      <c r="X689" s="47">
        <v>0.3</v>
      </c>
      <c r="Y689" s="45"/>
      <c r="Z689" s="45"/>
      <c r="AA689" s="45" t="s">
        <v>154</v>
      </c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  <c r="BD689" s="45"/>
      <c r="BE689" s="45"/>
      <c r="BF689" s="45"/>
      <c r="BG689" s="45"/>
      <c r="BH689" s="48" t="str">
        <f t="shared" si="190"/>
        <v>/</v>
      </c>
      <c r="BI689" s="49" t="str">
        <f t="shared" si="191"/>
        <v>/</v>
      </c>
      <c r="BJ689" s="49">
        <f t="shared" si="192"/>
        <v>0</v>
      </c>
      <c r="BK689" s="50" t="str">
        <f t="shared" si="193"/>
        <v>/</v>
      </c>
      <c r="BL689" s="35" t="str">
        <f t="shared" si="194"/>
        <v>150</v>
      </c>
      <c r="BM689" s="35" t="str">
        <f t="shared" si="195"/>
        <v>/</v>
      </c>
      <c r="BN689" s="35" t="str">
        <f t="shared" si="196"/>
        <v>//</v>
      </c>
      <c r="BO689" s="35">
        <f t="shared" si="197"/>
        <v>0.3</v>
      </c>
      <c r="BP689" s="35" t="str">
        <f t="shared" si="198"/>
        <v>/</v>
      </c>
      <c r="BQ689" s="36" t="str">
        <f t="shared" si="199"/>
        <v>/</v>
      </c>
      <c r="BR689" s="36">
        <f t="shared" si="200"/>
        <v>0</v>
      </c>
      <c r="BS689" s="37">
        <f t="shared" si="201"/>
        <v>0</v>
      </c>
      <c r="BT689" s="38">
        <f t="shared" si="202"/>
        <v>0</v>
      </c>
      <c r="BU689" s="39">
        <f t="shared" si="203"/>
        <v>0</v>
      </c>
      <c r="BV689" s="40">
        <f t="shared" si="204"/>
        <v>0</v>
      </c>
      <c r="BW689" s="41">
        <f t="shared" si="205"/>
        <v>0</v>
      </c>
      <c r="BX689" s="42" t="str">
        <f t="shared" si="206"/>
        <v>1500.3</v>
      </c>
      <c r="BY689" s="35" t="str">
        <f t="shared" si="207"/>
        <v>/////</v>
      </c>
      <c r="BZ689" s="43" t="str">
        <f t="shared" si="208"/>
        <v/>
      </c>
    </row>
    <row r="690" spans="1:78" ht="21.75" x14ac:dyDescent="0.2">
      <c r="A690" s="44">
        <v>681</v>
      </c>
      <c r="B690" s="45" t="s">
        <v>1259</v>
      </c>
      <c r="C690" s="45"/>
      <c r="D690" s="45" t="s">
        <v>807</v>
      </c>
      <c r="E690" s="45" t="s">
        <v>808</v>
      </c>
      <c r="F690" s="45" t="s">
        <v>15</v>
      </c>
      <c r="G690" s="46">
        <v>11</v>
      </c>
      <c r="H690" s="45" t="s">
        <v>809</v>
      </c>
      <c r="I690" s="45"/>
      <c r="J690" s="45"/>
      <c r="K690" s="45"/>
      <c r="L690" s="45" t="s">
        <v>154</v>
      </c>
      <c r="M690" s="45"/>
      <c r="N690" s="45"/>
      <c r="O690" s="47">
        <v>150</v>
      </c>
      <c r="P690" s="47"/>
      <c r="Q690" s="47"/>
      <c r="R690" s="47"/>
      <c r="S690" s="45" t="s">
        <v>154</v>
      </c>
      <c r="T690" s="45"/>
      <c r="U690" s="45"/>
      <c r="V690" s="45" t="s">
        <v>154</v>
      </c>
      <c r="W690" s="45" t="s">
        <v>154</v>
      </c>
      <c r="X690" s="47">
        <v>0.3</v>
      </c>
      <c r="Y690" s="45"/>
      <c r="Z690" s="45" t="s">
        <v>154</v>
      </c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  <c r="BD690" s="45"/>
      <c r="BE690" s="45"/>
      <c r="BF690" s="45"/>
      <c r="BG690" s="45"/>
      <c r="BH690" s="48" t="str">
        <f t="shared" si="190"/>
        <v>/</v>
      </c>
      <c r="BI690" s="49" t="str">
        <f t="shared" si="191"/>
        <v>/</v>
      </c>
      <c r="BJ690" s="49">
        <f t="shared" si="192"/>
        <v>0</v>
      </c>
      <c r="BK690" s="50" t="str">
        <f t="shared" si="193"/>
        <v>/</v>
      </c>
      <c r="BL690" s="35" t="str">
        <f t="shared" si="194"/>
        <v>150</v>
      </c>
      <c r="BM690" s="35" t="str">
        <f t="shared" si="195"/>
        <v>/</v>
      </c>
      <c r="BN690" s="35" t="str">
        <f t="shared" si="196"/>
        <v>//</v>
      </c>
      <c r="BO690" s="35">
        <f t="shared" si="197"/>
        <v>0.3</v>
      </c>
      <c r="BP690" s="35" t="str">
        <f t="shared" si="198"/>
        <v>/</v>
      </c>
      <c r="BQ690" s="36" t="str">
        <f t="shared" si="199"/>
        <v>/</v>
      </c>
      <c r="BR690" s="36">
        <f t="shared" si="200"/>
        <v>0</v>
      </c>
      <c r="BS690" s="37">
        <f t="shared" si="201"/>
        <v>0</v>
      </c>
      <c r="BT690" s="38">
        <f t="shared" si="202"/>
        <v>0</v>
      </c>
      <c r="BU690" s="39">
        <f t="shared" si="203"/>
        <v>0</v>
      </c>
      <c r="BV690" s="40">
        <f t="shared" si="204"/>
        <v>0</v>
      </c>
      <c r="BW690" s="41">
        <f t="shared" si="205"/>
        <v>0</v>
      </c>
      <c r="BX690" s="42" t="str">
        <f t="shared" si="206"/>
        <v>1500.3</v>
      </c>
      <c r="BY690" s="35" t="str">
        <f t="shared" si="207"/>
        <v>/////</v>
      </c>
      <c r="BZ690" s="43" t="str">
        <f t="shared" si="208"/>
        <v/>
      </c>
    </row>
    <row r="691" spans="1:78" ht="21.75" x14ac:dyDescent="0.2">
      <c r="A691" s="44">
        <v>682</v>
      </c>
      <c r="B691" s="45" t="s">
        <v>1260</v>
      </c>
      <c r="C691" s="45"/>
      <c r="D691" s="45" t="s">
        <v>807</v>
      </c>
      <c r="E691" s="45" t="s">
        <v>808</v>
      </c>
      <c r="F691" s="45" t="s">
        <v>15</v>
      </c>
      <c r="G691" s="46">
        <v>12</v>
      </c>
      <c r="H691" s="45" t="s">
        <v>809</v>
      </c>
      <c r="I691" s="45"/>
      <c r="J691" s="45"/>
      <c r="K691" s="45"/>
      <c r="L691" s="45" t="s">
        <v>154</v>
      </c>
      <c r="M691" s="45"/>
      <c r="N691" s="45"/>
      <c r="O691" s="47">
        <v>150</v>
      </c>
      <c r="P691" s="47"/>
      <c r="Q691" s="47"/>
      <c r="R691" s="47"/>
      <c r="S691" s="45" t="s">
        <v>154</v>
      </c>
      <c r="T691" s="45"/>
      <c r="U691" s="45"/>
      <c r="V691" s="45" t="s">
        <v>154</v>
      </c>
      <c r="W691" s="45" t="s">
        <v>154</v>
      </c>
      <c r="X691" s="47">
        <v>0.3</v>
      </c>
      <c r="Y691" s="45"/>
      <c r="Z691" s="45"/>
      <c r="AA691" s="45" t="s">
        <v>154</v>
      </c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  <c r="BD691" s="45"/>
      <c r="BE691" s="45"/>
      <c r="BF691" s="45"/>
      <c r="BG691" s="45"/>
      <c r="BH691" s="48" t="str">
        <f t="shared" si="190"/>
        <v>/</v>
      </c>
      <c r="BI691" s="49" t="str">
        <f t="shared" si="191"/>
        <v>/</v>
      </c>
      <c r="BJ691" s="49">
        <f t="shared" si="192"/>
        <v>0</v>
      </c>
      <c r="BK691" s="50" t="str">
        <f t="shared" si="193"/>
        <v>/</v>
      </c>
      <c r="BL691" s="35" t="str">
        <f t="shared" si="194"/>
        <v>150</v>
      </c>
      <c r="BM691" s="35" t="str">
        <f t="shared" si="195"/>
        <v>/</v>
      </c>
      <c r="BN691" s="35" t="str">
        <f t="shared" si="196"/>
        <v>//</v>
      </c>
      <c r="BO691" s="35">
        <f t="shared" si="197"/>
        <v>0.3</v>
      </c>
      <c r="BP691" s="35" t="str">
        <f t="shared" si="198"/>
        <v>/</v>
      </c>
      <c r="BQ691" s="36" t="str">
        <f t="shared" si="199"/>
        <v>/</v>
      </c>
      <c r="BR691" s="36">
        <f t="shared" si="200"/>
        <v>0</v>
      </c>
      <c r="BS691" s="37">
        <f t="shared" si="201"/>
        <v>0</v>
      </c>
      <c r="BT691" s="38">
        <f t="shared" si="202"/>
        <v>0</v>
      </c>
      <c r="BU691" s="39">
        <f t="shared" si="203"/>
        <v>0</v>
      </c>
      <c r="BV691" s="40">
        <f t="shared" si="204"/>
        <v>0</v>
      </c>
      <c r="BW691" s="41">
        <f t="shared" si="205"/>
        <v>0</v>
      </c>
      <c r="BX691" s="42" t="str">
        <f t="shared" si="206"/>
        <v>1500.3</v>
      </c>
      <c r="BY691" s="35" t="str">
        <f t="shared" si="207"/>
        <v>/////</v>
      </c>
      <c r="BZ691" s="43" t="str">
        <f t="shared" si="208"/>
        <v/>
      </c>
    </row>
    <row r="692" spans="1:78" ht="21.75" x14ac:dyDescent="0.2">
      <c r="A692" s="44">
        <v>683</v>
      </c>
      <c r="B692" s="45" t="s">
        <v>1261</v>
      </c>
      <c r="C692" s="45"/>
      <c r="D692" s="45" t="s">
        <v>807</v>
      </c>
      <c r="E692" s="45" t="s">
        <v>808</v>
      </c>
      <c r="F692" s="45" t="s">
        <v>15</v>
      </c>
      <c r="G692" s="46">
        <v>13</v>
      </c>
      <c r="H692" s="45" t="s">
        <v>809</v>
      </c>
      <c r="I692" s="45"/>
      <c r="J692" s="45"/>
      <c r="K692" s="45"/>
      <c r="L692" s="45" t="s">
        <v>154</v>
      </c>
      <c r="M692" s="45"/>
      <c r="N692" s="45"/>
      <c r="O692" s="47">
        <v>150</v>
      </c>
      <c r="P692" s="47"/>
      <c r="Q692" s="47"/>
      <c r="R692" s="47"/>
      <c r="S692" s="45" t="s">
        <v>154</v>
      </c>
      <c r="T692" s="45"/>
      <c r="U692" s="45"/>
      <c r="V692" s="45" t="s">
        <v>154</v>
      </c>
      <c r="W692" s="45" t="s">
        <v>154</v>
      </c>
      <c r="X692" s="47">
        <v>0.3</v>
      </c>
      <c r="Y692" s="45"/>
      <c r="Z692" s="45"/>
      <c r="AA692" s="45" t="s">
        <v>154</v>
      </c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  <c r="BD692" s="45"/>
      <c r="BE692" s="45"/>
      <c r="BF692" s="45"/>
      <c r="BG692" s="45"/>
      <c r="BH692" s="48" t="str">
        <f t="shared" si="190"/>
        <v>/</v>
      </c>
      <c r="BI692" s="49" t="str">
        <f t="shared" si="191"/>
        <v>/</v>
      </c>
      <c r="BJ692" s="49">
        <f t="shared" si="192"/>
        <v>0</v>
      </c>
      <c r="BK692" s="50" t="str">
        <f t="shared" si="193"/>
        <v>/</v>
      </c>
      <c r="BL692" s="35" t="str">
        <f t="shared" si="194"/>
        <v>150</v>
      </c>
      <c r="BM692" s="35" t="str">
        <f t="shared" si="195"/>
        <v>/</v>
      </c>
      <c r="BN692" s="35" t="str">
        <f t="shared" si="196"/>
        <v>//</v>
      </c>
      <c r="BO692" s="35">
        <f t="shared" si="197"/>
        <v>0.3</v>
      </c>
      <c r="BP692" s="35" t="str">
        <f t="shared" si="198"/>
        <v>/</v>
      </c>
      <c r="BQ692" s="36" t="str">
        <f t="shared" si="199"/>
        <v>/</v>
      </c>
      <c r="BR692" s="36">
        <f t="shared" si="200"/>
        <v>0</v>
      </c>
      <c r="BS692" s="37">
        <f t="shared" si="201"/>
        <v>0</v>
      </c>
      <c r="BT692" s="38">
        <f t="shared" si="202"/>
        <v>0</v>
      </c>
      <c r="BU692" s="39">
        <f t="shared" si="203"/>
        <v>0</v>
      </c>
      <c r="BV692" s="40">
        <f t="shared" si="204"/>
        <v>0</v>
      </c>
      <c r="BW692" s="41">
        <f t="shared" si="205"/>
        <v>0</v>
      </c>
      <c r="BX692" s="42" t="str">
        <f t="shared" si="206"/>
        <v>1500.3</v>
      </c>
      <c r="BY692" s="35" t="str">
        <f t="shared" si="207"/>
        <v>/////</v>
      </c>
      <c r="BZ692" s="43" t="str">
        <f t="shared" si="208"/>
        <v/>
      </c>
    </row>
    <row r="693" spans="1:78" ht="21.75" x14ac:dyDescent="0.2">
      <c r="A693" s="44">
        <v>684</v>
      </c>
      <c r="B693" s="45" t="s">
        <v>1262</v>
      </c>
      <c r="C693" s="45"/>
      <c r="D693" s="45" t="s">
        <v>807</v>
      </c>
      <c r="E693" s="45" t="s">
        <v>1263</v>
      </c>
      <c r="F693" s="45" t="s">
        <v>15</v>
      </c>
      <c r="G693" s="46">
        <v>2</v>
      </c>
      <c r="H693" s="45" t="s">
        <v>1264</v>
      </c>
      <c r="I693" s="45"/>
      <c r="J693" s="45"/>
      <c r="K693" s="45" t="s">
        <v>154</v>
      </c>
      <c r="L693" s="45" t="s">
        <v>154</v>
      </c>
      <c r="M693" s="45"/>
      <c r="N693" s="45"/>
      <c r="O693" s="47">
        <v>150</v>
      </c>
      <c r="P693" s="47"/>
      <c r="Q693" s="47"/>
      <c r="R693" s="47"/>
      <c r="S693" s="45" t="s">
        <v>154</v>
      </c>
      <c r="T693" s="45"/>
      <c r="U693" s="45"/>
      <c r="V693" s="45" t="s">
        <v>154</v>
      </c>
      <c r="W693" s="45" t="s">
        <v>154</v>
      </c>
      <c r="X693" s="47">
        <v>0.3</v>
      </c>
      <c r="Y693" s="45"/>
      <c r="Z693" s="45" t="s">
        <v>154</v>
      </c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  <c r="BF693" s="45"/>
      <c r="BG693" s="45"/>
      <c r="BH693" s="48" t="str">
        <f t="shared" si="190"/>
        <v>//</v>
      </c>
      <c r="BI693" s="49" t="str">
        <f t="shared" si="191"/>
        <v>//</v>
      </c>
      <c r="BJ693" s="49">
        <f t="shared" si="192"/>
        <v>0</v>
      </c>
      <c r="BK693" s="50" t="str">
        <f t="shared" si="193"/>
        <v>//</v>
      </c>
      <c r="BL693" s="35" t="str">
        <f t="shared" si="194"/>
        <v>150</v>
      </c>
      <c r="BM693" s="35" t="str">
        <f t="shared" si="195"/>
        <v>/</v>
      </c>
      <c r="BN693" s="35" t="str">
        <f t="shared" si="196"/>
        <v>//</v>
      </c>
      <c r="BO693" s="35">
        <f t="shared" si="197"/>
        <v>0.3</v>
      </c>
      <c r="BP693" s="35" t="str">
        <f t="shared" si="198"/>
        <v>/</v>
      </c>
      <c r="BQ693" s="36" t="str">
        <f t="shared" si="199"/>
        <v>/</v>
      </c>
      <c r="BR693" s="36">
        <f t="shared" si="200"/>
        <v>0</v>
      </c>
      <c r="BS693" s="37">
        <f t="shared" si="201"/>
        <v>0</v>
      </c>
      <c r="BT693" s="38">
        <f t="shared" si="202"/>
        <v>0</v>
      </c>
      <c r="BU693" s="39">
        <f t="shared" si="203"/>
        <v>0</v>
      </c>
      <c r="BV693" s="40">
        <f t="shared" si="204"/>
        <v>0</v>
      </c>
      <c r="BW693" s="41">
        <f t="shared" si="205"/>
        <v>0</v>
      </c>
      <c r="BX693" s="42" t="str">
        <f t="shared" si="206"/>
        <v>1500.3</v>
      </c>
      <c r="BY693" s="35" t="str">
        <f t="shared" si="207"/>
        <v>//////</v>
      </c>
      <c r="BZ693" s="43" t="str">
        <f t="shared" si="208"/>
        <v/>
      </c>
    </row>
    <row r="694" spans="1:78" ht="21.75" x14ac:dyDescent="0.2">
      <c r="A694" s="44">
        <v>685</v>
      </c>
      <c r="B694" s="45" t="s">
        <v>1265</v>
      </c>
      <c r="C694" s="45"/>
      <c r="D694" s="45" t="s">
        <v>807</v>
      </c>
      <c r="E694" s="45" t="s">
        <v>1263</v>
      </c>
      <c r="F694" s="45" t="s">
        <v>15</v>
      </c>
      <c r="G694" s="46">
        <v>5</v>
      </c>
      <c r="H694" s="45" t="s">
        <v>1264</v>
      </c>
      <c r="I694" s="45"/>
      <c r="J694" s="45" t="s">
        <v>154</v>
      </c>
      <c r="K694" s="45" t="s">
        <v>154</v>
      </c>
      <c r="L694" s="45"/>
      <c r="M694" s="45"/>
      <c r="N694" s="45"/>
      <c r="O694" s="47">
        <v>150</v>
      </c>
      <c r="P694" s="47"/>
      <c r="Q694" s="47"/>
      <c r="R694" s="47"/>
      <c r="S694" s="45" t="s">
        <v>154</v>
      </c>
      <c r="T694" s="45"/>
      <c r="U694" s="45"/>
      <c r="V694" s="45" t="s">
        <v>154</v>
      </c>
      <c r="W694" s="45" t="s">
        <v>154</v>
      </c>
      <c r="X694" s="47">
        <v>0.3</v>
      </c>
      <c r="Y694" s="45"/>
      <c r="Z694" s="45" t="s">
        <v>154</v>
      </c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  <c r="BF694" s="45"/>
      <c r="BG694" s="45"/>
      <c r="BH694" s="48" t="str">
        <f t="shared" si="190"/>
        <v>//</v>
      </c>
      <c r="BI694" s="49" t="str">
        <f t="shared" si="191"/>
        <v>//</v>
      </c>
      <c r="BJ694" s="49">
        <f t="shared" si="192"/>
        <v>0</v>
      </c>
      <c r="BK694" s="50" t="str">
        <f t="shared" si="193"/>
        <v>//</v>
      </c>
      <c r="BL694" s="35" t="str">
        <f t="shared" si="194"/>
        <v>150</v>
      </c>
      <c r="BM694" s="35" t="str">
        <f t="shared" si="195"/>
        <v>/</v>
      </c>
      <c r="BN694" s="35" t="str">
        <f t="shared" si="196"/>
        <v>//</v>
      </c>
      <c r="BO694" s="35">
        <f t="shared" si="197"/>
        <v>0.3</v>
      </c>
      <c r="BP694" s="35" t="str">
        <f t="shared" si="198"/>
        <v>/</v>
      </c>
      <c r="BQ694" s="36" t="str">
        <f t="shared" si="199"/>
        <v>/</v>
      </c>
      <c r="BR694" s="36">
        <f t="shared" si="200"/>
        <v>0</v>
      </c>
      <c r="BS694" s="37">
        <f t="shared" si="201"/>
        <v>0</v>
      </c>
      <c r="BT694" s="38">
        <f t="shared" si="202"/>
        <v>0</v>
      </c>
      <c r="BU694" s="39">
        <f t="shared" si="203"/>
        <v>0</v>
      </c>
      <c r="BV694" s="40">
        <f t="shared" si="204"/>
        <v>0</v>
      </c>
      <c r="BW694" s="41">
        <f t="shared" si="205"/>
        <v>0</v>
      </c>
      <c r="BX694" s="42" t="str">
        <f t="shared" si="206"/>
        <v>1500.3</v>
      </c>
      <c r="BY694" s="35" t="str">
        <f t="shared" si="207"/>
        <v>//////</v>
      </c>
      <c r="BZ694" s="43" t="str">
        <f t="shared" si="208"/>
        <v/>
      </c>
    </row>
    <row r="695" spans="1:78" ht="21.75" x14ac:dyDescent="0.2">
      <c r="A695" s="44">
        <v>686</v>
      </c>
      <c r="B695" s="45" t="s">
        <v>1266</v>
      </c>
      <c r="C695" s="45"/>
      <c r="D695" s="45" t="s">
        <v>807</v>
      </c>
      <c r="E695" s="45" t="s">
        <v>1263</v>
      </c>
      <c r="F695" s="45" t="s">
        <v>15</v>
      </c>
      <c r="G695" s="46">
        <v>9</v>
      </c>
      <c r="H695" s="45" t="s">
        <v>1264</v>
      </c>
      <c r="I695" s="45"/>
      <c r="J695" s="45"/>
      <c r="K695" s="45"/>
      <c r="L695" s="45" t="s">
        <v>154</v>
      </c>
      <c r="M695" s="45"/>
      <c r="N695" s="45"/>
      <c r="O695" s="47">
        <v>150</v>
      </c>
      <c r="P695" s="47"/>
      <c r="Q695" s="47"/>
      <c r="R695" s="47"/>
      <c r="S695" s="45" t="s">
        <v>154</v>
      </c>
      <c r="T695" s="45"/>
      <c r="U695" s="45"/>
      <c r="V695" s="45" t="s">
        <v>154</v>
      </c>
      <c r="W695" s="45" t="s">
        <v>154</v>
      </c>
      <c r="X695" s="47">
        <v>0.3</v>
      </c>
      <c r="Y695" s="45"/>
      <c r="Z695" s="45"/>
      <c r="AA695" s="45" t="s">
        <v>154</v>
      </c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  <c r="BF695" s="45"/>
      <c r="BG695" s="45"/>
      <c r="BH695" s="48" t="str">
        <f t="shared" si="190"/>
        <v>/</v>
      </c>
      <c r="BI695" s="49" t="str">
        <f t="shared" si="191"/>
        <v>/</v>
      </c>
      <c r="BJ695" s="49">
        <f t="shared" si="192"/>
        <v>0</v>
      </c>
      <c r="BK695" s="50" t="str">
        <f t="shared" si="193"/>
        <v>/</v>
      </c>
      <c r="BL695" s="35" t="str">
        <f t="shared" si="194"/>
        <v>150</v>
      </c>
      <c r="BM695" s="35" t="str">
        <f t="shared" si="195"/>
        <v>/</v>
      </c>
      <c r="BN695" s="35" t="str">
        <f t="shared" si="196"/>
        <v>//</v>
      </c>
      <c r="BO695" s="35">
        <f t="shared" si="197"/>
        <v>0.3</v>
      </c>
      <c r="BP695" s="35" t="str">
        <f t="shared" si="198"/>
        <v>/</v>
      </c>
      <c r="BQ695" s="36" t="str">
        <f t="shared" si="199"/>
        <v>/</v>
      </c>
      <c r="BR695" s="36">
        <f t="shared" si="200"/>
        <v>0</v>
      </c>
      <c r="BS695" s="37">
        <f t="shared" si="201"/>
        <v>0</v>
      </c>
      <c r="BT695" s="38">
        <f t="shared" si="202"/>
        <v>0</v>
      </c>
      <c r="BU695" s="39">
        <f t="shared" si="203"/>
        <v>0</v>
      </c>
      <c r="BV695" s="40">
        <f t="shared" si="204"/>
        <v>0</v>
      </c>
      <c r="BW695" s="41">
        <f t="shared" si="205"/>
        <v>0</v>
      </c>
      <c r="BX695" s="42" t="str">
        <f t="shared" si="206"/>
        <v>1500.3</v>
      </c>
      <c r="BY695" s="35" t="str">
        <f t="shared" si="207"/>
        <v>/////</v>
      </c>
      <c r="BZ695" s="43" t="str">
        <f t="shared" si="208"/>
        <v/>
      </c>
    </row>
    <row r="696" spans="1:78" ht="21.75" x14ac:dyDescent="0.2">
      <c r="A696" s="44">
        <v>687</v>
      </c>
      <c r="B696" s="45" t="s">
        <v>1267</v>
      </c>
      <c r="C696" s="45"/>
      <c r="D696" s="45" t="s">
        <v>807</v>
      </c>
      <c r="E696" s="45" t="s">
        <v>1268</v>
      </c>
      <c r="F696" s="45" t="s">
        <v>15</v>
      </c>
      <c r="G696" s="46">
        <v>2</v>
      </c>
      <c r="H696" s="45" t="s">
        <v>1269</v>
      </c>
      <c r="I696" s="45"/>
      <c r="J696" s="45"/>
      <c r="K696" s="45"/>
      <c r="L696" s="45" t="s">
        <v>154</v>
      </c>
      <c r="M696" s="45"/>
      <c r="N696" s="45"/>
      <c r="O696" s="47">
        <v>150</v>
      </c>
      <c r="P696" s="47"/>
      <c r="Q696" s="47"/>
      <c r="R696" s="47"/>
      <c r="S696" s="45" t="s">
        <v>154</v>
      </c>
      <c r="T696" s="45"/>
      <c r="U696" s="45"/>
      <c r="V696" s="45" t="s">
        <v>154</v>
      </c>
      <c r="W696" s="45" t="s">
        <v>154</v>
      </c>
      <c r="X696" s="47">
        <v>0.3</v>
      </c>
      <c r="Y696" s="45"/>
      <c r="Z696" s="45"/>
      <c r="AA696" s="45" t="s">
        <v>154</v>
      </c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  <c r="BF696" s="45"/>
      <c r="BG696" s="45"/>
      <c r="BH696" s="48" t="str">
        <f t="shared" si="190"/>
        <v>/</v>
      </c>
      <c r="BI696" s="49" t="str">
        <f t="shared" si="191"/>
        <v>/</v>
      </c>
      <c r="BJ696" s="49">
        <f t="shared" si="192"/>
        <v>0</v>
      </c>
      <c r="BK696" s="50" t="str">
        <f t="shared" si="193"/>
        <v>/</v>
      </c>
      <c r="BL696" s="35" t="str">
        <f t="shared" si="194"/>
        <v>150</v>
      </c>
      <c r="BM696" s="35" t="str">
        <f t="shared" si="195"/>
        <v>/</v>
      </c>
      <c r="BN696" s="35" t="str">
        <f t="shared" si="196"/>
        <v>//</v>
      </c>
      <c r="BO696" s="35">
        <f t="shared" si="197"/>
        <v>0.3</v>
      </c>
      <c r="BP696" s="35" t="str">
        <f t="shared" si="198"/>
        <v>/</v>
      </c>
      <c r="BQ696" s="36" t="str">
        <f t="shared" si="199"/>
        <v>/</v>
      </c>
      <c r="BR696" s="36">
        <f t="shared" si="200"/>
        <v>0</v>
      </c>
      <c r="BS696" s="37">
        <f t="shared" si="201"/>
        <v>0</v>
      </c>
      <c r="BT696" s="38">
        <f t="shared" si="202"/>
        <v>0</v>
      </c>
      <c r="BU696" s="39">
        <f t="shared" si="203"/>
        <v>0</v>
      </c>
      <c r="BV696" s="40">
        <f t="shared" si="204"/>
        <v>0</v>
      </c>
      <c r="BW696" s="41">
        <f t="shared" si="205"/>
        <v>0</v>
      </c>
      <c r="BX696" s="42" t="str">
        <f t="shared" si="206"/>
        <v>1500.3</v>
      </c>
      <c r="BY696" s="35" t="str">
        <f t="shared" si="207"/>
        <v>/////</v>
      </c>
      <c r="BZ696" s="43" t="str">
        <f t="shared" si="208"/>
        <v/>
      </c>
    </row>
    <row r="697" spans="1:78" ht="21.75" x14ac:dyDescent="0.2">
      <c r="A697" s="44">
        <v>688</v>
      </c>
      <c r="B697" s="45" t="s">
        <v>1270</v>
      </c>
      <c r="C697" s="45"/>
      <c r="D697" s="45" t="s">
        <v>807</v>
      </c>
      <c r="E697" s="45" t="s">
        <v>1268</v>
      </c>
      <c r="F697" s="45" t="s">
        <v>15</v>
      </c>
      <c r="G697" s="46">
        <v>3</v>
      </c>
      <c r="H697" s="45" t="s">
        <v>1269</v>
      </c>
      <c r="I697" s="45"/>
      <c r="J697" s="45"/>
      <c r="K697" s="45"/>
      <c r="L697" s="45" t="s">
        <v>154</v>
      </c>
      <c r="M697" s="45"/>
      <c r="N697" s="45"/>
      <c r="O697" s="47">
        <v>150</v>
      </c>
      <c r="P697" s="47"/>
      <c r="Q697" s="47"/>
      <c r="R697" s="47"/>
      <c r="S697" s="45" t="s">
        <v>154</v>
      </c>
      <c r="T697" s="45"/>
      <c r="U697" s="45"/>
      <c r="V697" s="45" t="s">
        <v>154</v>
      </c>
      <c r="W697" s="45" t="s">
        <v>154</v>
      </c>
      <c r="X697" s="47">
        <v>0.3</v>
      </c>
      <c r="Y697" s="45"/>
      <c r="Z697" s="45"/>
      <c r="AA697" s="45" t="s">
        <v>154</v>
      </c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  <c r="BF697" s="45"/>
      <c r="BG697" s="45"/>
      <c r="BH697" s="48" t="str">
        <f t="shared" si="190"/>
        <v>/</v>
      </c>
      <c r="BI697" s="49" t="str">
        <f t="shared" si="191"/>
        <v>/</v>
      </c>
      <c r="BJ697" s="49">
        <f t="shared" si="192"/>
        <v>0</v>
      </c>
      <c r="BK697" s="50" t="str">
        <f t="shared" si="193"/>
        <v>/</v>
      </c>
      <c r="BL697" s="35" t="str">
        <f t="shared" si="194"/>
        <v>150</v>
      </c>
      <c r="BM697" s="35" t="str">
        <f t="shared" si="195"/>
        <v>/</v>
      </c>
      <c r="BN697" s="35" t="str">
        <f t="shared" si="196"/>
        <v>//</v>
      </c>
      <c r="BO697" s="35">
        <f t="shared" si="197"/>
        <v>0.3</v>
      </c>
      <c r="BP697" s="35" t="str">
        <f t="shared" si="198"/>
        <v>/</v>
      </c>
      <c r="BQ697" s="36" t="str">
        <f t="shared" si="199"/>
        <v>/</v>
      </c>
      <c r="BR697" s="36">
        <f t="shared" si="200"/>
        <v>0</v>
      </c>
      <c r="BS697" s="37">
        <f t="shared" si="201"/>
        <v>0</v>
      </c>
      <c r="BT697" s="38">
        <f t="shared" si="202"/>
        <v>0</v>
      </c>
      <c r="BU697" s="39">
        <f t="shared" si="203"/>
        <v>0</v>
      </c>
      <c r="BV697" s="40">
        <f t="shared" si="204"/>
        <v>0</v>
      </c>
      <c r="BW697" s="41">
        <f t="shared" si="205"/>
        <v>0</v>
      </c>
      <c r="BX697" s="42" t="str">
        <f t="shared" si="206"/>
        <v>1500.3</v>
      </c>
      <c r="BY697" s="35" t="str">
        <f t="shared" si="207"/>
        <v>/////</v>
      </c>
      <c r="BZ697" s="43" t="str">
        <f t="shared" si="208"/>
        <v/>
      </c>
    </row>
    <row r="698" spans="1:78" ht="21.75" x14ac:dyDescent="0.2">
      <c r="A698" s="44">
        <v>689</v>
      </c>
      <c r="B698" s="45" t="s">
        <v>1271</v>
      </c>
      <c r="C698" s="45"/>
      <c r="D698" s="45" t="s">
        <v>807</v>
      </c>
      <c r="E698" s="45" t="s">
        <v>1268</v>
      </c>
      <c r="F698" s="45" t="s">
        <v>15</v>
      </c>
      <c r="G698" s="46">
        <v>4</v>
      </c>
      <c r="H698" s="45" t="s">
        <v>1269</v>
      </c>
      <c r="I698" s="45"/>
      <c r="J698" s="45"/>
      <c r="K698" s="45"/>
      <c r="L698" s="45" t="s">
        <v>154</v>
      </c>
      <c r="M698" s="45"/>
      <c r="N698" s="45"/>
      <c r="O698" s="47">
        <v>150</v>
      </c>
      <c r="P698" s="47"/>
      <c r="Q698" s="47"/>
      <c r="R698" s="47"/>
      <c r="S698" s="45" t="s">
        <v>154</v>
      </c>
      <c r="T698" s="45"/>
      <c r="U698" s="45"/>
      <c r="V698" s="45" t="s">
        <v>154</v>
      </c>
      <c r="W698" s="45" t="s">
        <v>154</v>
      </c>
      <c r="X698" s="47">
        <v>0.3</v>
      </c>
      <c r="Y698" s="45"/>
      <c r="Z698" s="45" t="s">
        <v>154</v>
      </c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  <c r="BF698" s="45"/>
      <c r="BG698" s="45"/>
      <c r="BH698" s="48" t="str">
        <f t="shared" si="190"/>
        <v>/</v>
      </c>
      <c r="BI698" s="49" t="str">
        <f t="shared" si="191"/>
        <v>/</v>
      </c>
      <c r="BJ698" s="49">
        <f t="shared" si="192"/>
        <v>0</v>
      </c>
      <c r="BK698" s="50" t="str">
        <f t="shared" si="193"/>
        <v>/</v>
      </c>
      <c r="BL698" s="35" t="str">
        <f t="shared" si="194"/>
        <v>150</v>
      </c>
      <c r="BM698" s="35" t="str">
        <f t="shared" si="195"/>
        <v>/</v>
      </c>
      <c r="BN698" s="35" t="str">
        <f t="shared" si="196"/>
        <v>//</v>
      </c>
      <c r="BO698" s="35">
        <f t="shared" si="197"/>
        <v>0.3</v>
      </c>
      <c r="BP698" s="35" t="str">
        <f t="shared" si="198"/>
        <v>/</v>
      </c>
      <c r="BQ698" s="36" t="str">
        <f t="shared" si="199"/>
        <v>/</v>
      </c>
      <c r="BR698" s="36">
        <f t="shared" si="200"/>
        <v>0</v>
      </c>
      <c r="BS698" s="37">
        <f t="shared" si="201"/>
        <v>0</v>
      </c>
      <c r="BT698" s="38">
        <f t="shared" si="202"/>
        <v>0</v>
      </c>
      <c r="BU698" s="39">
        <f t="shared" si="203"/>
        <v>0</v>
      </c>
      <c r="BV698" s="40">
        <f t="shared" si="204"/>
        <v>0</v>
      </c>
      <c r="BW698" s="41">
        <f t="shared" si="205"/>
        <v>0</v>
      </c>
      <c r="BX698" s="42" t="str">
        <f t="shared" si="206"/>
        <v>1500.3</v>
      </c>
      <c r="BY698" s="35" t="str">
        <f t="shared" si="207"/>
        <v>/////</v>
      </c>
      <c r="BZ698" s="43" t="str">
        <f t="shared" si="208"/>
        <v/>
      </c>
    </row>
    <row r="699" spans="1:78" ht="21.75" x14ac:dyDescent="0.2">
      <c r="A699" s="44">
        <v>690</v>
      </c>
      <c r="B699" s="45" t="s">
        <v>1272</v>
      </c>
      <c r="C699" s="45"/>
      <c r="D699" s="45" t="s">
        <v>807</v>
      </c>
      <c r="E699" s="45" t="s">
        <v>1268</v>
      </c>
      <c r="F699" s="45" t="s">
        <v>15</v>
      </c>
      <c r="G699" s="46">
        <v>5</v>
      </c>
      <c r="H699" s="45" t="s">
        <v>1269</v>
      </c>
      <c r="I699" s="45"/>
      <c r="J699" s="45"/>
      <c r="K699" s="45"/>
      <c r="L699" s="45" t="s">
        <v>154</v>
      </c>
      <c r="M699" s="45"/>
      <c r="N699" s="45"/>
      <c r="O699" s="47">
        <v>150</v>
      </c>
      <c r="P699" s="47"/>
      <c r="Q699" s="47"/>
      <c r="R699" s="47"/>
      <c r="S699" s="45" t="s">
        <v>154</v>
      </c>
      <c r="T699" s="45"/>
      <c r="U699" s="45"/>
      <c r="V699" s="45" t="s">
        <v>154</v>
      </c>
      <c r="W699" s="45" t="s">
        <v>154</v>
      </c>
      <c r="X699" s="47">
        <v>0.3</v>
      </c>
      <c r="Y699" s="45"/>
      <c r="Z699" s="45" t="s">
        <v>154</v>
      </c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  <c r="BF699" s="45"/>
      <c r="BG699" s="45"/>
      <c r="BH699" s="48" t="str">
        <f t="shared" si="190"/>
        <v>/</v>
      </c>
      <c r="BI699" s="49" t="str">
        <f t="shared" si="191"/>
        <v>/</v>
      </c>
      <c r="BJ699" s="49">
        <f t="shared" si="192"/>
        <v>0</v>
      </c>
      <c r="BK699" s="50" t="str">
        <f t="shared" si="193"/>
        <v>/</v>
      </c>
      <c r="BL699" s="35" t="str">
        <f t="shared" si="194"/>
        <v>150</v>
      </c>
      <c r="BM699" s="35" t="str">
        <f t="shared" si="195"/>
        <v>/</v>
      </c>
      <c r="BN699" s="35" t="str">
        <f t="shared" si="196"/>
        <v>//</v>
      </c>
      <c r="BO699" s="35">
        <f t="shared" si="197"/>
        <v>0.3</v>
      </c>
      <c r="BP699" s="35" t="str">
        <f t="shared" si="198"/>
        <v>/</v>
      </c>
      <c r="BQ699" s="36" t="str">
        <f t="shared" si="199"/>
        <v>/</v>
      </c>
      <c r="BR699" s="36">
        <f t="shared" si="200"/>
        <v>0</v>
      </c>
      <c r="BS699" s="37">
        <f t="shared" si="201"/>
        <v>0</v>
      </c>
      <c r="BT699" s="38">
        <f t="shared" si="202"/>
        <v>0</v>
      </c>
      <c r="BU699" s="39">
        <f t="shared" si="203"/>
        <v>0</v>
      </c>
      <c r="BV699" s="40">
        <f t="shared" si="204"/>
        <v>0</v>
      </c>
      <c r="BW699" s="41">
        <f t="shared" si="205"/>
        <v>0</v>
      </c>
      <c r="BX699" s="42" t="str">
        <f t="shared" si="206"/>
        <v>1500.3</v>
      </c>
      <c r="BY699" s="35" t="str">
        <f t="shared" si="207"/>
        <v>/////</v>
      </c>
      <c r="BZ699" s="43" t="str">
        <f t="shared" si="208"/>
        <v/>
      </c>
    </row>
    <row r="700" spans="1:78" ht="21.75" x14ac:dyDescent="0.2">
      <c r="A700" s="44">
        <v>691</v>
      </c>
      <c r="B700" s="45" t="s">
        <v>1273</v>
      </c>
      <c r="C700" s="45"/>
      <c r="D700" s="45" t="s">
        <v>807</v>
      </c>
      <c r="E700" s="45" t="s">
        <v>1268</v>
      </c>
      <c r="F700" s="45" t="s">
        <v>15</v>
      </c>
      <c r="G700" s="46">
        <v>6</v>
      </c>
      <c r="H700" s="45" t="s">
        <v>1269</v>
      </c>
      <c r="I700" s="45"/>
      <c r="J700" s="45"/>
      <c r="K700" s="45"/>
      <c r="L700" s="45" t="s">
        <v>154</v>
      </c>
      <c r="M700" s="45"/>
      <c r="N700" s="45"/>
      <c r="O700" s="47">
        <v>150</v>
      </c>
      <c r="P700" s="47"/>
      <c r="Q700" s="47"/>
      <c r="R700" s="47"/>
      <c r="S700" s="45" t="s">
        <v>154</v>
      </c>
      <c r="T700" s="45"/>
      <c r="U700" s="45"/>
      <c r="V700" s="45" t="s">
        <v>154</v>
      </c>
      <c r="W700" s="45" t="s">
        <v>154</v>
      </c>
      <c r="X700" s="47">
        <v>0.3</v>
      </c>
      <c r="Y700" s="45"/>
      <c r="Z700" s="45" t="s">
        <v>154</v>
      </c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  <c r="BF700" s="45"/>
      <c r="BG700" s="45"/>
      <c r="BH700" s="48" t="str">
        <f t="shared" si="190"/>
        <v>/</v>
      </c>
      <c r="BI700" s="49" t="str">
        <f t="shared" si="191"/>
        <v>/</v>
      </c>
      <c r="BJ700" s="49">
        <f t="shared" si="192"/>
        <v>0</v>
      </c>
      <c r="BK700" s="50" t="str">
        <f t="shared" si="193"/>
        <v>/</v>
      </c>
      <c r="BL700" s="35" t="str">
        <f t="shared" si="194"/>
        <v>150</v>
      </c>
      <c r="BM700" s="35" t="str">
        <f t="shared" si="195"/>
        <v>/</v>
      </c>
      <c r="BN700" s="35" t="str">
        <f t="shared" si="196"/>
        <v>//</v>
      </c>
      <c r="BO700" s="35">
        <f t="shared" si="197"/>
        <v>0.3</v>
      </c>
      <c r="BP700" s="35" t="str">
        <f t="shared" si="198"/>
        <v>/</v>
      </c>
      <c r="BQ700" s="36" t="str">
        <f t="shared" si="199"/>
        <v>/</v>
      </c>
      <c r="BR700" s="36">
        <f t="shared" si="200"/>
        <v>0</v>
      </c>
      <c r="BS700" s="37">
        <f t="shared" si="201"/>
        <v>0</v>
      </c>
      <c r="BT700" s="38">
        <f t="shared" si="202"/>
        <v>0</v>
      </c>
      <c r="BU700" s="39">
        <f t="shared" si="203"/>
        <v>0</v>
      </c>
      <c r="BV700" s="40">
        <f t="shared" si="204"/>
        <v>0</v>
      </c>
      <c r="BW700" s="41">
        <f t="shared" si="205"/>
        <v>0</v>
      </c>
      <c r="BX700" s="42" t="str">
        <f t="shared" si="206"/>
        <v>1500.3</v>
      </c>
      <c r="BY700" s="35" t="str">
        <f t="shared" si="207"/>
        <v>/////</v>
      </c>
      <c r="BZ700" s="43" t="str">
        <f t="shared" si="208"/>
        <v/>
      </c>
    </row>
    <row r="701" spans="1:78" ht="21.75" x14ac:dyDescent="0.2">
      <c r="A701" s="44">
        <v>692</v>
      </c>
      <c r="B701" s="45" t="s">
        <v>1274</v>
      </c>
      <c r="C701" s="45"/>
      <c r="D701" s="45" t="s">
        <v>807</v>
      </c>
      <c r="E701" s="45" t="s">
        <v>1268</v>
      </c>
      <c r="F701" s="45" t="s">
        <v>15</v>
      </c>
      <c r="G701" s="46">
        <v>7</v>
      </c>
      <c r="H701" s="45" t="s">
        <v>1269</v>
      </c>
      <c r="I701" s="45"/>
      <c r="J701" s="45"/>
      <c r="K701" s="45"/>
      <c r="L701" s="45" t="s">
        <v>154</v>
      </c>
      <c r="M701" s="45"/>
      <c r="N701" s="45"/>
      <c r="O701" s="47">
        <v>150</v>
      </c>
      <c r="P701" s="47"/>
      <c r="Q701" s="47"/>
      <c r="R701" s="47"/>
      <c r="S701" s="45" t="s">
        <v>154</v>
      </c>
      <c r="T701" s="45"/>
      <c r="U701" s="45"/>
      <c r="V701" s="45" t="s">
        <v>154</v>
      </c>
      <c r="W701" s="45" t="s">
        <v>154</v>
      </c>
      <c r="X701" s="47">
        <v>0.3</v>
      </c>
      <c r="Y701" s="45"/>
      <c r="Z701" s="45"/>
      <c r="AA701" s="45" t="s">
        <v>154</v>
      </c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  <c r="BD701" s="45"/>
      <c r="BE701" s="45"/>
      <c r="BF701" s="45"/>
      <c r="BG701" s="45"/>
      <c r="BH701" s="48" t="str">
        <f t="shared" si="190"/>
        <v>/</v>
      </c>
      <c r="BI701" s="49" t="str">
        <f t="shared" si="191"/>
        <v>/</v>
      </c>
      <c r="BJ701" s="49">
        <f t="shared" si="192"/>
        <v>0</v>
      </c>
      <c r="BK701" s="50" t="str">
        <f t="shared" si="193"/>
        <v>/</v>
      </c>
      <c r="BL701" s="35" t="str">
        <f t="shared" si="194"/>
        <v>150</v>
      </c>
      <c r="BM701" s="35" t="str">
        <f t="shared" si="195"/>
        <v>/</v>
      </c>
      <c r="BN701" s="35" t="str">
        <f t="shared" si="196"/>
        <v>//</v>
      </c>
      <c r="BO701" s="35">
        <f t="shared" si="197"/>
        <v>0.3</v>
      </c>
      <c r="BP701" s="35" t="str">
        <f t="shared" si="198"/>
        <v>/</v>
      </c>
      <c r="BQ701" s="36" t="str">
        <f t="shared" si="199"/>
        <v>/</v>
      </c>
      <c r="BR701" s="36">
        <f t="shared" si="200"/>
        <v>0</v>
      </c>
      <c r="BS701" s="37">
        <f t="shared" si="201"/>
        <v>0</v>
      </c>
      <c r="BT701" s="38">
        <f t="shared" si="202"/>
        <v>0</v>
      </c>
      <c r="BU701" s="39">
        <f t="shared" si="203"/>
        <v>0</v>
      </c>
      <c r="BV701" s="40">
        <f t="shared" si="204"/>
        <v>0</v>
      </c>
      <c r="BW701" s="41">
        <f t="shared" si="205"/>
        <v>0</v>
      </c>
      <c r="BX701" s="42" t="str">
        <f t="shared" si="206"/>
        <v>1500.3</v>
      </c>
      <c r="BY701" s="35" t="str">
        <f t="shared" si="207"/>
        <v>/////</v>
      </c>
      <c r="BZ701" s="43" t="str">
        <f t="shared" si="208"/>
        <v/>
      </c>
    </row>
    <row r="702" spans="1:78" ht="21.75" x14ac:dyDescent="0.2">
      <c r="A702" s="44">
        <v>693</v>
      </c>
      <c r="B702" s="45" t="s">
        <v>1275</v>
      </c>
      <c r="C702" s="45"/>
      <c r="D702" s="45" t="s">
        <v>807</v>
      </c>
      <c r="E702" s="45" t="s">
        <v>1268</v>
      </c>
      <c r="F702" s="45" t="s">
        <v>15</v>
      </c>
      <c r="G702" s="46">
        <v>8</v>
      </c>
      <c r="H702" s="45" t="s">
        <v>1269</v>
      </c>
      <c r="I702" s="45"/>
      <c r="J702" s="45" t="s">
        <v>154</v>
      </c>
      <c r="K702" s="45"/>
      <c r="L702" s="45" t="s">
        <v>154</v>
      </c>
      <c r="M702" s="45"/>
      <c r="N702" s="45"/>
      <c r="O702" s="47">
        <v>150</v>
      </c>
      <c r="P702" s="47"/>
      <c r="Q702" s="47"/>
      <c r="R702" s="47"/>
      <c r="S702" s="45" t="s">
        <v>154</v>
      </c>
      <c r="T702" s="45"/>
      <c r="U702" s="45"/>
      <c r="V702" s="45" t="s">
        <v>154</v>
      </c>
      <c r="W702" s="45" t="s">
        <v>154</v>
      </c>
      <c r="X702" s="47">
        <v>0.3</v>
      </c>
      <c r="Y702" s="45"/>
      <c r="Z702" s="45"/>
      <c r="AA702" s="45" t="s">
        <v>154</v>
      </c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  <c r="BF702" s="45"/>
      <c r="BG702" s="45"/>
      <c r="BH702" s="48" t="str">
        <f t="shared" si="190"/>
        <v>//</v>
      </c>
      <c r="BI702" s="49" t="str">
        <f t="shared" si="191"/>
        <v>//</v>
      </c>
      <c r="BJ702" s="49">
        <f t="shared" si="192"/>
        <v>0</v>
      </c>
      <c r="BK702" s="50" t="str">
        <f t="shared" si="193"/>
        <v>//</v>
      </c>
      <c r="BL702" s="35" t="str">
        <f t="shared" si="194"/>
        <v>150</v>
      </c>
      <c r="BM702" s="35" t="str">
        <f t="shared" si="195"/>
        <v>/</v>
      </c>
      <c r="BN702" s="35" t="str">
        <f t="shared" si="196"/>
        <v>//</v>
      </c>
      <c r="BO702" s="35">
        <f t="shared" si="197"/>
        <v>0.3</v>
      </c>
      <c r="BP702" s="35" t="str">
        <f t="shared" si="198"/>
        <v>/</v>
      </c>
      <c r="BQ702" s="36" t="str">
        <f t="shared" si="199"/>
        <v>/</v>
      </c>
      <c r="BR702" s="36">
        <f t="shared" si="200"/>
        <v>0</v>
      </c>
      <c r="BS702" s="37">
        <f t="shared" si="201"/>
        <v>0</v>
      </c>
      <c r="BT702" s="38">
        <f t="shared" si="202"/>
        <v>0</v>
      </c>
      <c r="BU702" s="39">
        <f t="shared" si="203"/>
        <v>0</v>
      </c>
      <c r="BV702" s="40">
        <f t="shared" si="204"/>
        <v>0</v>
      </c>
      <c r="BW702" s="41">
        <f t="shared" si="205"/>
        <v>0</v>
      </c>
      <c r="BX702" s="42" t="str">
        <f t="shared" si="206"/>
        <v>1500.3</v>
      </c>
      <c r="BY702" s="35" t="str">
        <f t="shared" si="207"/>
        <v>//////</v>
      </c>
      <c r="BZ702" s="43" t="str">
        <f t="shared" si="208"/>
        <v/>
      </c>
    </row>
    <row r="703" spans="1:78" ht="21.75" x14ac:dyDescent="0.2">
      <c r="A703" s="44">
        <v>694</v>
      </c>
      <c r="B703" s="45" t="s">
        <v>1276</v>
      </c>
      <c r="C703" s="45"/>
      <c r="D703" s="45" t="s">
        <v>807</v>
      </c>
      <c r="E703" s="45" t="s">
        <v>1268</v>
      </c>
      <c r="F703" s="45" t="s">
        <v>15</v>
      </c>
      <c r="G703" s="46">
        <v>9</v>
      </c>
      <c r="H703" s="45" t="s">
        <v>1269</v>
      </c>
      <c r="I703" s="45"/>
      <c r="J703" s="45"/>
      <c r="K703" s="45"/>
      <c r="L703" s="45" t="s">
        <v>154</v>
      </c>
      <c r="M703" s="45"/>
      <c r="N703" s="45"/>
      <c r="O703" s="47">
        <v>150</v>
      </c>
      <c r="P703" s="47"/>
      <c r="Q703" s="47"/>
      <c r="R703" s="47"/>
      <c r="S703" s="45" t="s">
        <v>154</v>
      </c>
      <c r="T703" s="45"/>
      <c r="U703" s="45"/>
      <c r="V703" s="45" t="s">
        <v>154</v>
      </c>
      <c r="W703" s="45" t="s">
        <v>154</v>
      </c>
      <c r="X703" s="47">
        <v>0.3</v>
      </c>
      <c r="Y703" s="45"/>
      <c r="Z703" s="45" t="s">
        <v>154</v>
      </c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  <c r="BF703" s="45"/>
      <c r="BG703" s="45"/>
      <c r="BH703" s="48" t="str">
        <f t="shared" si="190"/>
        <v>/</v>
      </c>
      <c r="BI703" s="49" t="str">
        <f t="shared" si="191"/>
        <v>/</v>
      </c>
      <c r="BJ703" s="49">
        <f t="shared" si="192"/>
        <v>0</v>
      </c>
      <c r="BK703" s="50" t="str">
        <f t="shared" si="193"/>
        <v>/</v>
      </c>
      <c r="BL703" s="35" t="str">
        <f t="shared" si="194"/>
        <v>150</v>
      </c>
      <c r="BM703" s="35" t="str">
        <f t="shared" si="195"/>
        <v>/</v>
      </c>
      <c r="BN703" s="35" t="str">
        <f t="shared" si="196"/>
        <v>//</v>
      </c>
      <c r="BO703" s="35">
        <f t="shared" si="197"/>
        <v>0.3</v>
      </c>
      <c r="BP703" s="35" t="str">
        <f t="shared" si="198"/>
        <v>/</v>
      </c>
      <c r="BQ703" s="36" t="str">
        <f t="shared" si="199"/>
        <v>/</v>
      </c>
      <c r="BR703" s="36">
        <f t="shared" si="200"/>
        <v>0</v>
      </c>
      <c r="BS703" s="37">
        <f t="shared" si="201"/>
        <v>0</v>
      </c>
      <c r="BT703" s="38">
        <f t="shared" si="202"/>
        <v>0</v>
      </c>
      <c r="BU703" s="39">
        <f t="shared" si="203"/>
        <v>0</v>
      </c>
      <c r="BV703" s="40">
        <f t="shared" si="204"/>
        <v>0</v>
      </c>
      <c r="BW703" s="41">
        <f t="shared" si="205"/>
        <v>0</v>
      </c>
      <c r="BX703" s="42" t="str">
        <f t="shared" si="206"/>
        <v>1500.3</v>
      </c>
      <c r="BY703" s="35" t="str">
        <f t="shared" si="207"/>
        <v>/////</v>
      </c>
      <c r="BZ703" s="43" t="str">
        <f t="shared" si="208"/>
        <v/>
      </c>
    </row>
    <row r="704" spans="1:78" ht="21.75" x14ac:dyDescent="0.2">
      <c r="A704" s="44">
        <v>695</v>
      </c>
      <c r="B704" s="45" t="s">
        <v>1277</v>
      </c>
      <c r="C704" s="45"/>
      <c r="D704" s="45" t="s">
        <v>807</v>
      </c>
      <c r="E704" s="45" t="s">
        <v>1278</v>
      </c>
      <c r="F704" s="45" t="s">
        <v>15</v>
      </c>
      <c r="G704" s="46">
        <v>1</v>
      </c>
      <c r="H704" s="45" t="s">
        <v>1279</v>
      </c>
      <c r="I704" s="45"/>
      <c r="J704" s="45"/>
      <c r="K704" s="45" t="s">
        <v>154</v>
      </c>
      <c r="L704" s="45"/>
      <c r="M704" s="45"/>
      <c r="N704" s="45"/>
      <c r="O704" s="47"/>
      <c r="P704" s="47"/>
      <c r="Q704" s="47" t="s">
        <v>812</v>
      </c>
      <c r="R704" s="47"/>
      <c r="S704" s="45" t="s">
        <v>154</v>
      </c>
      <c r="T704" s="45"/>
      <c r="U704" s="45"/>
      <c r="V704" s="47" t="s">
        <v>154</v>
      </c>
      <c r="W704" s="47"/>
      <c r="X704" s="47">
        <v>0.3</v>
      </c>
      <c r="Y704" s="45"/>
      <c r="Z704" s="45" t="s">
        <v>154</v>
      </c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  <c r="BD704" s="45"/>
      <c r="BE704" s="45"/>
      <c r="BF704" s="45"/>
      <c r="BG704" s="45"/>
      <c r="BH704" s="48" t="str">
        <f t="shared" si="190"/>
        <v>/</v>
      </c>
      <c r="BI704" s="49" t="str">
        <f t="shared" si="191"/>
        <v>/</v>
      </c>
      <c r="BJ704" s="49">
        <f t="shared" si="192"/>
        <v>0</v>
      </c>
      <c r="BK704" s="50" t="str">
        <f t="shared" si="193"/>
        <v>/</v>
      </c>
      <c r="BL704" s="35" t="str">
        <f t="shared" si="194"/>
        <v>คลองรัตภูมิ</v>
      </c>
      <c r="BM704" s="35" t="str">
        <f t="shared" si="195"/>
        <v>/</v>
      </c>
      <c r="BN704" s="35" t="str">
        <f t="shared" si="196"/>
        <v>/</v>
      </c>
      <c r="BO704" s="35">
        <f t="shared" si="197"/>
        <v>0.3</v>
      </c>
      <c r="BP704" s="35" t="str">
        <f t="shared" si="198"/>
        <v>/</v>
      </c>
      <c r="BQ704" s="36" t="str">
        <f t="shared" si="199"/>
        <v>/</v>
      </c>
      <c r="BR704" s="36">
        <f t="shared" si="200"/>
        <v>0</v>
      </c>
      <c r="BS704" s="37">
        <f t="shared" si="201"/>
        <v>0</v>
      </c>
      <c r="BT704" s="38">
        <f t="shared" si="202"/>
        <v>0</v>
      </c>
      <c r="BU704" s="39">
        <f t="shared" si="203"/>
        <v>0</v>
      </c>
      <c r="BV704" s="40">
        <f t="shared" si="204"/>
        <v>0</v>
      </c>
      <c r="BW704" s="41">
        <f t="shared" si="205"/>
        <v>0</v>
      </c>
      <c r="BX704" s="42" t="str">
        <f t="shared" si="206"/>
        <v>0.3</v>
      </c>
      <c r="BY704" s="35" t="str">
        <f t="shared" si="207"/>
        <v>////</v>
      </c>
      <c r="BZ704" s="43" t="str">
        <f t="shared" si="208"/>
        <v>คลองรัตภูมิ</v>
      </c>
    </row>
    <row r="705" spans="1:78" ht="21.75" x14ac:dyDescent="0.2">
      <c r="A705" s="44">
        <v>696</v>
      </c>
      <c r="B705" s="45" t="s">
        <v>1280</v>
      </c>
      <c r="C705" s="45"/>
      <c r="D705" s="45" t="s">
        <v>807</v>
      </c>
      <c r="E705" s="45" t="s">
        <v>1278</v>
      </c>
      <c r="F705" s="45" t="s">
        <v>15</v>
      </c>
      <c r="G705" s="46">
        <v>2</v>
      </c>
      <c r="H705" s="45" t="s">
        <v>1279</v>
      </c>
      <c r="I705" s="45"/>
      <c r="J705" s="45"/>
      <c r="K705" s="45" t="s">
        <v>154</v>
      </c>
      <c r="L705" s="45"/>
      <c r="M705" s="45"/>
      <c r="N705" s="45"/>
      <c r="O705" s="47"/>
      <c r="P705" s="47"/>
      <c r="Q705" s="47" t="s">
        <v>1281</v>
      </c>
      <c r="R705" s="47"/>
      <c r="S705" s="45" t="s">
        <v>154</v>
      </c>
      <c r="T705" s="45"/>
      <c r="U705" s="45"/>
      <c r="V705" s="47" t="s">
        <v>154</v>
      </c>
      <c r="W705" s="47"/>
      <c r="X705" s="47">
        <v>0.3</v>
      </c>
      <c r="Y705" s="45"/>
      <c r="Z705" s="45" t="s">
        <v>154</v>
      </c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  <c r="BD705" s="45"/>
      <c r="BE705" s="45"/>
      <c r="BF705" s="45"/>
      <c r="BG705" s="45"/>
      <c r="BH705" s="48" t="str">
        <f t="shared" si="190"/>
        <v>/</v>
      </c>
      <c r="BI705" s="49" t="str">
        <f t="shared" si="191"/>
        <v>/</v>
      </c>
      <c r="BJ705" s="49">
        <f t="shared" si="192"/>
        <v>0</v>
      </c>
      <c r="BK705" s="50" t="str">
        <f t="shared" si="193"/>
        <v>/</v>
      </c>
      <c r="BL705" s="35" t="str">
        <f t="shared" si="194"/>
        <v>คลองพรุพ้อ</v>
      </c>
      <c r="BM705" s="35" t="str">
        <f t="shared" si="195"/>
        <v>/</v>
      </c>
      <c r="BN705" s="35" t="str">
        <f t="shared" si="196"/>
        <v>/</v>
      </c>
      <c r="BO705" s="35">
        <f t="shared" si="197"/>
        <v>0.3</v>
      </c>
      <c r="BP705" s="35" t="str">
        <f t="shared" si="198"/>
        <v>/</v>
      </c>
      <c r="BQ705" s="36" t="str">
        <f t="shared" si="199"/>
        <v>/</v>
      </c>
      <c r="BR705" s="36">
        <f t="shared" si="200"/>
        <v>0</v>
      </c>
      <c r="BS705" s="37">
        <f t="shared" si="201"/>
        <v>0</v>
      </c>
      <c r="BT705" s="38">
        <f t="shared" si="202"/>
        <v>0</v>
      </c>
      <c r="BU705" s="39">
        <f t="shared" si="203"/>
        <v>0</v>
      </c>
      <c r="BV705" s="40">
        <f t="shared" si="204"/>
        <v>0</v>
      </c>
      <c r="BW705" s="41">
        <f t="shared" si="205"/>
        <v>0</v>
      </c>
      <c r="BX705" s="42" t="str">
        <f t="shared" si="206"/>
        <v>0.3</v>
      </c>
      <c r="BY705" s="35" t="str">
        <f t="shared" si="207"/>
        <v>////</v>
      </c>
      <c r="BZ705" s="43" t="str">
        <f t="shared" si="208"/>
        <v>คลองพรุพ้อ</v>
      </c>
    </row>
    <row r="706" spans="1:78" ht="21.75" x14ac:dyDescent="0.2">
      <c r="A706" s="44">
        <v>697</v>
      </c>
      <c r="B706" s="45" t="s">
        <v>1282</v>
      </c>
      <c r="C706" s="45"/>
      <c r="D706" s="45" t="s">
        <v>807</v>
      </c>
      <c r="E706" s="45" t="s">
        <v>1278</v>
      </c>
      <c r="F706" s="45" t="s">
        <v>15</v>
      </c>
      <c r="G706" s="46">
        <v>3</v>
      </c>
      <c r="H706" s="45" t="s">
        <v>1279</v>
      </c>
      <c r="I706" s="45"/>
      <c r="J706" s="45"/>
      <c r="K706" s="45" t="s">
        <v>154</v>
      </c>
      <c r="L706" s="45"/>
      <c r="M706" s="45"/>
      <c r="N706" s="45"/>
      <c r="O706" s="47"/>
      <c r="P706" s="47"/>
      <c r="Q706" s="47" t="s">
        <v>1283</v>
      </c>
      <c r="R706" s="47"/>
      <c r="S706" s="45" t="s">
        <v>154</v>
      </c>
      <c r="T706" s="45"/>
      <c r="U706" s="45"/>
      <c r="V706" s="47" t="s">
        <v>154</v>
      </c>
      <c r="W706" s="47"/>
      <c r="X706" s="47">
        <v>0.3</v>
      </c>
      <c r="Y706" s="45"/>
      <c r="Z706" s="47" t="s">
        <v>154</v>
      </c>
      <c r="AA706" s="47"/>
      <c r="AB706" s="47"/>
      <c r="AC706" s="47"/>
      <c r="AD706" s="47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  <c r="BF706" s="45"/>
      <c r="BG706" s="45"/>
      <c r="BH706" s="48" t="str">
        <f t="shared" si="190"/>
        <v>/</v>
      </c>
      <c r="BI706" s="49" t="str">
        <f t="shared" si="191"/>
        <v>/</v>
      </c>
      <c r="BJ706" s="49">
        <f t="shared" si="192"/>
        <v>0</v>
      </c>
      <c r="BK706" s="50" t="str">
        <f t="shared" si="193"/>
        <v>/</v>
      </c>
      <c r="BL706" s="35" t="str">
        <f t="shared" si="194"/>
        <v>คลองตะเคียน</v>
      </c>
      <c r="BM706" s="35" t="str">
        <f t="shared" si="195"/>
        <v>/</v>
      </c>
      <c r="BN706" s="35" t="str">
        <f t="shared" si="196"/>
        <v>/</v>
      </c>
      <c r="BO706" s="35">
        <f t="shared" si="197"/>
        <v>0.3</v>
      </c>
      <c r="BP706" s="35" t="str">
        <f t="shared" si="198"/>
        <v>/</v>
      </c>
      <c r="BQ706" s="36" t="str">
        <f t="shared" si="199"/>
        <v>/</v>
      </c>
      <c r="BR706" s="36">
        <f t="shared" si="200"/>
        <v>0</v>
      </c>
      <c r="BS706" s="37">
        <f t="shared" si="201"/>
        <v>0</v>
      </c>
      <c r="BT706" s="38">
        <f t="shared" si="202"/>
        <v>0</v>
      </c>
      <c r="BU706" s="39">
        <f t="shared" si="203"/>
        <v>0</v>
      </c>
      <c r="BV706" s="40">
        <f t="shared" si="204"/>
        <v>0</v>
      </c>
      <c r="BW706" s="41">
        <f t="shared" si="205"/>
        <v>0</v>
      </c>
      <c r="BX706" s="42" t="str">
        <f t="shared" si="206"/>
        <v>0.3</v>
      </c>
      <c r="BY706" s="35" t="str">
        <f t="shared" si="207"/>
        <v>////</v>
      </c>
      <c r="BZ706" s="43" t="str">
        <f t="shared" si="208"/>
        <v>คลองตะเคียน</v>
      </c>
    </row>
    <row r="707" spans="1:78" ht="21.75" x14ac:dyDescent="0.2">
      <c r="A707" s="44">
        <v>698</v>
      </c>
      <c r="B707" s="45" t="s">
        <v>1284</v>
      </c>
      <c r="C707" s="45"/>
      <c r="D707" s="45" t="s">
        <v>807</v>
      </c>
      <c r="E707" s="45" t="s">
        <v>1278</v>
      </c>
      <c r="F707" s="45" t="s">
        <v>15</v>
      </c>
      <c r="G707" s="46">
        <v>6</v>
      </c>
      <c r="H707" s="45" t="s">
        <v>1279</v>
      </c>
      <c r="I707" s="45"/>
      <c r="J707" s="45"/>
      <c r="K707" s="45" t="s">
        <v>154</v>
      </c>
      <c r="L707" s="45" t="s">
        <v>154</v>
      </c>
      <c r="M707" s="45"/>
      <c r="N707" s="45"/>
      <c r="O707" s="47">
        <v>170</v>
      </c>
      <c r="P707" s="47"/>
      <c r="Q707" s="47"/>
      <c r="R707" s="47"/>
      <c r="S707" s="45"/>
      <c r="T707" s="45" t="s">
        <v>154</v>
      </c>
      <c r="U707" s="45"/>
      <c r="V707" s="45" t="s">
        <v>154</v>
      </c>
      <c r="W707" s="45" t="s">
        <v>154</v>
      </c>
      <c r="X707" s="47">
        <v>0.3</v>
      </c>
      <c r="Y707" s="47">
        <v>8</v>
      </c>
      <c r="Z707" s="45"/>
      <c r="AA707" s="45" t="s">
        <v>154</v>
      </c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  <c r="BD707" s="45"/>
      <c r="BE707" s="45"/>
      <c r="BF707" s="45"/>
      <c r="BG707" s="45"/>
      <c r="BH707" s="48" t="str">
        <f t="shared" si="190"/>
        <v>//</v>
      </c>
      <c r="BI707" s="49" t="str">
        <f t="shared" si="191"/>
        <v>//</v>
      </c>
      <c r="BJ707" s="49">
        <f t="shared" si="192"/>
        <v>0</v>
      </c>
      <c r="BK707" s="50" t="str">
        <f t="shared" si="193"/>
        <v>//</v>
      </c>
      <c r="BL707" s="35" t="str">
        <f t="shared" si="194"/>
        <v>170</v>
      </c>
      <c r="BM707" s="35" t="str">
        <f t="shared" si="195"/>
        <v>/</v>
      </c>
      <c r="BN707" s="35" t="str">
        <f t="shared" si="196"/>
        <v>//</v>
      </c>
      <c r="BO707" s="35">
        <f t="shared" si="197"/>
        <v>0.3</v>
      </c>
      <c r="BP707" s="35" t="str">
        <f t="shared" si="198"/>
        <v>/</v>
      </c>
      <c r="BQ707" s="36">
        <f t="shared" si="199"/>
        <v>0</v>
      </c>
      <c r="BR707" s="36">
        <f t="shared" si="200"/>
        <v>8</v>
      </c>
      <c r="BS707" s="37">
        <f t="shared" si="201"/>
        <v>0</v>
      </c>
      <c r="BT707" s="38">
        <f t="shared" si="202"/>
        <v>0</v>
      </c>
      <c r="BU707" s="39">
        <f t="shared" si="203"/>
        <v>0</v>
      </c>
      <c r="BV707" s="40">
        <f t="shared" si="204"/>
        <v>0</v>
      </c>
      <c r="BW707" s="41">
        <f t="shared" si="205"/>
        <v>0</v>
      </c>
      <c r="BX707" s="42" t="str">
        <f t="shared" si="206"/>
        <v>1700.38</v>
      </c>
      <c r="BY707" s="35" t="str">
        <f t="shared" si="207"/>
        <v>//////</v>
      </c>
      <c r="BZ707" s="43" t="str">
        <f t="shared" si="208"/>
        <v/>
      </c>
    </row>
    <row r="708" spans="1:78" ht="21.75" x14ac:dyDescent="0.2">
      <c r="A708" s="44">
        <v>699</v>
      </c>
      <c r="B708" s="45" t="s">
        <v>1285</v>
      </c>
      <c r="C708" s="45"/>
      <c r="D708" s="45" t="s">
        <v>807</v>
      </c>
      <c r="E708" s="45" t="s">
        <v>1278</v>
      </c>
      <c r="F708" s="45" t="s">
        <v>15</v>
      </c>
      <c r="G708" s="46">
        <v>8</v>
      </c>
      <c r="H708" s="45" t="s">
        <v>1279</v>
      </c>
      <c r="I708" s="45"/>
      <c r="J708" s="45" t="s">
        <v>154</v>
      </c>
      <c r="K708" s="45"/>
      <c r="L708" s="45" t="s">
        <v>154</v>
      </c>
      <c r="M708" s="45"/>
      <c r="N708" s="45"/>
      <c r="O708" s="47">
        <v>170</v>
      </c>
      <c r="P708" s="47"/>
      <c r="Q708" s="47"/>
      <c r="R708" s="47"/>
      <c r="S708" s="45"/>
      <c r="T708" s="45" t="s">
        <v>154</v>
      </c>
      <c r="U708" s="45"/>
      <c r="V708" s="45" t="s">
        <v>154</v>
      </c>
      <c r="W708" s="45" t="s">
        <v>154</v>
      </c>
      <c r="X708" s="47">
        <v>0.3</v>
      </c>
      <c r="Y708" s="47">
        <v>9</v>
      </c>
      <c r="Z708" s="45"/>
      <c r="AA708" s="45" t="s">
        <v>154</v>
      </c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  <c r="BF708" s="45"/>
      <c r="BG708" s="45"/>
      <c r="BH708" s="48" t="str">
        <f t="shared" si="190"/>
        <v>//</v>
      </c>
      <c r="BI708" s="49" t="str">
        <f t="shared" si="191"/>
        <v>//</v>
      </c>
      <c r="BJ708" s="49">
        <f t="shared" si="192"/>
        <v>0</v>
      </c>
      <c r="BK708" s="50" t="str">
        <f t="shared" si="193"/>
        <v>//</v>
      </c>
      <c r="BL708" s="35" t="str">
        <f t="shared" si="194"/>
        <v>170</v>
      </c>
      <c r="BM708" s="35" t="str">
        <f t="shared" si="195"/>
        <v>/</v>
      </c>
      <c r="BN708" s="35" t="str">
        <f t="shared" si="196"/>
        <v>//</v>
      </c>
      <c r="BO708" s="35">
        <f t="shared" si="197"/>
        <v>0.3</v>
      </c>
      <c r="BP708" s="35" t="str">
        <f t="shared" si="198"/>
        <v>/</v>
      </c>
      <c r="BQ708" s="36">
        <f t="shared" si="199"/>
        <v>0</v>
      </c>
      <c r="BR708" s="36">
        <f t="shared" si="200"/>
        <v>9</v>
      </c>
      <c r="BS708" s="37">
        <f t="shared" si="201"/>
        <v>0</v>
      </c>
      <c r="BT708" s="38">
        <f t="shared" si="202"/>
        <v>0</v>
      </c>
      <c r="BU708" s="39">
        <f t="shared" si="203"/>
        <v>0</v>
      </c>
      <c r="BV708" s="40">
        <f t="shared" si="204"/>
        <v>0</v>
      </c>
      <c r="BW708" s="41">
        <f t="shared" si="205"/>
        <v>0</v>
      </c>
      <c r="BX708" s="42" t="str">
        <f t="shared" si="206"/>
        <v>1700.39</v>
      </c>
      <c r="BY708" s="35" t="str">
        <f t="shared" si="207"/>
        <v>//////</v>
      </c>
      <c r="BZ708" s="43" t="str">
        <f t="shared" si="208"/>
        <v/>
      </c>
    </row>
    <row r="709" spans="1:78" ht="21.75" x14ac:dyDescent="0.2">
      <c r="A709" s="44">
        <v>700</v>
      </c>
      <c r="B709" s="45" t="s">
        <v>1286</v>
      </c>
      <c r="C709" s="45"/>
      <c r="D709" s="45" t="s">
        <v>807</v>
      </c>
      <c r="E709" s="45" t="s">
        <v>1278</v>
      </c>
      <c r="F709" s="45" t="s">
        <v>15</v>
      </c>
      <c r="G709" s="46">
        <v>11</v>
      </c>
      <c r="H709" s="45" t="s">
        <v>1279</v>
      </c>
      <c r="I709" s="45"/>
      <c r="J709" s="45"/>
      <c r="K709" s="45" t="s">
        <v>154</v>
      </c>
      <c r="L709" s="45" t="s">
        <v>154</v>
      </c>
      <c r="M709" s="45"/>
      <c r="N709" s="45"/>
      <c r="O709" s="47">
        <v>170</v>
      </c>
      <c r="P709" s="47"/>
      <c r="Q709" s="47"/>
      <c r="R709" s="47"/>
      <c r="S709" s="45"/>
      <c r="T709" s="45" t="s">
        <v>154</v>
      </c>
      <c r="U709" s="45"/>
      <c r="V709" s="45" t="s">
        <v>154</v>
      </c>
      <c r="W709" s="45" t="s">
        <v>154</v>
      </c>
      <c r="X709" s="47">
        <v>0.3</v>
      </c>
      <c r="Y709" s="47">
        <v>9</v>
      </c>
      <c r="Z709" s="45" t="s">
        <v>154</v>
      </c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  <c r="BF709" s="45"/>
      <c r="BG709" s="45"/>
      <c r="BH709" s="48" t="str">
        <f t="shared" si="190"/>
        <v>//</v>
      </c>
      <c r="BI709" s="49" t="str">
        <f t="shared" si="191"/>
        <v>//</v>
      </c>
      <c r="BJ709" s="49">
        <f t="shared" si="192"/>
        <v>0</v>
      </c>
      <c r="BK709" s="50" t="str">
        <f t="shared" si="193"/>
        <v>//</v>
      </c>
      <c r="BL709" s="35" t="str">
        <f t="shared" si="194"/>
        <v>170</v>
      </c>
      <c r="BM709" s="35" t="str">
        <f t="shared" si="195"/>
        <v>/</v>
      </c>
      <c r="BN709" s="35" t="str">
        <f t="shared" si="196"/>
        <v>//</v>
      </c>
      <c r="BO709" s="35">
        <f t="shared" si="197"/>
        <v>0.3</v>
      </c>
      <c r="BP709" s="35" t="str">
        <f t="shared" si="198"/>
        <v>/</v>
      </c>
      <c r="BQ709" s="36">
        <f t="shared" si="199"/>
        <v>0</v>
      </c>
      <c r="BR709" s="36">
        <f t="shared" si="200"/>
        <v>9</v>
      </c>
      <c r="BS709" s="37">
        <f t="shared" si="201"/>
        <v>0</v>
      </c>
      <c r="BT709" s="38">
        <f t="shared" si="202"/>
        <v>0</v>
      </c>
      <c r="BU709" s="39">
        <f t="shared" si="203"/>
        <v>0</v>
      </c>
      <c r="BV709" s="40">
        <f t="shared" si="204"/>
        <v>0</v>
      </c>
      <c r="BW709" s="41">
        <f t="shared" si="205"/>
        <v>0</v>
      </c>
      <c r="BX709" s="42" t="str">
        <f t="shared" si="206"/>
        <v>1700.39</v>
      </c>
      <c r="BY709" s="35" t="str">
        <f t="shared" si="207"/>
        <v>//////</v>
      </c>
      <c r="BZ709" s="43" t="str">
        <f t="shared" si="208"/>
        <v/>
      </c>
    </row>
    <row r="710" spans="1:78" ht="21.75" x14ac:dyDescent="0.2">
      <c r="A710" s="44">
        <v>701</v>
      </c>
      <c r="B710" s="45" t="s">
        <v>1287</v>
      </c>
      <c r="C710" s="45"/>
      <c r="D710" s="45" t="s">
        <v>807</v>
      </c>
      <c r="E710" s="45" t="s">
        <v>1278</v>
      </c>
      <c r="F710" s="45" t="s">
        <v>15</v>
      </c>
      <c r="G710" s="46">
        <v>13</v>
      </c>
      <c r="H710" s="45" t="s">
        <v>1279</v>
      </c>
      <c r="I710" s="45"/>
      <c r="J710" s="45"/>
      <c r="K710" s="45" t="s">
        <v>154</v>
      </c>
      <c r="L710" s="45" t="s">
        <v>154</v>
      </c>
      <c r="M710" s="45"/>
      <c r="N710" s="45"/>
      <c r="O710" s="47">
        <v>170</v>
      </c>
      <c r="P710" s="47"/>
      <c r="Q710" s="47"/>
      <c r="R710" s="47"/>
      <c r="S710" s="45"/>
      <c r="T710" s="45" t="s">
        <v>154</v>
      </c>
      <c r="U710" s="45"/>
      <c r="V710" s="45" t="s">
        <v>154</v>
      </c>
      <c r="W710" s="45" t="s">
        <v>154</v>
      </c>
      <c r="X710" s="47">
        <v>0.3</v>
      </c>
      <c r="Y710" s="47">
        <v>10</v>
      </c>
      <c r="Z710" s="45" t="s">
        <v>154</v>
      </c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  <c r="BF710" s="45"/>
      <c r="BG710" s="45"/>
      <c r="BH710" s="48" t="str">
        <f t="shared" si="190"/>
        <v>//</v>
      </c>
      <c r="BI710" s="49" t="str">
        <f t="shared" si="191"/>
        <v>//</v>
      </c>
      <c r="BJ710" s="49">
        <f t="shared" si="192"/>
        <v>0</v>
      </c>
      <c r="BK710" s="50" t="str">
        <f t="shared" si="193"/>
        <v>//</v>
      </c>
      <c r="BL710" s="35" t="str">
        <f t="shared" si="194"/>
        <v>170</v>
      </c>
      <c r="BM710" s="35" t="str">
        <f t="shared" si="195"/>
        <v>/</v>
      </c>
      <c r="BN710" s="35" t="str">
        <f t="shared" si="196"/>
        <v>//</v>
      </c>
      <c r="BO710" s="35">
        <f t="shared" si="197"/>
        <v>0.3</v>
      </c>
      <c r="BP710" s="35" t="str">
        <f t="shared" si="198"/>
        <v>/</v>
      </c>
      <c r="BQ710" s="36">
        <f t="shared" si="199"/>
        <v>0</v>
      </c>
      <c r="BR710" s="36">
        <f t="shared" si="200"/>
        <v>10</v>
      </c>
      <c r="BS710" s="37">
        <f t="shared" si="201"/>
        <v>0</v>
      </c>
      <c r="BT710" s="38">
        <f t="shared" si="202"/>
        <v>0</v>
      </c>
      <c r="BU710" s="39">
        <f t="shared" si="203"/>
        <v>0</v>
      </c>
      <c r="BV710" s="40">
        <f t="shared" si="204"/>
        <v>0</v>
      </c>
      <c r="BW710" s="41">
        <f t="shared" si="205"/>
        <v>0</v>
      </c>
      <c r="BX710" s="42" t="str">
        <f t="shared" si="206"/>
        <v>1700.310</v>
      </c>
      <c r="BY710" s="35" t="str">
        <f t="shared" si="207"/>
        <v>//////</v>
      </c>
      <c r="BZ710" s="43" t="str">
        <f t="shared" si="208"/>
        <v/>
      </c>
    </row>
    <row r="711" spans="1:78" ht="21.75" x14ac:dyDescent="0.2">
      <c r="A711" s="44">
        <v>702</v>
      </c>
      <c r="B711" s="45" t="s">
        <v>1288</v>
      </c>
      <c r="C711" s="45"/>
      <c r="D711" s="45" t="s">
        <v>807</v>
      </c>
      <c r="E711" s="45" t="s">
        <v>815</v>
      </c>
      <c r="F711" s="45" t="s">
        <v>15</v>
      </c>
      <c r="G711" s="46">
        <v>1</v>
      </c>
      <c r="H711" s="45" t="s">
        <v>816</v>
      </c>
      <c r="I711" s="45"/>
      <c r="J711" s="45" t="s">
        <v>154</v>
      </c>
      <c r="K711" s="45" t="s">
        <v>154</v>
      </c>
      <c r="L711" s="45" t="s">
        <v>154</v>
      </c>
      <c r="M711" s="45"/>
      <c r="N711" s="45"/>
      <c r="O711" s="47">
        <v>170</v>
      </c>
      <c r="P711" s="47"/>
      <c r="Q711" s="47"/>
      <c r="R711" s="47"/>
      <c r="S711" s="45" t="s">
        <v>154</v>
      </c>
      <c r="T711" s="45"/>
      <c r="U711" s="45"/>
      <c r="V711" s="45" t="s">
        <v>154</v>
      </c>
      <c r="W711" s="45" t="s">
        <v>154</v>
      </c>
      <c r="X711" s="45">
        <v>0.5</v>
      </c>
      <c r="Y711" s="45"/>
      <c r="Z711" s="45" t="s">
        <v>154</v>
      </c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  <c r="BF711" s="45"/>
      <c r="BG711" s="45"/>
      <c r="BH711" s="48" t="str">
        <f t="shared" si="190"/>
        <v>///</v>
      </c>
      <c r="BI711" s="49" t="str">
        <f t="shared" si="191"/>
        <v>///</v>
      </c>
      <c r="BJ711" s="49">
        <f t="shared" si="192"/>
        <v>0</v>
      </c>
      <c r="BK711" s="50" t="str">
        <f t="shared" si="193"/>
        <v>///</v>
      </c>
      <c r="BL711" s="35" t="str">
        <f t="shared" si="194"/>
        <v>170</v>
      </c>
      <c r="BM711" s="35" t="str">
        <f t="shared" si="195"/>
        <v>/</v>
      </c>
      <c r="BN711" s="35" t="str">
        <f t="shared" si="196"/>
        <v>//</v>
      </c>
      <c r="BO711" s="35">
        <f t="shared" si="197"/>
        <v>0.5</v>
      </c>
      <c r="BP711" s="35" t="str">
        <f t="shared" si="198"/>
        <v>/</v>
      </c>
      <c r="BQ711" s="36" t="str">
        <f t="shared" si="199"/>
        <v>/</v>
      </c>
      <c r="BR711" s="36">
        <f t="shared" si="200"/>
        <v>0</v>
      </c>
      <c r="BS711" s="37">
        <f t="shared" si="201"/>
        <v>0</v>
      </c>
      <c r="BT711" s="38">
        <f t="shared" si="202"/>
        <v>0</v>
      </c>
      <c r="BU711" s="39">
        <f t="shared" si="203"/>
        <v>0</v>
      </c>
      <c r="BV711" s="40">
        <f t="shared" si="204"/>
        <v>0</v>
      </c>
      <c r="BW711" s="41">
        <f t="shared" si="205"/>
        <v>0</v>
      </c>
      <c r="BX711" s="42" t="str">
        <f t="shared" si="206"/>
        <v>1700.5</v>
      </c>
      <c r="BY711" s="35" t="str">
        <f t="shared" si="207"/>
        <v>///////</v>
      </c>
      <c r="BZ711" s="43" t="str">
        <f t="shared" si="208"/>
        <v/>
      </c>
    </row>
    <row r="712" spans="1:78" ht="21.75" x14ac:dyDescent="0.2">
      <c r="A712" s="44">
        <v>703</v>
      </c>
      <c r="B712" s="45" t="s">
        <v>1289</v>
      </c>
      <c r="C712" s="45"/>
      <c r="D712" s="45" t="s">
        <v>807</v>
      </c>
      <c r="E712" s="45" t="s">
        <v>815</v>
      </c>
      <c r="F712" s="45" t="s">
        <v>15</v>
      </c>
      <c r="G712" s="46">
        <v>2</v>
      </c>
      <c r="H712" s="45" t="s">
        <v>816</v>
      </c>
      <c r="I712" s="45"/>
      <c r="J712" s="45"/>
      <c r="K712" s="45" t="s">
        <v>154</v>
      </c>
      <c r="L712" s="45" t="s">
        <v>154</v>
      </c>
      <c r="M712" s="45"/>
      <c r="N712" s="45"/>
      <c r="O712" s="47">
        <v>170</v>
      </c>
      <c r="P712" s="47"/>
      <c r="Q712" s="47"/>
      <c r="R712" s="47"/>
      <c r="S712" s="45" t="s">
        <v>154</v>
      </c>
      <c r="T712" s="45"/>
      <c r="U712" s="45"/>
      <c r="V712" s="45" t="s">
        <v>154</v>
      </c>
      <c r="W712" s="45" t="s">
        <v>154</v>
      </c>
      <c r="X712" s="47">
        <v>0.3</v>
      </c>
      <c r="Y712" s="45"/>
      <c r="Z712" s="45"/>
      <c r="AA712" s="45" t="s">
        <v>154</v>
      </c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  <c r="BF712" s="45"/>
      <c r="BG712" s="45"/>
      <c r="BH712" s="48" t="str">
        <f t="shared" si="190"/>
        <v>//</v>
      </c>
      <c r="BI712" s="49" t="str">
        <f t="shared" si="191"/>
        <v>//</v>
      </c>
      <c r="BJ712" s="49">
        <f t="shared" si="192"/>
        <v>0</v>
      </c>
      <c r="BK712" s="50" t="str">
        <f t="shared" si="193"/>
        <v>//</v>
      </c>
      <c r="BL712" s="35" t="str">
        <f t="shared" si="194"/>
        <v>170</v>
      </c>
      <c r="BM712" s="35" t="str">
        <f t="shared" si="195"/>
        <v>/</v>
      </c>
      <c r="BN712" s="35" t="str">
        <f t="shared" si="196"/>
        <v>//</v>
      </c>
      <c r="BO712" s="35">
        <f t="shared" si="197"/>
        <v>0.3</v>
      </c>
      <c r="BP712" s="35" t="str">
        <f t="shared" si="198"/>
        <v>/</v>
      </c>
      <c r="BQ712" s="36" t="str">
        <f t="shared" si="199"/>
        <v>/</v>
      </c>
      <c r="BR712" s="36">
        <f t="shared" si="200"/>
        <v>0</v>
      </c>
      <c r="BS712" s="37">
        <f t="shared" si="201"/>
        <v>0</v>
      </c>
      <c r="BT712" s="38">
        <f t="shared" si="202"/>
        <v>0</v>
      </c>
      <c r="BU712" s="39">
        <f t="shared" si="203"/>
        <v>0</v>
      </c>
      <c r="BV712" s="40">
        <f t="shared" si="204"/>
        <v>0</v>
      </c>
      <c r="BW712" s="41">
        <f t="shared" si="205"/>
        <v>0</v>
      </c>
      <c r="BX712" s="42" t="str">
        <f t="shared" si="206"/>
        <v>1700.3</v>
      </c>
      <c r="BY712" s="35" t="str">
        <f t="shared" si="207"/>
        <v>//////</v>
      </c>
      <c r="BZ712" s="43" t="str">
        <f t="shared" si="208"/>
        <v/>
      </c>
    </row>
    <row r="713" spans="1:78" ht="21.75" x14ac:dyDescent="0.2">
      <c r="A713" s="44">
        <v>704</v>
      </c>
      <c r="B713" s="45" t="s">
        <v>1290</v>
      </c>
      <c r="C713" s="45"/>
      <c r="D713" s="45" t="s">
        <v>807</v>
      </c>
      <c r="E713" s="45" t="s">
        <v>815</v>
      </c>
      <c r="F713" s="45" t="s">
        <v>15</v>
      </c>
      <c r="G713" s="46">
        <v>3</v>
      </c>
      <c r="H713" s="45" t="s">
        <v>816</v>
      </c>
      <c r="I713" s="45"/>
      <c r="J713" s="45"/>
      <c r="K713" s="45" t="s">
        <v>154</v>
      </c>
      <c r="L713" s="45" t="s">
        <v>154</v>
      </c>
      <c r="M713" s="45"/>
      <c r="N713" s="45"/>
      <c r="O713" s="47">
        <v>170</v>
      </c>
      <c r="P713" s="47"/>
      <c r="Q713" s="47"/>
      <c r="R713" s="47"/>
      <c r="S713" s="45" t="s">
        <v>154</v>
      </c>
      <c r="T713" s="45"/>
      <c r="U713" s="45"/>
      <c r="V713" s="45" t="s">
        <v>154</v>
      </c>
      <c r="W713" s="45" t="s">
        <v>154</v>
      </c>
      <c r="X713" s="47">
        <v>0.3</v>
      </c>
      <c r="Y713" s="45"/>
      <c r="Z713" s="45"/>
      <c r="AA713" s="45" t="s">
        <v>154</v>
      </c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  <c r="BD713" s="45"/>
      <c r="BE713" s="45"/>
      <c r="BF713" s="45"/>
      <c r="BG713" s="45"/>
      <c r="BH713" s="48" t="str">
        <f t="shared" si="190"/>
        <v>//</v>
      </c>
      <c r="BI713" s="49" t="str">
        <f t="shared" si="191"/>
        <v>//</v>
      </c>
      <c r="BJ713" s="49">
        <f t="shared" si="192"/>
        <v>0</v>
      </c>
      <c r="BK713" s="50" t="str">
        <f t="shared" si="193"/>
        <v>//</v>
      </c>
      <c r="BL713" s="35" t="str">
        <f t="shared" si="194"/>
        <v>170</v>
      </c>
      <c r="BM713" s="35" t="str">
        <f t="shared" si="195"/>
        <v>/</v>
      </c>
      <c r="BN713" s="35" t="str">
        <f t="shared" si="196"/>
        <v>//</v>
      </c>
      <c r="BO713" s="35">
        <f t="shared" si="197"/>
        <v>0.3</v>
      </c>
      <c r="BP713" s="35" t="str">
        <f t="shared" si="198"/>
        <v>/</v>
      </c>
      <c r="BQ713" s="36" t="str">
        <f t="shared" si="199"/>
        <v>/</v>
      </c>
      <c r="BR713" s="36">
        <f t="shared" si="200"/>
        <v>0</v>
      </c>
      <c r="BS713" s="37">
        <f t="shared" si="201"/>
        <v>0</v>
      </c>
      <c r="BT713" s="38">
        <f t="shared" si="202"/>
        <v>0</v>
      </c>
      <c r="BU713" s="39">
        <f t="shared" si="203"/>
        <v>0</v>
      </c>
      <c r="BV713" s="40">
        <f t="shared" si="204"/>
        <v>0</v>
      </c>
      <c r="BW713" s="41">
        <f t="shared" si="205"/>
        <v>0</v>
      </c>
      <c r="BX713" s="42" t="str">
        <f t="shared" si="206"/>
        <v>1700.3</v>
      </c>
      <c r="BY713" s="35" t="str">
        <f t="shared" si="207"/>
        <v>//////</v>
      </c>
      <c r="BZ713" s="43" t="str">
        <f t="shared" si="208"/>
        <v/>
      </c>
    </row>
    <row r="714" spans="1:78" ht="21.75" x14ac:dyDescent="0.2">
      <c r="A714" s="44">
        <v>705</v>
      </c>
      <c r="B714" s="45" t="s">
        <v>1291</v>
      </c>
      <c r="C714" s="45"/>
      <c r="D714" s="45" t="s">
        <v>807</v>
      </c>
      <c r="E714" s="45" t="s">
        <v>815</v>
      </c>
      <c r="F714" s="45" t="s">
        <v>15</v>
      </c>
      <c r="G714" s="46">
        <v>5</v>
      </c>
      <c r="H714" s="45" t="s">
        <v>816</v>
      </c>
      <c r="I714" s="45"/>
      <c r="J714" s="45" t="s">
        <v>154</v>
      </c>
      <c r="K714" s="45" t="s">
        <v>154</v>
      </c>
      <c r="L714" s="45" t="s">
        <v>154</v>
      </c>
      <c r="M714" s="45"/>
      <c r="N714" s="45"/>
      <c r="O714" s="47">
        <v>170</v>
      </c>
      <c r="P714" s="47"/>
      <c r="Q714" s="47"/>
      <c r="R714" s="47"/>
      <c r="S714" s="45" t="s">
        <v>154</v>
      </c>
      <c r="T714" s="45"/>
      <c r="U714" s="45"/>
      <c r="V714" s="45" t="s">
        <v>154</v>
      </c>
      <c r="W714" s="45" t="s">
        <v>154</v>
      </c>
      <c r="X714" s="45">
        <v>0.3</v>
      </c>
      <c r="Y714" s="45"/>
      <c r="Z714" s="45" t="s">
        <v>154</v>
      </c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  <c r="BD714" s="45"/>
      <c r="BE714" s="45"/>
      <c r="BF714" s="45"/>
      <c r="BG714" s="45"/>
      <c r="BH714" s="48" t="str">
        <f t="shared" ref="BH714:BH777" si="209">J714&amp;K714&amp;L714&amp;M714&amp;N714</f>
        <v>///</v>
      </c>
      <c r="BI714" s="49" t="str">
        <f t="shared" ref="BI714:BI777" si="210">J714&amp;K714&amp;L714&amp;M714</f>
        <v>///</v>
      </c>
      <c r="BJ714" s="49">
        <f t="shared" ref="BJ714:BJ777" si="211">N714</f>
        <v>0</v>
      </c>
      <c r="BK714" s="50" t="str">
        <f t="shared" ref="BK714:BK777" si="212">J714&amp;K714&amp;L714&amp;M714</f>
        <v>///</v>
      </c>
      <c r="BL714" s="35" t="str">
        <f t="shared" ref="BL714:BL777" si="213">O714&amp;P714&amp;Q714&amp;R714</f>
        <v>170</v>
      </c>
      <c r="BM714" s="35" t="str">
        <f t="shared" ref="BM714:BM777" si="214">S714&amp;T714&amp;U714</f>
        <v>/</v>
      </c>
      <c r="BN714" s="35" t="str">
        <f t="shared" ref="BN714:BN777" si="215">V714&amp;W714</f>
        <v>//</v>
      </c>
      <c r="BO714" s="35">
        <f t="shared" ref="BO714:BO777" si="216">X714</f>
        <v>0.3</v>
      </c>
      <c r="BP714" s="35" t="str">
        <f t="shared" ref="BP714:BP777" si="217">Z714&amp;AA714&amp;AB714&amp;AC714&amp;AD714</f>
        <v>/</v>
      </c>
      <c r="BQ714" s="36" t="str">
        <f t="shared" ref="BQ714:BQ777" si="218">S714</f>
        <v>/</v>
      </c>
      <c r="BR714" s="36">
        <f t="shared" ref="BR714:BR777" si="219">Y714</f>
        <v>0</v>
      </c>
      <c r="BS714" s="37">
        <f t="shared" ref="BS714:BS777" si="220">AE714-(AF714+AG714)</f>
        <v>0</v>
      </c>
      <c r="BT714" s="38">
        <f t="shared" ref="BT714:BT777" si="221">AI714-(AJ714+AK714)</f>
        <v>0</v>
      </c>
      <c r="BU714" s="39">
        <f t="shared" ref="BU714:BU777" si="222">AM714-(AN714+AO714)</f>
        <v>0</v>
      </c>
      <c r="BV714" s="40">
        <f t="shared" ref="BV714:BV777" si="223">AQ714-(AR714+AS714)</f>
        <v>0</v>
      </c>
      <c r="BW714" s="41">
        <f t="shared" ref="BW714:BW777" si="224">AU714-(AV714+AW714)</f>
        <v>0</v>
      </c>
      <c r="BX714" s="42" t="str">
        <f t="shared" ref="BX714:BX777" si="225">O714&amp;R714&amp;X714&amp;Y714&amp;AE714&amp;AF714&amp;AG714&amp;AI714&amp;AJ714&amp;AK714&amp;AM714&amp;AN714&amp;AO714&amp;AQ714&amp;AR714&amp;AS714&amp;AU714&amp;AV714&amp;AW714&amp;AY714&amp;AZ714</f>
        <v>1700.3</v>
      </c>
      <c r="BY714" s="35" t="str">
        <f t="shared" ref="BY714:BY777" si="226">J714&amp;K714&amp;L714&amp;M714&amp;N714&amp;S714&amp;T714&amp;U714&amp;V714&amp;W714&amp;Z714&amp;AA714&amp;AB714&amp;AC714&amp;AD714&amp;BA714&amp;BB714&amp;BC714&amp;BD714&amp;BE714</f>
        <v>///////</v>
      </c>
      <c r="BZ714" s="43" t="str">
        <f t="shared" ref="BZ714:BZ777" si="227">P714&amp;Q714&amp;AH714&amp;AL714&amp;AP714&amp;AT714&amp;AX714&amp;BF714&amp;BG714</f>
        <v/>
      </c>
    </row>
    <row r="715" spans="1:78" ht="21.75" x14ac:dyDescent="0.2">
      <c r="A715" s="44">
        <v>706</v>
      </c>
      <c r="B715" s="45" t="s">
        <v>1292</v>
      </c>
      <c r="C715" s="45"/>
      <c r="D715" s="45" t="s">
        <v>807</v>
      </c>
      <c r="E715" s="45" t="s">
        <v>815</v>
      </c>
      <c r="F715" s="45" t="s">
        <v>15</v>
      </c>
      <c r="G715" s="46">
        <v>6</v>
      </c>
      <c r="H715" s="45" t="s">
        <v>816</v>
      </c>
      <c r="I715" s="45"/>
      <c r="J715" s="45" t="s">
        <v>154</v>
      </c>
      <c r="K715" s="45" t="s">
        <v>154</v>
      </c>
      <c r="L715" s="45" t="s">
        <v>154</v>
      </c>
      <c r="M715" s="45"/>
      <c r="N715" s="45"/>
      <c r="O715" s="47">
        <v>170</v>
      </c>
      <c r="P715" s="47"/>
      <c r="Q715" s="47"/>
      <c r="R715" s="47"/>
      <c r="S715" s="45" t="s">
        <v>154</v>
      </c>
      <c r="T715" s="45"/>
      <c r="U715" s="45"/>
      <c r="V715" s="45" t="s">
        <v>154</v>
      </c>
      <c r="W715" s="45" t="s">
        <v>154</v>
      </c>
      <c r="X715" s="47">
        <v>0.3</v>
      </c>
      <c r="Y715" s="45"/>
      <c r="Z715" s="45" t="s">
        <v>154</v>
      </c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  <c r="BF715" s="45"/>
      <c r="BG715" s="45"/>
      <c r="BH715" s="48" t="str">
        <f t="shared" si="209"/>
        <v>///</v>
      </c>
      <c r="BI715" s="49" t="str">
        <f t="shared" si="210"/>
        <v>///</v>
      </c>
      <c r="BJ715" s="49">
        <f t="shared" si="211"/>
        <v>0</v>
      </c>
      <c r="BK715" s="50" t="str">
        <f t="shared" si="212"/>
        <v>///</v>
      </c>
      <c r="BL715" s="35" t="str">
        <f t="shared" si="213"/>
        <v>170</v>
      </c>
      <c r="BM715" s="35" t="str">
        <f t="shared" si="214"/>
        <v>/</v>
      </c>
      <c r="BN715" s="35" t="str">
        <f t="shared" si="215"/>
        <v>//</v>
      </c>
      <c r="BO715" s="35">
        <f t="shared" si="216"/>
        <v>0.3</v>
      </c>
      <c r="BP715" s="35" t="str">
        <f t="shared" si="217"/>
        <v>/</v>
      </c>
      <c r="BQ715" s="36" t="str">
        <f t="shared" si="218"/>
        <v>/</v>
      </c>
      <c r="BR715" s="36">
        <f t="shared" si="219"/>
        <v>0</v>
      </c>
      <c r="BS715" s="37">
        <f t="shared" si="220"/>
        <v>0</v>
      </c>
      <c r="BT715" s="38">
        <f t="shared" si="221"/>
        <v>0</v>
      </c>
      <c r="BU715" s="39">
        <f t="shared" si="222"/>
        <v>0</v>
      </c>
      <c r="BV715" s="40">
        <f t="shared" si="223"/>
        <v>0</v>
      </c>
      <c r="BW715" s="41">
        <f t="shared" si="224"/>
        <v>0</v>
      </c>
      <c r="BX715" s="42" t="str">
        <f t="shared" si="225"/>
        <v>1700.3</v>
      </c>
      <c r="BY715" s="35" t="str">
        <f t="shared" si="226"/>
        <v>///////</v>
      </c>
      <c r="BZ715" s="43" t="str">
        <f t="shared" si="227"/>
        <v/>
      </c>
    </row>
    <row r="716" spans="1:78" ht="21.75" x14ac:dyDescent="0.2">
      <c r="A716" s="44">
        <v>707</v>
      </c>
      <c r="B716" s="45" t="s">
        <v>1293</v>
      </c>
      <c r="C716" s="45"/>
      <c r="D716" s="45" t="s">
        <v>807</v>
      </c>
      <c r="E716" s="45" t="s">
        <v>815</v>
      </c>
      <c r="F716" s="45" t="s">
        <v>15</v>
      </c>
      <c r="G716" s="46">
        <v>7</v>
      </c>
      <c r="H716" s="45" t="s">
        <v>816</v>
      </c>
      <c r="I716" s="45"/>
      <c r="J716" s="45" t="s">
        <v>154</v>
      </c>
      <c r="K716" s="45" t="s">
        <v>154</v>
      </c>
      <c r="L716" s="45" t="s">
        <v>154</v>
      </c>
      <c r="M716" s="45"/>
      <c r="N716" s="45"/>
      <c r="O716" s="47">
        <v>170</v>
      </c>
      <c r="P716" s="47"/>
      <c r="Q716" s="47"/>
      <c r="R716" s="47"/>
      <c r="S716" s="45" t="s">
        <v>154</v>
      </c>
      <c r="T716" s="45"/>
      <c r="U716" s="45"/>
      <c r="V716" s="45" t="s">
        <v>154</v>
      </c>
      <c r="W716" s="45" t="s">
        <v>154</v>
      </c>
      <c r="X716" s="45">
        <v>0.2</v>
      </c>
      <c r="Y716" s="45"/>
      <c r="Z716" s="45"/>
      <c r="AA716" s="45" t="s">
        <v>154</v>
      </c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  <c r="BF716" s="45"/>
      <c r="BG716" s="45"/>
      <c r="BH716" s="48" t="str">
        <f t="shared" si="209"/>
        <v>///</v>
      </c>
      <c r="BI716" s="49" t="str">
        <f t="shared" si="210"/>
        <v>///</v>
      </c>
      <c r="BJ716" s="49">
        <f t="shared" si="211"/>
        <v>0</v>
      </c>
      <c r="BK716" s="50" t="str">
        <f t="shared" si="212"/>
        <v>///</v>
      </c>
      <c r="BL716" s="35" t="str">
        <f t="shared" si="213"/>
        <v>170</v>
      </c>
      <c r="BM716" s="35" t="str">
        <f t="shared" si="214"/>
        <v>/</v>
      </c>
      <c r="BN716" s="35" t="str">
        <f t="shared" si="215"/>
        <v>//</v>
      </c>
      <c r="BO716" s="35">
        <f t="shared" si="216"/>
        <v>0.2</v>
      </c>
      <c r="BP716" s="35" t="str">
        <f t="shared" si="217"/>
        <v>/</v>
      </c>
      <c r="BQ716" s="36" t="str">
        <f t="shared" si="218"/>
        <v>/</v>
      </c>
      <c r="BR716" s="36">
        <f t="shared" si="219"/>
        <v>0</v>
      </c>
      <c r="BS716" s="37">
        <f t="shared" si="220"/>
        <v>0</v>
      </c>
      <c r="BT716" s="38">
        <f t="shared" si="221"/>
        <v>0</v>
      </c>
      <c r="BU716" s="39">
        <f t="shared" si="222"/>
        <v>0</v>
      </c>
      <c r="BV716" s="40">
        <f t="shared" si="223"/>
        <v>0</v>
      </c>
      <c r="BW716" s="41">
        <f t="shared" si="224"/>
        <v>0</v>
      </c>
      <c r="BX716" s="42" t="str">
        <f t="shared" si="225"/>
        <v>1700.2</v>
      </c>
      <c r="BY716" s="35" t="str">
        <f t="shared" si="226"/>
        <v>///////</v>
      </c>
      <c r="BZ716" s="43" t="str">
        <f t="shared" si="227"/>
        <v/>
      </c>
    </row>
    <row r="717" spans="1:78" ht="21.75" x14ac:dyDescent="0.2">
      <c r="A717" s="44">
        <v>708</v>
      </c>
      <c r="B717" s="45" t="s">
        <v>1294</v>
      </c>
      <c r="C717" s="45"/>
      <c r="D717" s="45" t="s">
        <v>807</v>
      </c>
      <c r="E717" s="45" t="s">
        <v>815</v>
      </c>
      <c r="F717" s="45" t="s">
        <v>15</v>
      </c>
      <c r="G717" s="46">
        <v>8</v>
      </c>
      <c r="H717" s="45" t="s">
        <v>816</v>
      </c>
      <c r="I717" s="45"/>
      <c r="J717" s="45" t="s">
        <v>154</v>
      </c>
      <c r="K717" s="45" t="s">
        <v>154</v>
      </c>
      <c r="L717" s="45" t="s">
        <v>154</v>
      </c>
      <c r="M717" s="45"/>
      <c r="N717" s="45"/>
      <c r="O717" s="47">
        <v>170</v>
      </c>
      <c r="P717" s="47"/>
      <c r="Q717" s="47"/>
      <c r="R717" s="47"/>
      <c r="S717" s="45" t="s">
        <v>154</v>
      </c>
      <c r="T717" s="45"/>
      <c r="U717" s="45"/>
      <c r="V717" s="45" t="s">
        <v>154</v>
      </c>
      <c r="W717" s="45" t="s">
        <v>154</v>
      </c>
      <c r="X717" s="47">
        <v>0.3</v>
      </c>
      <c r="Y717" s="45"/>
      <c r="Z717" s="45" t="s">
        <v>154</v>
      </c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  <c r="BD717" s="45"/>
      <c r="BE717" s="45"/>
      <c r="BF717" s="45"/>
      <c r="BG717" s="45"/>
      <c r="BH717" s="48" t="str">
        <f t="shared" si="209"/>
        <v>///</v>
      </c>
      <c r="BI717" s="49" t="str">
        <f t="shared" si="210"/>
        <v>///</v>
      </c>
      <c r="BJ717" s="49">
        <f t="shared" si="211"/>
        <v>0</v>
      </c>
      <c r="BK717" s="50" t="str">
        <f t="shared" si="212"/>
        <v>///</v>
      </c>
      <c r="BL717" s="35" t="str">
        <f t="shared" si="213"/>
        <v>170</v>
      </c>
      <c r="BM717" s="35" t="str">
        <f t="shared" si="214"/>
        <v>/</v>
      </c>
      <c r="BN717" s="35" t="str">
        <f t="shared" si="215"/>
        <v>//</v>
      </c>
      <c r="BO717" s="35">
        <f>X717</f>
        <v>0.3</v>
      </c>
      <c r="BP717" s="35" t="str">
        <f t="shared" si="217"/>
        <v>/</v>
      </c>
      <c r="BQ717" s="36" t="str">
        <f t="shared" si="218"/>
        <v>/</v>
      </c>
      <c r="BR717" s="36">
        <f t="shared" si="219"/>
        <v>0</v>
      </c>
      <c r="BS717" s="37">
        <f t="shared" si="220"/>
        <v>0</v>
      </c>
      <c r="BT717" s="38">
        <f t="shared" si="221"/>
        <v>0</v>
      </c>
      <c r="BU717" s="39">
        <f t="shared" si="222"/>
        <v>0</v>
      </c>
      <c r="BV717" s="40">
        <f t="shared" si="223"/>
        <v>0</v>
      </c>
      <c r="BW717" s="41">
        <f t="shared" si="224"/>
        <v>0</v>
      </c>
      <c r="BX717" s="42" t="str">
        <f>O717&amp;R717&amp;X717&amp;Y717&amp;AE717&amp;AF717&amp;AG717&amp;AI717&amp;AJ717&amp;AK717&amp;AM717&amp;AN717&amp;AO717&amp;AQ717&amp;AR717&amp;AS717&amp;AU717&amp;AV717&amp;AW717&amp;AY717&amp;AZ717</f>
        <v>1700.3</v>
      </c>
      <c r="BY717" s="35" t="str">
        <f t="shared" si="226"/>
        <v>///////</v>
      </c>
      <c r="BZ717" s="43" t="str">
        <f t="shared" si="227"/>
        <v/>
      </c>
    </row>
    <row r="718" spans="1:78" ht="21.75" x14ac:dyDescent="0.2">
      <c r="A718" s="44">
        <v>709</v>
      </c>
      <c r="B718" s="45" t="s">
        <v>1295</v>
      </c>
      <c r="C718" s="45"/>
      <c r="D718" s="45" t="s">
        <v>807</v>
      </c>
      <c r="E718" s="45" t="s">
        <v>815</v>
      </c>
      <c r="F718" s="45" t="s">
        <v>15</v>
      </c>
      <c r="G718" s="46">
        <v>9</v>
      </c>
      <c r="H718" s="45" t="s">
        <v>816</v>
      </c>
      <c r="I718" s="45"/>
      <c r="J718" s="45" t="s">
        <v>154</v>
      </c>
      <c r="K718" s="45"/>
      <c r="L718" s="45" t="s">
        <v>154</v>
      </c>
      <c r="M718" s="45"/>
      <c r="N718" s="45"/>
      <c r="O718" s="47">
        <v>170</v>
      </c>
      <c r="P718" s="47"/>
      <c r="Q718" s="47"/>
      <c r="R718" s="47"/>
      <c r="S718" s="45" t="s">
        <v>154</v>
      </c>
      <c r="T718" s="45"/>
      <c r="U718" s="45"/>
      <c r="V718" s="45" t="s">
        <v>154</v>
      </c>
      <c r="W718" s="45" t="s">
        <v>154</v>
      </c>
      <c r="X718" s="47">
        <v>0.3</v>
      </c>
      <c r="Y718" s="45"/>
      <c r="Z718" s="45"/>
      <c r="AA718" s="45" t="s">
        <v>154</v>
      </c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  <c r="BD718" s="45"/>
      <c r="BE718" s="45"/>
      <c r="BF718" s="45"/>
      <c r="BG718" s="45"/>
      <c r="BH718" s="48" t="str">
        <f t="shared" si="209"/>
        <v>//</v>
      </c>
      <c r="BI718" s="49" t="str">
        <f t="shared" si="210"/>
        <v>//</v>
      </c>
      <c r="BJ718" s="49">
        <f t="shared" si="211"/>
        <v>0</v>
      </c>
      <c r="BK718" s="50" t="str">
        <f t="shared" si="212"/>
        <v>//</v>
      </c>
      <c r="BL718" s="35" t="str">
        <f t="shared" si="213"/>
        <v>170</v>
      </c>
      <c r="BM718" s="35" t="str">
        <f t="shared" si="214"/>
        <v>/</v>
      </c>
      <c r="BN718" s="35" t="str">
        <f t="shared" si="215"/>
        <v>//</v>
      </c>
      <c r="BO718" s="35">
        <f t="shared" si="216"/>
        <v>0.3</v>
      </c>
      <c r="BP718" s="35" t="str">
        <f t="shared" si="217"/>
        <v>/</v>
      </c>
      <c r="BQ718" s="36" t="str">
        <f t="shared" si="218"/>
        <v>/</v>
      </c>
      <c r="BR718" s="36">
        <f t="shared" si="219"/>
        <v>0</v>
      </c>
      <c r="BS718" s="37">
        <f t="shared" si="220"/>
        <v>0</v>
      </c>
      <c r="BT718" s="38">
        <f t="shared" si="221"/>
        <v>0</v>
      </c>
      <c r="BU718" s="39">
        <f t="shared" si="222"/>
        <v>0</v>
      </c>
      <c r="BV718" s="40">
        <f t="shared" si="223"/>
        <v>0</v>
      </c>
      <c r="BW718" s="41">
        <f t="shared" si="224"/>
        <v>0</v>
      </c>
      <c r="BX718" s="42" t="str">
        <f t="shared" si="225"/>
        <v>1700.3</v>
      </c>
      <c r="BY718" s="35" t="str">
        <f t="shared" si="226"/>
        <v>//////</v>
      </c>
      <c r="BZ718" s="43" t="str">
        <f t="shared" si="227"/>
        <v/>
      </c>
    </row>
    <row r="719" spans="1:78" ht="21.75" x14ac:dyDescent="0.2">
      <c r="A719" s="44">
        <v>710</v>
      </c>
      <c r="B719" s="45" t="s">
        <v>1296</v>
      </c>
      <c r="C719" s="45"/>
      <c r="D719" s="45" t="s">
        <v>807</v>
      </c>
      <c r="E719" s="45" t="s">
        <v>815</v>
      </c>
      <c r="F719" s="45" t="s">
        <v>15</v>
      </c>
      <c r="G719" s="46">
        <v>11</v>
      </c>
      <c r="H719" s="45" t="s">
        <v>816</v>
      </c>
      <c r="I719" s="45"/>
      <c r="J719" s="45" t="s">
        <v>154</v>
      </c>
      <c r="K719" s="45" t="s">
        <v>154</v>
      </c>
      <c r="L719" s="45" t="s">
        <v>154</v>
      </c>
      <c r="M719" s="45"/>
      <c r="N719" s="45"/>
      <c r="O719" s="47">
        <v>170</v>
      </c>
      <c r="P719" s="47"/>
      <c r="Q719" s="47"/>
      <c r="R719" s="47"/>
      <c r="S719" s="45" t="s">
        <v>154</v>
      </c>
      <c r="T719" s="45"/>
      <c r="U719" s="45"/>
      <c r="V719" s="45" t="s">
        <v>154</v>
      </c>
      <c r="W719" s="45" t="s">
        <v>154</v>
      </c>
      <c r="X719" s="47">
        <v>0.3</v>
      </c>
      <c r="Y719" s="45"/>
      <c r="Z719" s="45" t="s">
        <v>154</v>
      </c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  <c r="BF719" s="45"/>
      <c r="BG719" s="45"/>
      <c r="BH719" s="48" t="str">
        <f t="shared" si="209"/>
        <v>///</v>
      </c>
      <c r="BI719" s="49" t="str">
        <f t="shared" si="210"/>
        <v>///</v>
      </c>
      <c r="BJ719" s="49">
        <f t="shared" si="211"/>
        <v>0</v>
      </c>
      <c r="BK719" s="50" t="str">
        <f t="shared" si="212"/>
        <v>///</v>
      </c>
      <c r="BL719" s="35" t="str">
        <f t="shared" si="213"/>
        <v>170</v>
      </c>
      <c r="BM719" s="35" t="str">
        <f t="shared" si="214"/>
        <v>/</v>
      </c>
      <c r="BN719" s="35" t="str">
        <f t="shared" si="215"/>
        <v>//</v>
      </c>
      <c r="BO719" s="35">
        <f t="shared" si="216"/>
        <v>0.3</v>
      </c>
      <c r="BP719" s="35" t="str">
        <f t="shared" si="217"/>
        <v>/</v>
      </c>
      <c r="BQ719" s="36" t="str">
        <f t="shared" si="218"/>
        <v>/</v>
      </c>
      <c r="BR719" s="36">
        <f t="shared" si="219"/>
        <v>0</v>
      </c>
      <c r="BS719" s="37">
        <f t="shared" si="220"/>
        <v>0</v>
      </c>
      <c r="BT719" s="38">
        <f t="shared" si="221"/>
        <v>0</v>
      </c>
      <c r="BU719" s="39">
        <f t="shared" si="222"/>
        <v>0</v>
      </c>
      <c r="BV719" s="40">
        <f t="shared" si="223"/>
        <v>0</v>
      </c>
      <c r="BW719" s="41">
        <f t="shared" si="224"/>
        <v>0</v>
      </c>
      <c r="BX719" s="42" t="str">
        <f t="shared" si="225"/>
        <v>1700.3</v>
      </c>
      <c r="BY719" s="35" t="str">
        <f t="shared" si="226"/>
        <v>///////</v>
      </c>
      <c r="BZ719" s="43" t="str">
        <f t="shared" si="227"/>
        <v/>
      </c>
    </row>
    <row r="720" spans="1:78" ht="21.75" x14ac:dyDescent="0.2">
      <c r="A720" s="44">
        <v>711</v>
      </c>
      <c r="B720" s="45" t="s">
        <v>1297</v>
      </c>
      <c r="C720" s="45"/>
      <c r="D720" s="45" t="s">
        <v>807</v>
      </c>
      <c r="E720" s="45" t="s">
        <v>815</v>
      </c>
      <c r="F720" s="45" t="s">
        <v>15</v>
      </c>
      <c r="G720" s="46">
        <v>12</v>
      </c>
      <c r="H720" s="45" t="s">
        <v>816</v>
      </c>
      <c r="I720" s="45"/>
      <c r="J720" s="45" t="s">
        <v>154</v>
      </c>
      <c r="K720" s="45"/>
      <c r="L720" s="45" t="s">
        <v>154</v>
      </c>
      <c r="M720" s="45"/>
      <c r="N720" s="45"/>
      <c r="O720" s="47">
        <v>170</v>
      </c>
      <c r="P720" s="47"/>
      <c r="Q720" s="47"/>
      <c r="R720" s="47"/>
      <c r="S720" s="45" t="s">
        <v>154</v>
      </c>
      <c r="T720" s="45"/>
      <c r="U720" s="45"/>
      <c r="V720" s="45" t="s">
        <v>154</v>
      </c>
      <c r="W720" s="45" t="s">
        <v>154</v>
      </c>
      <c r="X720" s="47">
        <v>0.3</v>
      </c>
      <c r="Y720" s="45"/>
      <c r="Z720" s="45" t="s">
        <v>154</v>
      </c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  <c r="BF720" s="45"/>
      <c r="BG720" s="45"/>
      <c r="BH720" s="48" t="str">
        <f t="shared" si="209"/>
        <v>//</v>
      </c>
      <c r="BI720" s="49" t="str">
        <f t="shared" si="210"/>
        <v>//</v>
      </c>
      <c r="BJ720" s="49">
        <f t="shared" si="211"/>
        <v>0</v>
      </c>
      <c r="BK720" s="50" t="str">
        <f t="shared" si="212"/>
        <v>//</v>
      </c>
      <c r="BL720" s="35" t="str">
        <f t="shared" si="213"/>
        <v>170</v>
      </c>
      <c r="BM720" s="35" t="str">
        <f t="shared" si="214"/>
        <v>/</v>
      </c>
      <c r="BN720" s="35" t="str">
        <f t="shared" si="215"/>
        <v>//</v>
      </c>
      <c r="BO720" s="35">
        <f>X720</f>
        <v>0.3</v>
      </c>
      <c r="BP720" s="35" t="str">
        <f t="shared" si="217"/>
        <v>/</v>
      </c>
      <c r="BQ720" s="36" t="str">
        <f t="shared" si="218"/>
        <v>/</v>
      </c>
      <c r="BR720" s="36">
        <f t="shared" si="219"/>
        <v>0</v>
      </c>
      <c r="BS720" s="37">
        <f t="shared" si="220"/>
        <v>0</v>
      </c>
      <c r="BT720" s="38">
        <f t="shared" si="221"/>
        <v>0</v>
      </c>
      <c r="BU720" s="39">
        <f t="shared" si="222"/>
        <v>0</v>
      </c>
      <c r="BV720" s="40">
        <f t="shared" si="223"/>
        <v>0</v>
      </c>
      <c r="BW720" s="41">
        <f t="shared" si="224"/>
        <v>0</v>
      </c>
      <c r="BX720" s="42" t="str">
        <f>O720&amp;R720&amp;X720&amp;Y720&amp;AE720&amp;AF720&amp;AG720&amp;AI720&amp;AJ720&amp;AK720&amp;AM720&amp;AN720&amp;AO720&amp;AQ720&amp;AR720&amp;AS720&amp;AU720&amp;AV720&amp;AW720&amp;AY720&amp;AZ720</f>
        <v>1700.3</v>
      </c>
      <c r="BY720" s="35" t="str">
        <f t="shared" si="226"/>
        <v>//////</v>
      </c>
      <c r="BZ720" s="43" t="str">
        <f t="shared" si="227"/>
        <v/>
      </c>
    </row>
    <row r="721" spans="1:78" ht="21.75" x14ac:dyDescent="0.2">
      <c r="A721" s="44">
        <v>712</v>
      </c>
      <c r="B721" s="45" t="s">
        <v>1298</v>
      </c>
      <c r="C721" s="45"/>
      <c r="D721" s="45" t="s">
        <v>807</v>
      </c>
      <c r="E721" s="45" t="s">
        <v>815</v>
      </c>
      <c r="F721" s="45" t="s">
        <v>15</v>
      </c>
      <c r="G721" s="46">
        <v>14</v>
      </c>
      <c r="H721" s="45" t="s">
        <v>816</v>
      </c>
      <c r="I721" s="45"/>
      <c r="J721" s="45" t="s">
        <v>154</v>
      </c>
      <c r="K721" s="45" t="s">
        <v>154</v>
      </c>
      <c r="L721" s="45" t="s">
        <v>154</v>
      </c>
      <c r="M721" s="45"/>
      <c r="N721" s="45"/>
      <c r="O721" s="47">
        <v>170</v>
      </c>
      <c r="P721" s="47"/>
      <c r="Q721" s="47"/>
      <c r="R721" s="47"/>
      <c r="S721" s="45" t="s">
        <v>154</v>
      </c>
      <c r="T721" s="45"/>
      <c r="U721" s="45"/>
      <c r="V721" s="45" t="s">
        <v>154</v>
      </c>
      <c r="W721" s="45" t="s">
        <v>154</v>
      </c>
      <c r="X721" s="47">
        <v>0.3</v>
      </c>
      <c r="Y721" s="45"/>
      <c r="Z721" s="45"/>
      <c r="AA721" s="45" t="s">
        <v>154</v>
      </c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  <c r="BF721" s="45"/>
      <c r="BG721" s="45"/>
      <c r="BH721" s="48" t="str">
        <f t="shared" si="209"/>
        <v>///</v>
      </c>
      <c r="BI721" s="49" t="str">
        <f t="shared" si="210"/>
        <v>///</v>
      </c>
      <c r="BJ721" s="49">
        <f t="shared" si="211"/>
        <v>0</v>
      </c>
      <c r="BK721" s="50" t="str">
        <f t="shared" si="212"/>
        <v>///</v>
      </c>
      <c r="BL721" s="35" t="str">
        <f t="shared" si="213"/>
        <v>170</v>
      </c>
      <c r="BM721" s="35" t="str">
        <f t="shared" si="214"/>
        <v>/</v>
      </c>
      <c r="BN721" s="35" t="str">
        <f t="shared" si="215"/>
        <v>//</v>
      </c>
      <c r="BO721" s="35">
        <f t="shared" si="216"/>
        <v>0.3</v>
      </c>
      <c r="BP721" s="35" t="str">
        <f t="shared" si="217"/>
        <v>/</v>
      </c>
      <c r="BQ721" s="36" t="str">
        <f t="shared" si="218"/>
        <v>/</v>
      </c>
      <c r="BR721" s="36">
        <f t="shared" si="219"/>
        <v>0</v>
      </c>
      <c r="BS721" s="37">
        <f t="shared" si="220"/>
        <v>0</v>
      </c>
      <c r="BT721" s="38">
        <f t="shared" si="221"/>
        <v>0</v>
      </c>
      <c r="BU721" s="39">
        <f t="shared" si="222"/>
        <v>0</v>
      </c>
      <c r="BV721" s="40">
        <f t="shared" si="223"/>
        <v>0</v>
      </c>
      <c r="BW721" s="41">
        <f t="shared" si="224"/>
        <v>0</v>
      </c>
      <c r="BX721" s="42" t="str">
        <f t="shared" si="225"/>
        <v>1700.3</v>
      </c>
      <c r="BY721" s="35" t="str">
        <f t="shared" si="226"/>
        <v>///////</v>
      </c>
      <c r="BZ721" s="43" t="str">
        <f t="shared" si="227"/>
        <v/>
      </c>
    </row>
    <row r="722" spans="1:78" ht="21.75" x14ac:dyDescent="0.2">
      <c r="A722" s="44">
        <v>713</v>
      </c>
      <c r="B722" s="45" t="s">
        <v>1299</v>
      </c>
      <c r="C722" s="45"/>
      <c r="D722" s="45" t="s">
        <v>807</v>
      </c>
      <c r="E722" s="45" t="s">
        <v>815</v>
      </c>
      <c r="F722" s="45" t="s">
        <v>15</v>
      </c>
      <c r="G722" s="46">
        <v>15</v>
      </c>
      <c r="H722" s="45" t="s">
        <v>816</v>
      </c>
      <c r="I722" s="45"/>
      <c r="J722" s="45" t="s">
        <v>154</v>
      </c>
      <c r="K722" s="45" t="s">
        <v>154</v>
      </c>
      <c r="L722" s="45" t="s">
        <v>154</v>
      </c>
      <c r="M722" s="45"/>
      <c r="N722" s="45"/>
      <c r="O722" s="47">
        <v>170</v>
      </c>
      <c r="P722" s="47"/>
      <c r="Q722" s="47"/>
      <c r="R722" s="47"/>
      <c r="S722" s="45" t="s">
        <v>154</v>
      </c>
      <c r="T722" s="45"/>
      <c r="U722" s="45"/>
      <c r="V722" s="45" t="s">
        <v>154</v>
      </c>
      <c r="W722" s="45" t="s">
        <v>154</v>
      </c>
      <c r="X722" s="47">
        <v>0.3</v>
      </c>
      <c r="Y722" s="45"/>
      <c r="Z722" s="45" t="s">
        <v>154</v>
      </c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  <c r="BF722" s="45"/>
      <c r="BG722" s="45"/>
      <c r="BH722" s="48" t="str">
        <f t="shared" si="209"/>
        <v>///</v>
      </c>
      <c r="BI722" s="49" t="str">
        <f t="shared" si="210"/>
        <v>///</v>
      </c>
      <c r="BJ722" s="49">
        <f t="shared" si="211"/>
        <v>0</v>
      </c>
      <c r="BK722" s="50" t="str">
        <f t="shared" si="212"/>
        <v>///</v>
      </c>
      <c r="BL722" s="35" t="str">
        <f t="shared" si="213"/>
        <v>170</v>
      </c>
      <c r="BM722" s="35" t="str">
        <f t="shared" si="214"/>
        <v>/</v>
      </c>
      <c r="BN722" s="35" t="str">
        <f t="shared" si="215"/>
        <v>//</v>
      </c>
      <c r="BO722" s="35">
        <f t="shared" si="216"/>
        <v>0.3</v>
      </c>
      <c r="BP722" s="35" t="str">
        <f t="shared" si="217"/>
        <v>/</v>
      </c>
      <c r="BQ722" s="36" t="str">
        <f t="shared" si="218"/>
        <v>/</v>
      </c>
      <c r="BR722" s="36">
        <f t="shared" si="219"/>
        <v>0</v>
      </c>
      <c r="BS722" s="37">
        <f t="shared" si="220"/>
        <v>0</v>
      </c>
      <c r="BT722" s="38">
        <f t="shared" si="221"/>
        <v>0</v>
      </c>
      <c r="BU722" s="39">
        <f t="shared" si="222"/>
        <v>0</v>
      </c>
      <c r="BV722" s="40">
        <f t="shared" si="223"/>
        <v>0</v>
      </c>
      <c r="BW722" s="41">
        <f t="shared" si="224"/>
        <v>0</v>
      </c>
      <c r="BX722" s="42" t="str">
        <f t="shared" si="225"/>
        <v>1700.3</v>
      </c>
      <c r="BY722" s="35" t="str">
        <f t="shared" si="226"/>
        <v>///////</v>
      </c>
      <c r="BZ722" s="43" t="str">
        <f t="shared" si="227"/>
        <v/>
      </c>
    </row>
    <row r="723" spans="1:78" s="54" customFormat="1" ht="21.75" x14ac:dyDescent="0.2">
      <c r="A723" s="51">
        <v>714</v>
      </c>
      <c r="B723" s="52" t="s">
        <v>1300</v>
      </c>
      <c r="C723" s="52"/>
      <c r="D723" s="52" t="s">
        <v>391</v>
      </c>
      <c r="E723" s="52" t="s">
        <v>823</v>
      </c>
      <c r="F723" s="52" t="s">
        <v>15</v>
      </c>
      <c r="G723" s="53">
        <v>7</v>
      </c>
      <c r="H723" s="52" t="s">
        <v>824</v>
      </c>
      <c r="I723" s="52"/>
      <c r="J723" s="52" t="s">
        <v>154</v>
      </c>
      <c r="K723" s="52"/>
      <c r="L723" s="52"/>
      <c r="M723" s="52"/>
      <c r="N723" s="52"/>
      <c r="O723" s="47">
        <v>200</v>
      </c>
      <c r="P723" s="47"/>
      <c r="Q723" s="47"/>
      <c r="R723" s="47"/>
      <c r="S723" s="52"/>
      <c r="T723" s="52" t="s">
        <v>154</v>
      </c>
      <c r="U723" s="52"/>
      <c r="V723" s="52" t="s">
        <v>154</v>
      </c>
      <c r="W723" s="52" t="s">
        <v>154</v>
      </c>
      <c r="X723" s="47">
        <v>1.5</v>
      </c>
      <c r="Y723" s="47"/>
      <c r="Z723" s="52"/>
      <c r="AA723" s="52"/>
      <c r="AB723" s="52" t="s">
        <v>154</v>
      </c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52"/>
      <c r="BC723" s="52"/>
      <c r="BD723" s="52"/>
      <c r="BE723" s="52"/>
      <c r="BF723" s="52"/>
      <c r="BG723" s="52"/>
      <c r="BH723" s="48" t="str">
        <f t="shared" si="209"/>
        <v>/</v>
      </c>
      <c r="BI723" s="49" t="str">
        <f t="shared" si="210"/>
        <v>/</v>
      </c>
      <c r="BJ723" s="49">
        <f t="shared" si="211"/>
        <v>0</v>
      </c>
      <c r="BK723" s="50" t="str">
        <f t="shared" si="212"/>
        <v>/</v>
      </c>
      <c r="BL723" s="35" t="str">
        <f t="shared" si="213"/>
        <v>200</v>
      </c>
      <c r="BM723" s="35" t="str">
        <f t="shared" si="214"/>
        <v>/</v>
      </c>
      <c r="BN723" s="35" t="str">
        <f t="shared" si="215"/>
        <v>//</v>
      </c>
      <c r="BO723" s="35">
        <f t="shared" si="216"/>
        <v>1.5</v>
      </c>
      <c r="BP723" s="35" t="str">
        <f t="shared" si="217"/>
        <v>/</v>
      </c>
      <c r="BQ723" s="36">
        <f t="shared" si="218"/>
        <v>0</v>
      </c>
      <c r="BR723" s="36">
        <f t="shared" si="219"/>
        <v>0</v>
      </c>
      <c r="BS723" s="37">
        <f t="shared" si="220"/>
        <v>0</v>
      </c>
      <c r="BT723" s="38">
        <f t="shared" si="221"/>
        <v>0</v>
      </c>
      <c r="BU723" s="39">
        <f t="shared" si="222"/>
        <v>0</v>
      </c>
      <c r="BV723" s="40">
        <f t="shared" si="223"/>
        <v>0</v>
      </c>
      <c r="BW723" s="41">
        <f t="shared" si="224"/>
        <v>0</v>
      </c>
      <c r="BX723" s="42" t="str">
        <f t="shared" si="225"/>
        <v>2001.5</v>
      </c>
      <c r="BY723" s="35" t="str">
        <f t="shared" si="226"/>
        <v>/////</v>
      </c>
      <c r="BZ723" s="43" t="str">
        <f t="shared" si="227"/>
        <v/>
      </c>
    </row>
    <row r="724" spans="1:78" s="54" customFormat="1" ht="21.75" x14ac:dyDescent="0.2">
      <c r="A724" s="51">
        <v>715</v>
      </c>
      <c r="B724" s="52" t="s">
        <v>1301</v>
      </c>
      <c r="C724" s="52"/>
      <c r="D724" s="52" t="s">
        <v>391</v>
      </c>
      <c r="E724" s="52" t="s">
        <v>832</v>
      </c>
      <c r="F724" s="52" t="s">
        <v>15</v>
      </c>
      <c r="G724" s="53">
        <v>1</v>
      </c>
      <c r="H724" s="52" t="s">
        <v>833</v>
      </c>
      <c r="I724" s="52"/>
      <c r="J724" s="52" t="s">
        <v>154</v>
      </c>
      <c r="K724" s="52"/>
      <c r="L724" s="52"/>
      <c r="M724" s="52"/>
      <c r="N724" s="52"/>
      <c r="O724" s="47">
        <v>200</v>
      </c>
      <c r="P724" s="47"/>
      <c r="Q724" s="47"/>
      <c r="R724" s="47"/>
      <c r="S724" s="52" t="s">
        <v>154</v>
      </c>
      <c r="T724" s="52"/>
      <c r="U724" s="52"/>
      <c r="V724" s="52" t="s">
        <v>154</v>
      </c>
      <c r="W724" s="52" t="s">
        <v>154</v>
      </c>
      <c r="X724" s="47">
        <v>0.8</v>
      </c>
      <c r="Y724" s="52"/>
      <c r="Z724" s="52"/>
      <c r="AA724" s="52"/>
      <c r="AB724" s="52" t="s">
        <v>154</v>
      </c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47">
        <v>1</v>
      </c>
      <c r="AN724" s="47">
        <v>1</v>
      </c>
      <c r="AO724" s="47"/>
      <c r="AP724" s="52" t="s">
        <v>271</v>
      </c>
      <c r="AQ724" s="52"/>
      <c r="AR724" s="52"/>
      <c r="AS724" s="52"/>
      <c r="AT724" s="52"/>
      <c r="AU724" s="52"/>
      <c r="AV724" s="52"/>
      <c r="AW724" s="52"/>
      <c r="AX724" s="52"/>
      <c r="AY724" s="52">
        <v>1</v>
      </c>
      <c r="AZ724" s="52">
        <v>300</v>
      </c>
      <c r="BA724" s="52"/>
      <c r="BB724" s="52"/>
      <c r="BC724" s="52"/>
      <c r="BD724" s="52"/>
      <c r="BE724" s="52"/>
      <c r="BF724" s="52"/>
      <c r="BG724" s="52"/>
      <c r="BH724" s="48" t="str">
        <f t="shared" si="209"/>
        <v>/</v>
      </c>
      <c r="BI724" s="49" t="str">
        <f t="shared" si="210"/>
        <v>/</v>
      </c>
      <c r="BJ724" s="49">
        <f t="shared" si="211"/>
        <v>0</v>
      </c>
      <c r="BK724" s="50" t="str">
        <f t="shared" si="212"/>
        <v>/</v>
      </c>
      <c r="BL724" s="35" t="str">
        <f t="shared" si="213"/>
        <v>200</v>
      </c>
      <c r="BM724" s="35" t="str">
        <f t="shared" si="214"/>
        <v>/</v>
      </c>
      <c r="BN724" s="35" t="str">
        <f t="shared" si="215"/>
        <v>//</v>
      </c>
      <c r="BO724" s="35">
        <f t="shared" si="216"/>
        <v>0.8</v>
      </c>
      <c r="BP724" s="35" t="str">
        <f t="shared" si="217"/>
        <v>/</v>
      </c>
      <c r="BQ724" s="36" t="str">
        <f t="shared" si="218"/>
        <v>/</v>
      </c>
      <c r="BR724" s="36">
        <f t="shared" si="219"/>
        <v>0</v>
      </c>
      <c r="BS724" s="37">
        <f t="shared" si="220"/>
        <v>0</v>
      </c>
      <c r="BT724" s="38">
        <f t="shared" si="221"/>
        <v>0</v>
      </c>
      <c r="BU724" s="39">
        <f t="shared" si="222"/>
        <v>0</v>
      </c>
      <c r="BV724" s="40">
        <f t="shared" si="223"/>
        <v>0</v>
      </c>
      <c r="BW724" s="41">
        <f t="shared" si="224"/>
        <v>0</v>
      </c>
      <c r="BX724" s="42" t="str">
        <f t="shared" si="225"/>
        <v>2000.8111300</v>
      </c>
      <c r="BY724" s="35" t="str">
        <f t="shared" si="226"/>
        <v>/////</v>
      </c>
      <c r="BZ724" s="43" t="str">
        <f t="shared" si="227"/>
        <v>อบต.</v>
      </c>
    </row>
    <row r="725" spans="1:78" s="54" customFormat="1" ht="21.75" x14ac:dyDescent="0.2">
      <c r="A725" s="51">
        <v>716</v>
      </c>
      <c r="B725" s="52" t="s">
        <v>1302</v>
      </c>
      <c r="C725" s="52"/>
      <c r="D725" s="52" t="s">
        <v>391</v>
      </c>
      <c r="E725" s="52" t="s">
        <v>832</v>
      </c>
      <c r="F725" s="52" t="s">
        <v>15</v>
      </c>
      <c r="G725" s="53">
        <v>3</v>
      </c>
      <c r="H725" s="52" t="s">
        <v>833</v>
      </c>
      <c r="I725" s="52"/>
      <c r="J725" s="52" t="s">
        <v>154</v>
      </c>
      <c r="K725" s="52"/>
      <c r="L725" s="52"/>
      <c r="M725" s="52"/>
      <c r="N725" s="52"/>
      <c r="O725" s="47">
        <v>200</v>
      </c>
      <c r="P725" s="47"/>
      <c r="Q725" s="47"/>
      <c r="R725" s="47"/>
      <c r="S725" s="52" t="s">
        <v>154</v>
      </c>
      <c r="T725" s="52"/>
      <c r="U725" s="52"/>
      <c r="V725" s="52" t="s">
        <v>154</v>
      </c>
      <c r="W725" s="52" t="s">
        <v>154</v>
      </c>
      <c r="X725" s="47">
        <v>0.8</v>
      </c>
      <c r="Y725" s="52"/>
      <c r="Z725" s="52"/>
      <c r="AA725" s="52"/>
      <c r="AB725" s="52" t="s">
        <v>154</v>
      </c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47">
        <v>1</v>
      </c>
      <c r="AN725" s="47">
        <v>1</v>
      </c>
      <c r="AO725" s="47"/>
      <c r="AP725" s="52" t="s">
        <v>271</v>
      </c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52"/>
      <c r="BC725" s="52"/>
      <c r="BD725" s="52"/>
      <c r="BE725" s="52"/>
      <c r="BF725" s="52"/>
      <c r="BG725" s="52"/>
      <c r="BH725" s="48" t="str">
        <f t="shared" si="209"/>
        <v>/</v>
      </c>
      <c r="BI725" s="49" t="str">
        <f t="shared" si="210"/>
        <v>/</v>
      </c>
      <c r="BJ725" s="49">
        <f t="shared" si="211"/>
        <v>0</v>
      </c>
      <c r="BK725" s="50" t="str">
        <f t="shared" si="212"/>
        <v>/</v>
      </c>
      <c r="BL725" s="35" t="str">
        <f t="shared" si="213"/>
        <v>200</v>
      </c>
      <c r="BM725" s="35" t="str">
        <f t="shared" si="214"/>
        <v>/</v>
      </c>
      <c r="BN725" s="35" t="str">
        <f t="shared" si="215"/>
        <v>//</v>
      </c>
      <c r="BO725" s="35">
        <f t="shared" si="216"/>
        <v>0.8</v>
      </c>
      <c r="BP725" s="35" t="str">
        <f t="shared" si="217"/>
        <v>/</v>
      </c>
      <c r="BQ725" s="36" t="str">
        <f t="shared" si="218"/>
        <v>/</v>
      </c>
      <c r="BR725" s="36">
        <f t="shared" si="219"/>
        <v>0</v>
      </c>
      <c r="BS725" s="37">
        <f t="shared" si="220"/>
        <v>0</v>
      </c>
      <c r="BT725" s="38">
        <f t="shared" si="221"/>
        <v>0</v>
      </c>
      <c r="BU725" s="39">
        <f t="shared" si="222"/>
        <v>0</v>
      </c>
      <c r="BV725" s="40">
        <f t="shared" si="223"/>
        <v>0</v>
      </c>
      <c r="BW725" s="41">
        <f t="shared" si="224"/>
        <v>0</v>
      </c>
      <c r="BX725" s="42" t="str">
        <f t="shared" si="225"/>
        <v>2000.811</v>
      </c>
      <c r="BY725" s="35" t="str">
        <f t="shared" si="226"/>
        <v>/////</v>
      </c>
      <c r="BZ725" s="43" t="str">
        <f t="shared" si="227"/>
        <v>อบต.</v>
      </c>
    </row>
    <row r="726" spans="1:78" s="54" customFormat="1" ht="21.75" x14ac:dyDescent="0.2">
      <c r="A726" s="51">
        <v>717</v>
      </c>
      <c r="B726" s="52" t="s">
        <v>1303</v>
      </c>
      <c r="C726" s="52"/>
      <c r="D726" s="52" t="s">
        <v>391</v>
      </c>
      <c r="E726" s="52" t="s">
        <v>832</v>
      </c>
      <c r="F726" s="52" t="s">
        <v>15</v>
      </c>
      <c r="G726" s="53">
        <v>4</v>
      </c>
      <c r="H726" s="52" t="s">
        <v>833</v>
      </c>
      <c r="I726" s="52"/>
      <c r="J726" s="52" t="s">
        <v>154</v>
      </c>
      <c r="K726" s="52"/>
      <c r="L726" s="52"/>
      <c r="M726" s="52"/>
      <c r="N726" s="52"/>
      <c r="O726" s="47">
        <v>200</v>
      </c>
      <c r="P726" s="47"/>
      <c r="Q726" s="47"/>
      <c r="R726" s="47"/>
      <c r="S726" s="52" t="s">
        <v>154</v>
      </c>
      <c r="T726" s="52"/>
      <c r="U726" s="52"/>
      <c r="V726" s="52" t="s">
        <v>154</v>
      </c>
      <c r="W726" s="52" t="s">
        <v>154</v>
      </c>
      <c r="X726" s="47">
        <v>0.8</v>
      </c>
      <c r="Y726" s="52"/>
      <c r="Z726" s="52"/>
      <c r="AA726" s="52"/>
      <c r="AB726" s="52" t="s">
        <v>154</v>
      </c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47">
        <v>1</v>
      </c>
      <c r="AN726" s="47">
        <v>1</v>
      </c>
      <c r="AO726" s="47"/>
      <c r="AP726" s="52" t="s">
        <v>271</v>
      </c>
      <c r="AQ726" s="52"/>
      <c r="AR726" s="52"/>
      <c r="AS726" s="52"/>
      <c r="AT726" s="52"/>
      <c r="AU726" s="52"/>
      <c r="AV726" s="52"/>
      <c r="AW726" s="52"/>
      <c r="AX726" s="52"/>
      <c r="AY726" s="52">
        <v>1</v>
      </c>
      <c r="AZ726" s="52">
        <v>50</v>
      </c>
      <c r="BA726" s="52"/>
      <c r="BB726" s="52"/>
      <c r="BC726" s="52"/>
      <c r="BD726" s="52"/>
      <c r="BE726" s="52"/>
      <c r="BF726" s="52"/>
      <c r="BG726" s="52"/>
      <c r="BH726" s="48" t="str">
        <f t="shared" si="209"/>
        <v>/</v>
      </c>
      <c r="BI726" s="49" t="str">
        <f t="shared" si="210"/>
        <v>/</v>
      </c>
      <c r="BJ726" s="49">
        <f t="shared" si="211"/>
        <v>0</v>
      </c>
      <c r="BK726" s="50" t="str">
        <f t="shared" si="212"/>
        <v>/</v>
      </c>
      <c r="BL726" s="35" t="str">
        <f t="shared" si="213"/>
        <v>200</v>
      </c>
      <c r="BM726" s="35" t="str">
        <f t="shared" si="214"/>
        <v>/</v>
      </c>
      <c r="BN726" s="35" t="str">
        <f t="shared" si="215"/>
        <v>//</v>
      </c>
      <c r="BO726" s="35">
        <f t="shared" si="216"/>
        <v>0.8</v>
      </c>
      <c r="BP726" s="35" t="str">
        <f t="shared" si="217"/>
        <v>/</v>
      </c>
      <c r="BQ726" s="36" t="str">
        <f t="shared" si="218"/>
        <v>/</v>
      </c>
      <c r="BR726" s="36">
        <f t="shared" si="219"/>
        <v>0</v>
      </c>
      <c r="BS726" s="37">
        <f t="shared" si="220"/>
        <v>0</v>
      </c>
      <c r="BT726" s="38">
        <f t="shared" si="221"/>
        <v>0</v>
      </c>
      <c r="BU726" s="39">
        <f t="shared" si="222"/>
        <v>0</v>
      </c>
      <c r="BV726" s="40">
        <f t="shared" si="223"/>
        <v>0</v>
      </c>
      <c r="BW726" s="41">
        <f t="shared" si="224"/>
        <v>0</v>
      </c>
      <c r="BX726" s="42" t="str">
        <f t="shared" si="225"/>
        <v>2000.811150</v>
      </c>
      <c r="BY726" s="35" t="str">
        <f t="shared" si="226"/>
        <v>/////</v>
      </c>
      <c r="BZ726" s="43" t="str">
        <f t="shared" si="227"/>
        <v>อบต.</v>
      </c>
    </row>
    <row r="727" spans="1:78" s="54" customFormat="1" ht="21.75" x14ac:dyDescent="0.2">
      <c r="A727" s="51">
        <v>718</v>
      </c>
      <c r="B727" s="52" t="s">
        <v>1304</v>
      </c>
      <c r="C727" s="52"/>
      <c r="D727" s="52" t="s">
        <v>424</v>
      </c>
      <c r="E727" s="52" t="s">
        <v>1305</v>
      </c>
      <c r="F727" s="52" t="s">
        <v>15</v>
      </c>
      <c r="G727" s="53">
        <v>3</v>
      </c>
      <c r="H727" s="52" t="s">
        <v>1306</v>
      </c>
      <c r="I727" s="52"/>
      <c r="J727" s="52"/>
      <c r="K727" s="52"/>
      <c r="L727" s="52" t="s">
        <v>154</v>
      </c>
      <c r="M727" s="52"/>
      <c r="N727" s="52"/>
      <c r="O727" s="47">
        <v>160</v>
      </c>
      <c r="P727" s="47"/>
      <c r="Q727" s="47"/>
      <c r="R727" s="47"/>
      <c r="S727" s="52"/>
      <c r="T727" s="52" t="s">
        <v>154</v>
      </c>
      <c r="U727" s="52"/>
      <c r="V727" s="52" t="s">
        <v>154</v>
      </c>
      <c r="W727" s="52" t="s">
        <v>154</v>
      </c>
      <c r="X727" s="47">
        <v>0.2</v>
      </c>
      <c r="Y727" s="47">
        <v>8</v>
      </c>
      <c r="Z727" s="52"/>
      <c r="AA727" s="52"/>
      <c r="AB727" s="52" t="s">
        <v>154</v>
      </c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47">
        <v>1</v>
      </c>
      <c r="AN727" s="47">
        <v>1</v>
      </c>
      <c r="AO727" s="47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  <c r="BD727" s="52"/>
      <c r="BE727" s="52"/>
      <c r="BF727" s="52"/>
      <c r="BG727" s="52"/>
      <c r="BH727" s="48" t="str">
        <f t="shared" si="209"/>
        <v>/</v>
      </c>
      <c r="BI727" s="49" t="str">
        <f t="shared" si="210"/>
        <v>/</v>
      </c>
      <c r="BJ727" s="49">
        <f t="shared" si="211"/>
        <v>0</v>
      </c>
      <c r="BK727" s="50" t="str">
        <f t="shared" si="212"/>
        <v>/</v>
      </c>
      <c r="BL727" s="35" t="str">
        <f t="shared" si="213"/>
        <v>160</v>
      </c>
      <c r="BM727" s="35" t="str">
        <f t="shared" si="214"/>
        <v>/</v>
      </c>
      <c r="BN727" s="35" t="str">
        <f t="shared" si="215"/>
        <v>//</v>
      </c>
      <c r="BO727" s="35">
        <f t="shared" si="216"/>
        <v>0.2</v>
      </c>
      <c r="BP727" s="35" t="str">
        <f t="shared" si="217"/>
        <v>/</v>
      </c>
      <c r="BQ727" s="36">
        <f t="shared" si="218"/>
        <v>0</v>
      </c>
      <c r="BR727" s="36">
        <f t="shared" si="219"/>
        <v>8</v>
      </c>
      <c r="BS727" s="37">
        <f t="shared" si="220"/>
        <v>0</v>
      </c>
      <c r="BT727" s="38">
        <f t="shared" si="221"/>
        <v>0</v>
      </c>
      <c r="BU727" s="39">
        <f t="shared" si="222"/>
        <v>0</v>
      </c>
      <c r="BV727" s="40">
        <f t="shared" si="223"/>
        <v>0</v>
      </c>
      <c r="BW727" s="41">
        <f t="shared" si="224"/>
        <v>0</v>
      </c>
      <c r="BX727" s="42" t="str">
        <f t="shared" si="225"/>
        <v>1600.2811</v>
      </c>
      <c r="BY727" s="35" t="str">
        <f t="shared" si="226"/>
        <v>/////</v>
      </c>
      <c r="BZ727" s="43" t="str">
        <f t="shared" si="227"/>
        <v/>
      </c>
    </row>
    <row r="728" spans="1:78" s="54" customFormat="1" ht="21.75" x14ac:dyDescent="0.2">
      <c r="A728" s="51">
        <v>719</v>
      </c>
      <c r="B728" s="52" t="s">
        <v>1307</v>
      </c>
      <c r="C728" s="52"/>
      <c r="D728" s="52" t="s">
        <v>424</v>
      </c>
      <c r="E728" s="52" t="s">
        <v>846</v>
      </c>
      <c r="F728" s="52" t="s">
        <v>15</v>
      </c>
      <c r="G728" s="53">
        <v>3</v>
      </c>
      <c r="H728" s="52" t="s">
        <v>847</v>
      </c>
      <c r="I728" s="52"/>
      <c r="J728" s="52"/>
      <c r="K728" s="52" t="s">
        <v>154</v>
      </c>
      <c r="L728" s="52"/>
      <c r="M728" s="52"/>
      <c r="N728" s="52"/>
      <c r="O728" s="47"/>
      <c r="P728" s="47"/>
      <c r="Q728" s="47" t="s">
        <v>261</v>
      </c>
      <c r="R728" s="47"/>
      <c r="S728" s="52" t="s">
        <v>154</v>
      </c>
      <c r="T728" s="52"/>
      <c r="U728" s="52"/>
      <c r="V728" s="52" t="s">
        <v>154</v>
      </c>
      <c r="W728" s="52" t="s">
        <v>154</v>
      </c>
      <c r="X728" s="47">
        <v>0.4</v>
      </c>
      <c r="Y728" s="52"/>
      <c r="Z728" s="52"/>
      <c r="AA728" s="52" t="s">
        <v>154</v>
      </c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47">
        <v>1</v>
      </c>
      <c r="AN728" s="47">
        <v>1</v>
      </c>
      <c r="AO728" s="47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>
        <v>1</v>
      </c>
      <c r="AZ728" s="52">
        <v>30</v>
      </c>
      <c r="BA728" s="52"/>
      <c r="BB728" s="52"/>
      <c r="BC728" s="52"/>
      <c r="BD728" s="52"/>
      <c r="BE728" s="52"/>
      <c r="BF728" s="52"/>
      <c r="BG728" s="52"/>
      <c r="BH728" s="48" t="str">
        <f t="shared" si="209"/>
        <v>/</v>
      </c>
      <c r="BI728" s="49" t="str">
        <f t="shared" si="210"/>
        <v>/</v>
      </c>
      <c r="BJ728" s="49">
        <f t="shared" si="211"/>
        <v>0</v>
      </c>
      <c r="BK728" s="50" t="str">
        <f t="shared" si="212"/>
        <v>/</v>
      </c>
      <c r="BL728" s="35" t="str">
        <f t="shared" si="213"/>
        <v>คลองอู่ตะเภา</v>
      </c>
      <c r="BM728" s="35" t="str">
        <f t="shared" si="214"/>
        <v>/</v>
      </c>
      <c r="BN728" s="35" t="str">
        <f t="shared" si="215"/>
        <v>//</v>
      </c>
      <c r="BO728" s="35">
        <f t="shared" si="216"/>
        <v>0.4</v>
      </c>
      <c r="BP728" s="35" t="str">
        <f t="shared" si="217"/>
        <v>/</v>
      </c>
      <c r="BQ728" s="36" t="str">
        <f t="shared" si="218"/>
        <v>/</v>
      </c>
      <c r="BR728" s="36">
        <f t="shared" si="219"/>
        <v>0</v>
      </c>
      <c r="BS728" s="37">
        <f t="shared" si="220"/>
        <v>0</v>
      </c>
      <c r="BT728" s="38">
        <f t="shared" si="221"/>
        <v>0</v>
      </c>
      <c r="BU728" s="39">
        <f t="shared" si="222"/>
        <v>0</v>
      </c>
      <c r="BV728" s="40">
        <f t="shared" si="223"/>
        <v>0</v>
      </c>
      <c r="BW728" s="41">
        <f t="shared" si="224"/>
        <v>0</v>
      </c>
      <c r="BX728" s="42" t="str">
        <f t="shared" si="225"/>
        <v>0.411130</v>
      </c>
      <c r="BY728" s="35" t="str">
        <f t="shared" si="226"/>
        <v>/////</v>
      </c>
      <c r="BZ728" s="43" t="str">
        <f t="shared" si="227"/>
        <v>คลองอู่ตะเภา</v>
      </c>
    </row>
    <row r="729" spans="1:78" s="54" customFormat="1" ht="21.75" x14ac:dyDescent="0.2">
      <c r="A729" s="51">
        <v>720</v>
      </c>
      <c r="B729" s="52" t="s">
        <v>1308</v>
      </c>
      <c r="C729" s="52"/>
      <c r="D729" s="52" t="s">
        <v>424</v>
      </c>
      <c r="E729" s="52" t="s">
        <v>1309</v>
      </c>
      <c r="F729" s="52" t="s">
        <v>15</v>
      </c>
      <c r="G729" s="53">
        <v>1</v>
      </c>
      <c r="H729" s="52" t="s">
        <v>1310</v>
      </c>
      <c r="I729" s="52"/>
      <c r="J729" s="52"/>
      <c r="K729" s="52" t="s">
        <v>154</v>
      </c>
      <c r="L729" s="52"/>
      <c r="M729" s="52"/>
      <c r="N729" s="52"/>
      <c r="O729" s="47"/>
      <c r="P729" s="47"/>
      <c r="Q729" s="47" t="s">
        <v>1311</v>
      </c>
      <c r="R729" s="47"/>
      <c r="S729" s="52"/>
      <c r="T729" s="52" t="s">
        <v>154</v>
      </c>
      <c r="U729" s="52"/>
      <c r="V729" s="52" t="s">
        <v>154</v>
      </c>
      <c r="W729" s="52" t="s">
        <v>154</v>
      </c>
      <c r="X729" s="47">
        <v>0.4</v>
      </c>
      <c r="Y729" s="47">
        <v>15</v>
      </c>
      <c r="Z729" s="52"/>
      <c r="AA729" s="52"/>
      <c r="AB729" s="52"/>
      <c r="AC729" s="52" t="s">
        <v>154</v>
      </c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>
        <v>1</v>
      </c>
      <c r="AZ729" s="52">
        <v>300</v>
      </c>
      <c r="BA729" s="52"/>
      <c r="BB729" s="52"/>
      <c r="BC729" s="52"/>
      <c r="BD729" s="52"/>
      <c r="BE729" s="52"/>
      <c r="BF729" s="52"/>
      <c r="BG729" s="52"/>
      <c r="BH729" s="48" t="str">
        <f t="shared" si="209"/>
        <v>/</v>
      </c>
      <c r="BI729" s="49" t="str">
        <f t="shared" si="210"/>
        <v>/</v>
      </c>
      <c r="BJ729" s="49">
        <f t="shared" si="211"/>
        <v>0</v>
      </c>
      <c r="BK729" s="50" t="str">
        <f t="shared" si="212"/>
        <v>/</v>
      </c>
      <c r="BL729" s="35" t="str">
        <f t="shared" si="213"/>
        <v>คลองลำใหญ่,ลำน้อย</v>
      </c>
      <c r="BM729" s="35" t="str">
        <f t="shared" si="214"/>
        <v>/</v>
      </c>
      <c r="BN729" s="35" t="str">
        <f t="shared" si="215"/>
        <v>//</v>
      </c>
      <c r="BO729" s="35">
        <f t="shared" si="216"/>
        <v>0.4</v>
      </c>
      <c r="BP729" s="35" t="str">
        <f t="shared" si="217"/>
        <v>/</v>
      </c>
      <c r="BQ729" s="36">
        <f t="shared" si="218"/>
        <v>0</v>
      </c>
      <c r="BR729" s="36">
        <f t="shared" si="219"/>
        <v>15</v>
      </c>
      <c r="BS729" s="37">
        <f t="shared" si="220"/>
        <v>0</v>
      </c>
      <c r="BT729" s="38">
        <f t="shared" si="221"/>
        <v>0</v>
      </c>
      <c r="BU729" s="39">
        <f t="shared" si="222"/>
        <v>0</v>
      </c>
      <c r="BV729" s="40">
        <f t="shared" si="223"/>
        <v>0</v>
      </c>
      <c r="BW729" s="41">
        <f t="shared" si="224"/>
        <v>0</v>
      </c>
      <c r="BX729" s="42" t="str">
        <f t="shared" si="225"/>
        <v>0.4151300</v>
      </c>
      <c r="BY729" s="35" t="str">
        <f t="shared" si="226"/>
        <v>/////</v>
      </c>
      <c r="BZ729" s="43" t="str">
        <f t="shared" si="227"/>
        <v>คลองลำใหญ่,ลำน้อย</v>
      </c>
    </row>
    <row r="730" spans="1:78" s="54" customFormat="1" ht="21.75" x14ac:dyDescent="0.2">
      <c r="A730" s="51">
        <v>721</v>
      </c>
      <c r="B730" s="52" t="s">
        <v>1312</v>
      </c>
      <c r="C730" s="52"/>
      <c r="D730" s="52" t="s">
        <v>424</v>
      </c>
      <c r="E730" s="52" t="s">
        <v>1309</v>
      </c>
      <c r="F730" s="52" t="s">
        <v>15</v>
      </c>
      <c r="G730" s="53">
        <v>2</v>
      </c>
      <c r="H730" s="52" t="s">
        <v>1310</v>
      </c>
      <c r="I730" s="52"/>
      <c r="J730" s="52"/>
      <c r="K730" s="52" t="s">
        <v>154</v>
      </c>
      <c r="L730" s="52"/>
      <c r="M730" s="52"/>
      <c r="N730" s="52"/>
      <c r="O730" s="47"/>
      <c r="P730" s="47"/>
      <c r="Q730" s="47" t="s">
        <v>1311</v>
      </c>
      <c r="R730" s="47"/>
      <c r="S730" s="52" t="s">
        <v>154</v>
      </c>
      <c r="T730" s="52"/>
      <c r="U730" s="52"/>
      <c r="V730" s="52" t="s">
        <v>154</v>
      </c>
      <c r="W730" s="52" t="s">
        <v>154</v>
      </c>
      <c r="X730" s="47">
        <v>0.4</v>
      </c>
      <c r="Y730" s="52"/>
      <c r="Z730" s="52" t="s">
        <v>154</v>
      </c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 t="s">
        <v>154</v>
      </c>
      <c r="BB730" s="52"/>
      <c r="BC730" s="52"/>
      <c r="BD730" s="52"/>
      <c r="BE730" s="52"/>
      <c r="BF730" s="52"/>
      <c r="BG730" s="52"/>
      <c r="BH730" s="48" t="str">
        <f t="shared" si="209"/>
        <v>/</v>
      </c>
      <c r="BI730" s="49" t="str">
        <f t="shared" si="210"/>
        <v>/</v>
      </c>
      <c r="BJ730" s="49">
        <f t="shared" si="211"/>
        <v>0</v>
      </c>
      <c r="BK730" s="50" t="str">
        <f t="shared" si="212"/>
        <v>/</v>
      </c>
      <c r="BL730" s="35" t="str">
        <f t="shared" si="213"/>
        <v>คลองลำใหญ่,ลำน้อย</v>
      </c>
      <c r="BM730" s="35" t="str">
        <f t="shared" si="214"/>
        <v>/</v>
      </c>
      <c r="BN730" s="35" t="str">
        <f t="shared" si="215"/>
        <v>//</v>
      </c>
      <c r="BO730" s="35">
        <f t="shared" si="216"/>
        <v>0.4</v>
      </c>
      <c r="BP730" s="35" t="str">
        <f t="shared" si="217"/>
        <v>/</v>
      </c>
      <c r="BQ730" s="36" t="str">
        <f t="shared" si="218"/>
        <v>/</v>
      </c>
      <c r="BR730" s="36">
        <f t="shared" si="219"/>
        <v>0</v>
      </c>
      <c r="BS730" s="37">
        <f t="shared" si="220"/>
        <v>0</v>
      </c>
      <c r="BT730" s="38">
        <f t="shared" si="221"/>
        <v>0</v>
      </c>
      <c r="BU730" s="39">
        <f t="shared" si="222"/>
        <v>0</v>
      </c>
      <c r="BV730" s="40">
        <f t="shared" si="223"/>
        <v>0</v>
      </c>
      <c r="BW730" s="41">
        <f t="shared" si="224"/>
        <v>0</v>
      </c>
      <c r="BX730" s="42" t="str">
        <f t="shared" si="225"/>
        <v>0.4</v>
      </c>
      <c r="BY730" s="35" t="str">
        <f t="shared" si="226"/>
        <v>//////</v>
      </c>
      <c r="BZ730" s="43" t="str">
        <f t="shared" si="227"/>
        <v>คลองลำใหญ่,ลำน้อย</v>
      </c>
    </row>
    <row r="731" spans="1:78" s="54" customFormat="1" ht="21.75" x14ac:dyDescent="0.2">
      <c r="A731" s="51">
        <v>722</v>
      </c>
      <c r="B731" s="52" t="s">
        <v>1313</v>
      </c>
      <c r="C731" s="52"/>
      <c r="D731" s="52" t="s">
        <v>424</v>
      </c>
      <c r="E731" s="52" t="s">
        <v>1309</v>
      </c>
      <c r="F731" s="52" t="s">
        <v>15</v>
      </c>
      <c r="G731" s="53">
        <v>3</v>
      </c>
      <c r="H731" s="52" t="s">
        <v>1310</v>
      </c>
      <c r="I731" s="52"/>
      <c r="J731" s="52"/>
      <c r="K731" s="52" t="s">
        <v>154</v>
      </c>
      <c r="L731" s="52"/>
      <c r="M731" s="52"/>
      <c r="N731" s="52"/>
      <c r="O731" s="47"/>
      <c r="P731" s="47"/>
      <c r="Q731" s="47" t="s">
        <v>1311</v>
      </c>
      <c r="R731" s="47"/>
      <c r="S731" s="52" t="s">
        <v>154</v>
      </c>
      <c r="T731" s="52"/>
      <c r="U731" s="52"/>
      <c r="V731" s="52" t="s">
        <v>154</v>
      </c>
      <c r="W731" s="52" t="s">
        <v>154</v>
      </c>
      <c r="X731" s="47">
        <v>0.4</v>
      </c>
      <c r="Y731" s="52"/>
      <c r="Z731" s="52" t="s">
        <v>154</v>
      </c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 t="s">
        <v>154</v>
      </c>
      <c r="BB731" s="52"/>
      <c r="BC731" s="52"/>
      <c r="BD731" s="52"/>
      <c r="BE731" s="52"/>
      <c r="BF731" s="52"/>
      <c r="BG731" s="52"/>
      <c r="BH731" s="48" t="str">
        <f t="shared" si="209"/>
        <v>/</v>
      </c>
      <c r="BI731" s="49" t="str">
        <f t="shared" si="210"/>
        <v>/</v>
      </c>
      <c r="BJ731" s="49">
        <f t="shared" si="211"/>
        <v>0</v>
      </c>
      <c r="BK731" s="50" t="str">
        <f t="shared" si="212"/>
        <v>/</v>
      </c>
      <c r="BL731" s="35" t="str">
        <f t="shared" si="213"/>
        <v>คลองลำใหญ่,ลำน้อย</v>
      </c>
      <c r="BM731" s="35" t="str">
        <f t="shared" si="214"/>
        <v>/</v>
      </c>
      <c r="BN731" s="35" t="str">
        <f t="shared" si="215"/>
        <v>//</v>
      </c>
      <c r="BO731" s="35">
        <f t="shared" si="216"/>
        <v>0.4</v>
      </c>
      <c r="BP731" s="35" t="str">
        <f t="shared" si="217"/>
        <v>/</v>
      </c>
      <c r="BQ731" s="36" t="str">
        <f t="shared" si="218"/>
        <v>/</v>
      </c>
      <c r="BR731" s="36">
        <f t="shared" si="219"/>
        <v>0</v>
      </c>
      <c r="BS731" s="37">
        <f t="shared" si="220"/>
        <v>0</v>
      </c>
      <c r="BT731" s="38">
        <f t="shared" si="221"/>
        <v>0</v>
      </c>
      <c r="BU731" s="39">
        <f t="shared" si="222"/>
        <v>0</v>
      </c>
      <c r="BV731" s="40">
        <f t="shared" si="223"/>
        <v>0</v>
      </c>
      <c r="BW731" s="41">
        <f t="shared" si="224"/>
        <v>0</v>
      </c>
      <c r="BX731" s="42" t="str">
        <f t="shared" si="225"/>
        <v>0.4</v>
      </c>
      <c r="BY731" s="35" t="str">
        <f t="shared" si="226"/>
        <v>//////</v>
      </c>
      <c r="BZ731" s="43" t="str">
        <f t="shared" si="227"/>
        <v>คลองลำใหญ่,ลำน้อย</v>
      </c>
    </row>
    <row r="732" spans="1:78" s="54" customFormat="1" ht="21.75" x14ac:dyDescent="0.2">
      <c r="A732" s="51">
        <v>723</v>
      </c>
      <c r="B732" s="52" t="s">
        <v>1314</v>
      </c>
      <c r="C732" s="52"/>
      <c r="D732" s="52" t="s">
        <v>424</v>
      </c>
      <c r="E732" s="52" t="s">
        <v>1309</v>
      </c>
      <c r="F732" s="52" t="s">
        <v>15</v>
      </c>
      <c r="G732" s="53">
        <v>4</v>
      </c>
      <c r="H732" s="52" t="s">
        <v>1310</v>
      </c>
      <c r="I732" s="52"/>
      <c r="J732" s="52"/>
      <c r="K732" s="52" t="s">
        <v>154</v>
      </c>
      <c r="L732" s="52"/>
      <c r="M732" s="52"/>
      <c r="N732" s="52"/>
      <c r="O732" s="47"/>
      <c r="P732" s="47"/>
      <c r="Q732" s="47" t="s">
        <v>1311</v>
      </c>
      <c r="R732" s="47"/>
      <c r="S732" s="52" t="s">
        <v>154</v>
      </c>
      <c r="T732" s="52"/>
      <c r="U732" s="52"/>
      <c r="V732" s="52" t="s">
        <v>154</v>
      </c>
      <c r="W732" s="52" t="s">
        <v>154</v>
      </c>
      <c r="X732" s="47">
        <v>0.4</v>
      </c>
      <c r="Y732" s="52"/>
      <c r="Z732" s="52" t="s">
        <v>154</v>
      </c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>
        <v>1</v>
      </c>
      <c r="AZ732" s="52">
        <v>120</v>
      </c>
      <c r="BA732" s="52" t="s">
        <v>154</v>
      </c>
      <c r="BB732" s="52"/>
      <c r="BC732" s="52"/>
      <c r="BD732" s="52"/>
      <c r="BE732" s="52"/>
      <c r="BF732" s="52"/>
      <c r="BG732" s="52"/>
      <c r="BH732" s="48" t="str">
        <f t="shared" si="209"/>
        <v>/</v>
      </c>
      <c r="BI732" s="49" t="str">
        <f t="shared" si="210"/>
        <v>/</v>
      </c>
      <c r="BJ732" s="49">
        <f t="shared" si="211"/>
        <v>0</v>
      </c>
      <c r="BK732" s="50" t="str">
        <f t="shared" si="212"/>
        <v>/</v>
      </c>
      <c r="BL732" s="35" t="str">
        <f t="shared" si="213"/>
        <v>คลองลำใหญ่,ลำน้อย</v>
      </c>
      <c r="BM732" s="35" t="str">
        <f t="shared" si="214"/>
        <v>/</v>
      </c>
      <c r="BN732" s="35" t="str">
        <f t="shared" si="215"/>
        <v>//</v>
      </c>
      <c r="BO732" s="35">
        <f t="shared" si="216"/>
        <v>0.4</v>
      </c>
      <c r="BP732" s="35" t="str">
        <f t="shared" si="217"/>
        <v>/</v>
      </c>
      <c r="BQ732" s="36" t="str">
        <f t="shared" si="218"/>
        <v>/</v>
      </c>
      <c r="BR732" s="36">
        <f t="shared" si="219"/>
        <v>0</v>
      </c>
      <c r="BS732" s="37">
        <f t="shared" si="220"/>
        <v>0</v>
      </c>
      <c r="BT732" s="38">
        <f t="shared" si="221"/>
        <v>0</v>
      </c>
      <c r="BU732" s="39">
        <f t="shared" si="222"/>
        <v>0</v>
      </c>
      <c r="BV732" s="40">
        <f t="shared" si="223"/>
        <v>0</v>
      </c>
      <c r="BW732" s="41">
        <f t="shared" si="224"/>
        <v>0</v>
      </c>
      <c r="BX732" s="42" t="str">
        <f t="shared" si="225"/>
        <v>0.41120</v>
      </c>
      <c r="BY732" s="35" t="str">
        <f t="shared" si="226"/>
        <v>//////</v>
      </c>
      <c r="BZ732" s="43" t="str">
        <f t="shared" si="227"/>
        <v>คลองลำใหญ่,ลำน้อย</v>
      </c>
    </row>
    <row r="733" spans="1:78" s="54" customFormat="1" ht="21.75" x14ac:dyDescent="0.2">
      <c r="A733" s="51">
        <v>724</v>
      </c>
      <c r="B733" s="52" t="s">
        <v>1315</v>
      </c>
      <c r="C733" s="52"/>
      <c r="D733" s="52" t="s">
        <v>424</v>
      </c>
      <c r="E733" s="52" t="s">
        <v>1309</v>
      </c>
      <c r="F733" s="52" t="s">
        <v>15</v>
      </c>
      <c r="G733" s="53">
        <v>5</v>
      </c>
      <c r="H733" s="52" t="s">
        <v>1310</v>
      </c>
      <c r="I733" s="52"/>
      <c r="J733" s="52"/>
      <c r="K733" s="52" t="s">
        <v>154</v>
      </c>
      <c r="L733" s="52"/>
      <c r="M733" s="52"/>
      <c r="N733" s="52"/>
      <c r="O733" s="47"/>
      <c r="P733" s="47"/>
      <c r="Q733" s="47" t="s">
        <v>1311</v>
      </c>
      <c r="R733" s="47"/>
      <c r="S733" s="52"/>
      <c r="T733" s="52" t="s">
        <v>154</v>
      </c>
      <c r="U733" s="52"/>
      <c r="V733" s="52" t="s">
        <v>154</v>
      </c>
      <c r="W733" s="52" t="s">
        <v>154</v>
      </c>
      <c r="X733" s="47">
        <v>0.4</v>
      </c>
      <c r="Y733" s="47">
        <v>15</v>
      </c>
      <c r="Z733" s="52"/>
      <c r="AA733" s="52"/>
      <c r="AB733" s="52"/>
      <c r="AC733" s="52" t="s">
        <v>154</v>
      </c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48" t="str">
        <f t="shared" si="209"/>
        <v>/</v>
      </c>
      <c r="BI733" s="49" t="str">
        <f t="shared" si="210"/>
        <v>/</v>
      </c>
      <c r="BJ733" s="49">
        <f t="shared" si="211"/>
        <v>0</v>
      </c>
      <c r="BK733" s="50" t="str">
        <f t="shared" si="212"/>
        <v>/</v>
      </c>
      <c r="BL733" s="35" t="str">
        <f t="shared" si="213"/>
        <v>คลองลำใหญ่,ลำน้อย</v>
      </c>
      <c r="BM733" s="35" t="str">
        <f t="shared" si="214"/>
        <v>/</v>
      </c>
      <c r="BN733" s="35" t="str">
        <f t="shared" si="215"/>
        <v>//</v>
      </c>
      <c r="BO733" s="35">
        <f t="shared" si="216"/>
        <v>0.4</v>
      </c>
      <c r="BP733" s="35" t="str">
        <f t="shared" si="217"/>
        <v>/</v>
      </c>
      <c r="BQ733" s="36">
        <f t="shared" si="218"/>
        <v>0</v>
      </c>
      <c r="BR733" s="36">
        <f t="shared" si="219"/>
        <v>15</v>
      </c>
      <c r="BS733" s="37">
        <f t="shared" si="220"/>
        <v>0</v>
      </c>
      <c r="BT733" s="38">
        <f t="shared" si="221"/>
        <v>0</v>
      </c>
      <c r="BU733" s="39">
        <f t="shared" si="222"/>
        <v>0</v>
      </c>
      <c r="BV733" s="40">
        <f t="shared" si="223"/>
        <v>0</v>
      </c>
      <c r="BW733" s="41">
        <f t="shared" si="224"/>
        <v>0</v>
      </c>
      <c r="BX733" s="42" t="str">
        <f t="shared" si="225"/>
        <v>0.415</v>
      </c>
      <c r="BY733" s="35" t="str">
        <f t="shared" si="226"/>
        <v>/////</v>
      </c>
      <c r="BZ733" s="43" t="str">
        <f t="shared" si="227"/>
        <v>คลองลำใหญ่,ลำน้อย</v>
      </c>
    </row>
    <row r="734" spans="1:78" s="54" customFormat="1" ht="21.75" x14ac:dyDescent="0.2">
      <c r="A734" s="51">
        <v>725</v>
      </c>
      <c r="B734" s="52" t="s">
        <v>1316</v>
      </c>
      <c r="C734" s="52"/>
      <c r="D734" s="52" t="s">
        <v>424</v>
      </c>
      <c r="E734" s="52" t="s">
        <v>1309</v>
      </c>
      <c r="F734" s="52" t="s">
        <v>15</v>
      </c>
      <c r="G734" s="53">
        <v>7</v>
      </c>
      <c r="H734" s="52" t="s">
        <v>1310</v>
      </c>
      <c r="I734" s="52"/>
      <c r="J734" s="52"/>
      <c r="K734" s="52" t="s">
        <v>154</v>
      </c>
      <c r="L734" s="52" t="s">
        <v>154</v>
      </c>
      <c r="M734" s="52"/>
      <c r="N734" s="52"/>
      <c r="O734" s="47"/>
      <c r="P734" s="47"/>
      <c r="Q734" s="47" t="s">
        <v>1311</v>
      </c>
      <c r="R734" s="47"/>
      <c r="S734" s="52" t="s">
        <v>154</v>
      </c>
      <c r="T734" s="52"/>
      <c r="U734" s="52"/>
      <c r="V734" s="52" t="s">
        <v>154</v>
      </c>
      <c r="W734" s="52" t="s">
        <v>154</v>
      </c>
      <c r="X734" s="47">
        <v>0.4</v>
      </c>
      <c r="Y734" s="52"/>
      <c r="Z734" s="52" t="s">
        <v>154</v>
      </c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>
        <v>1</v>
      </c>
      <c r="AZ734" s="52">
        <v>600</v>
      </c>
      <c r="BA734" s="52" t="s">
        <v>154</v>
      </c>
      <c r="BB734" s="52"/>
      <c r="BC734" s="52"/>
      <c r="BD734" s="52"/>
      <c r="BE734" s="52"/>
      <c r="BF734" s="52"/>
      <c r="BG734" s="52"/>
      <c r="BH734" s="48" t="str">
        <f t="shared" si="209"/>
        <v>//</v>
      </c>
      <c r="BI734" s="49" t="str">
        <f t="shared" si="210"/>
        <v>//</v>
      </c>
      <c r="BJ734" s="49">
        <f t="shared" si="211"/>
        <v>0</v>
      </c>
      <c r="BK734" s="50" t="str">
        <f t="shared" si="212"/>
        <v>//</v>
      </c>
      <c r="BL734" s="35" t="str">
        <f t="shared" si="213"/>
        <v>คลองลำใหญ่,ลำน้อย</v>
      </c>
      <c r="BM734" s="35" t="str">
        <f t="shared" si="214"/>
        <v>/</v>
      </c>
      <c r="BN734" s="35" t="str">
        <f t="shared" si="215"/>
        <v>//</v>
      </c>
      <c r="BO734" s="35">
        <f t="shared" si="216"/>
        <v>0.4</v>
      </c>
      <c r="BP734" s="35" t="str">
        <f t="shared" si="217"/>
        <v>/</v>
      </c>
      <c r="BQ734" s="36" t="str">
        <f t="shared" si="218"/>
        <v>/</v>
      </c>
      <c r="BR734" s="36">
        <f t="shared" si="219"/>
        <v>0</v>
      </c>
      <c r="BS734" s="37">
        <f t="shared" si="220"/>
        <v>0</v>
      </c>
      <c r="BT734" s="38">
        <f t="shared" si="221"/>
        <v>0</v>
      </c>
      <c r="BU734" s="39">
        <f t="shared" si="222"/>
        <v>0</v>
      </c>
      <c r="BV734" s="40">
        <f t="shared" si="223"/>
        <v>0</v>
      </c>
      <c r="BW734" s="41">
        <f t="shared" si="224"/>
        <v>0</v>
      </c>
      <c r="BX734" s="42" t="str">
        <f t="shared" si="225"/>
        <v>0.41600</v>
      </c>
      <c r="BY734" s="35" t="str">
        <f t="shared" si="226"/>
        <v>///////</v>
      </c>
      <c r="BZ734" s="43" t="str">
        <f t="shared" si="227"/>
        <v>คลองลำใหญ่,ลำน้อย</v>
      </c>
    </row>
    <row r="735" spans="1:78" s="54" customFormat="1" ht="21.75" x14ac:dyDescent="0.2">
      <c r="A735" s="51">
        <v>726</v>
      </c>
      <c r="B735" s="52" t="s">
        <v>1317</v>
      </c>
      <c r="C735" s="52"/>
      <c r="D735" s="52" t="s">
        <v>424</v>
      </c>
      <c r="E735" s="52" t="s">
        <v>425</v>
      </c>
      <c r="F735" s="52" t="s">
        <v>15</v>
      </c>
      <c r="G735" s="53">
        <v>2</v>
      </c>
      <c r="H735" s="52" t="s">
        <v>426</v>
      </c>
      <c r="I735" s="52" t="s">
        <v>1318</v>
      </c>
      <c r="J735" s="52"/>
      <c r="K735" s="52" t="s">
        <v>154</v>
      </c>
      <c r="L735" s="52"/>
      <c r="M735" s="52"/>
      <c r="N735" s="52"/>
      <c r="O735" s="47"/>
      <c r="P735" s="47"/>
      <c r="Q735" s="47" t="s">
        <v>261</v>
      </c>
      <c r="R735" s="47"/>
      <c r="S735" s="52"/>
      <c r="T735" s="52" t="s">
        <v>154</v>
      </c>
      <c r="U735" s="52"/>
      <c r="V735" s="52" t="s">
        <v>154</v>
      </c>
      <c r="W735" s="52" t="s">
        <v>154</v>
      </c>
      <c r="X735" s="47">
        <v>0.3</v>
      </c>
      <c r="Y735" s="47">
        <v>8</v>
      </c>
      <c r="Z735" s="52"/>
      <c r="AA735" s="52"/>
      <c r="AB735" s="52"/>
      <c r="AC735" s="52" t="s">
        <v>154</v>
      </c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52"/>
      <c r="BC735" s="52"/>
      <c r="BD735" s="52"/>
      <c r="BE735" s="52"/>
      <c r="BF735" s="52"/>
      <c r="BG735" s="52"/>
      <c r="BH735" s="48" t="str">
        <f t="shared" si="209"/>
        <v>/</v>
      </c>
      <c r="BI735" s="49" t="str">
        <f t="shared" si="210"/>
        <v>/</v>
      </c>
      <c r="BJ735" s="49">
        <f t="shared" si="211"/>
        <v>0</v>
      </c>
      <c r="BK735" s="50" t="str">
        <f t="shared" si="212"/>
        <v>/</v>
      </c>
      <c r="BL735" s="35" t="str">
        <f t="shared" si="213"/>
        <v>คลองอู่ตะเภา</v>
      </c>
      <c r="BM735" s="35" t="str">
        <f t="shared" si="214"/>
        <v>/</v>
      </c>
      <c r="BN735" s="35" t="str">
        <f t="shared" si="215"/>
        <v>//</v>
      </c>
      <c r="BO735" s="35">
        <f t="shared" si="216"/>
        <v>0.3</v>
      </c>
      <c r="BP735" s="35" t="str">
        <f t="shared" si="217"/>
        <v>/</v>
      </c>
      <c r="BQ735" s="36">
        <f t="shared" si="218"/>
        <v>0</v>
      </c>
      <c r="BR735" s="36">
        <f t="shared" si="219"/>
        <v>8</v>
      </c>
      <c r="BS735" s="37">
        <f t="shared" si="220"/>
        <v>0</v>
      </c>
      <c r="BT735" s="38">
        <f t="shared" si="221"/>
        <v>0</v>
      </c>
      <c r="BU735" s="39">
        <f t="shared" si="222"/>
        <v>0</v>
      </c>
      <c r="BV735" s="40">
        <f t="shared" si="223"/>
        <v>0</v>
      </c>
      <c r="BW735" s="41">
        <f t="shared" si="224"/>
        <v>0</v>
      </c>
      <c r="BX735" s="42" t="str">
        <f t="shared" si="225"/>
        <v>0.38</v>
      </c>
      <c r="BY735" s="35" t="str">
        <f t="shared" si="226"/>
        <v>/////</v>
      </c>
      <c r="BZ735" s="43" t="str">
        <f t="shared" si="227"/>
        <v>คลองอู่ตะเภา</v>
      </c>
    </row>
    <row r="736" spans="1:78" s="54" customFormat="1" ht="21.75" x14ac:dyDescent="0.2">
      <c r="A736" s="51">
        <v>727</v>
      </c>
      <c r="B736" s="52" t="s">
        <v>1319</v>
      </c>
      <c r="C736" s="52"/>
      <c r="D736" s="52" t="s">
        <v>424</v>
      </c>
      <c r="E736" s="52" t="s">
        <v>425</v>
      </c>
      <c r="F736" s="52" t="s">
        <v>15</v>
      </c>
      <c r="G736" s="53">
        <v>4</v>
      </c>
      <c r="H736" s="52" t="s">
        <v>426</v>
      </c>
      <c r="I736" s="52" t="s">
        <v>1320</v>
      </c>
      <c r="J736" s="52"/>
      <c r="K736" s="52" t="s">
        <v>154</v>
      </c>
      <c r="L736" s="52"/>
      <c r="M736" s="52"/>
      <c r="N736" s="52"/>
      <c r="O736" s="47"/>
      <c r="P736" s="47"/>
      <c r="Q736" s="47" t="s">
        <v>261</v>
      </c>
      <c r="R736" s="47"/>
      <c r="S736" s="52"/>
      <c r="T736" s="52" t="s">
        <v>154</v>
      </c>
      <c r="U736" s="52"/>
      <c r="V736" s="52" t="s">
        <v>154</v>
      </c>
      <c r="W736" s="52" t="s">
        <v>154</v>
      </c>
      <c r="X736" s="47">
        <v>0.3</v>
      </c>
      <c r="Y736" s="47">
        <v>9</v>
      </c>
      <c r="Z736" s="52"/>
      <c r="AA736" s="52"/>
      <c r="AB736" s="52" t="s">
        <v>154</v>
      </c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52"/>
      <c r="BC736" s="52"/>
      <c r="BD736" s="52"/>
      <c r="BE736" s="52"/>
      <c r="BF736" s="52"/>
      <c r="BG736" s="52"/>
      <c r="BH736" s="48" t="str">
        <f t="shared" si="209"/>
        <v>/</v>
      </c>
      <c r="BI736" s="49" t="str">
        <f t="shared" si="210"/>
        <v>/</v>
      </c>
      <c r="BJ736" s="49">
        <f t="shared" si="211"/>
        <v>0</v>
      </c>
      <c r="BK736" s="50" t="str">
        <f t="shared" si="212"/>
        <v>/</v>
      </c>
      <c r="BL736" s="35" t="str">
        <f t="shared" si="213"/>
        <v>คลองอู่ตะเภา</v>
      </c>
      <c r="BM736" s="35" t="str">
        <f t="shared" si="214"/>
        <v>/</v>
      </c>
      <c r="BN736" s="35" t="str">
        <f t="shared" si="215"/>
        <v>//</v>
      </c>
      <c r="BO736" s="35">
        <f t="shared" si="216"/>
        <v>0.3</v>
      </c>
      <c r="BP736" s="35" t="str">
        <f t="shared" si="217"/>
        <v>/</v>
      </c>
      <c r="BQ736" s="36">
        <f t="shared" si="218"/>
        <v>0</v>
      </c>
      <c r="BR736" s="36">
        <f t="shared" si="219"/>
        <v>9</v>
      </c>
      <c r="BS736" s="37">
        <f t="shared" si="220"/>
        <v>0</v>
      </c>
      <c r="BT736" s="38">
        <f t="shared" si="221"/>
        <v>0</v>
      </c>
      <c r="BU736" s="39">
        <f t="shared" si="222"/>
        <v>0</v>
      </c>
      <c r="BV736" s="40">
        <f t="shared" si="223"/>
        <v>0</v>
      </c>
      <c r="BW736" s="41">
        <f t="shared" si="224"/>
        <v>0</v>
      </c>
      <c r="BX736" s="42" t="str">
        <f t="shared" si="225"/>
        <v>0.39</v>
      </c>
      <c r="BY736" s="35" t="str">
        <f t="shared" si="226"/>
        <v>/////</v>
      </c>
      <c r="BZ736" s="43" t="str">
        <f t="shared" si="227"/>
        <v>คลองอู่ตะเภา</v>
      </c>
    </row>
    <row r="737" spans="1:78" s="54" customFormat="1" ht="21.75" x14ac:dyDescent="0.2">
      <c r="A737" s="51">
        <v>728</v>
      </c>
      <c r="B737" s="52" t="s">
        <v>1321</v>
      </c>
      <c r="C737" s="52"/>
      <c r="D737" s="52" t="s">
        <v>424</v>
      </c>
      <c r="E737" s="52" t="s">
        <v>1322</v>
      </c>
      <c r="F737" s="52" t="s">
        <v>15</v>
      </c>
      <c r="G737" s="53">
        <v>2</v>
      </c>
      <c r="H737" s="52" t="s">
        <v>1323</v>
      </c>
      <c r="I737" s="52"/>
      <c r="J737" s="52"/>
      <c r="K737" s="52" t="s">
        <v>154</v>
      </c>
      <c r="L737" s="52"/>
      <c r="M737" s="52"/>
      <c r="N737" s="52"/>
      <c r="O737" s="47"/>
      <c r="P737" s="47"/>
      <c r="Q737" s="47" t="s">
        <v>1324</v>
      </c>
      <c r="R737" s="47"/>
      <c r="S737" s="52" t="s">
        <v>154</v>
      </c>
      <c r="T737" s="52"/>
      <c r="U737" s="52"/>
      <c r="V737" s="52" t="s">
        <v>154</v>
      </c>
      <c r="W737" s="52" t="s">
        <v>154</v>
      </c>
      <c r="X737" s="47">
        <v>0.2</v>
      </c>
      <c r="Y737" s="52"/>
      <c r="Z737" s="52"/>
      <c r="AA737" s="52" t="s">
        <v>154</v>
      </c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52"/>
      <c r="BC737" s="52"/>
      <c r="BD737" s="52"/>
      <c r="BE737" s="52"/>
      <c r="BF737" s="52"/>
      <c r="BG737" s="52"/>
      <c r="BH737" s="48" t="str">
        <f t="shared" si="209"/>
        <v>/</v>
      </c>
      <c r="BI737" s="49" t="str">
        <f t="shared" si="210"/>
        <v>/</v>
      </c>
      <c r="BJ737" s="49">
        <f t="shared" si="211"/>
        <v>0</v>
      </c>
      <c r="BK737" s="50" t="str">
        <f t="shared" si="212"/>
        <v>/</v>
      </c>
      <c r="BL737" s="35" t="str">
        <f t="shared" si="213"/>
        <v>คลองนางาม</v>
      </c>
      <c r="BM737" s="35" t="str">
        <f t="shared" si="214"/>
        <v>/</v>
      </c>
      <c r="BN737" s="35" t="str">
        <f t="shared" si="215"/>
        <v>//</v>
      </c>
      <c r="BO737" s="35">
        <f t="shared" si="216"/>
        <v>0.2</v>
      </c>
      <c r="BP737" s="35" t="str">
        <f t="shared" si="217"/>
        <v>/</v>
      </c>
      <c r="BQ737" s="36" t="str">
        <f t="shared" si="218"/>
        <v>/</v>
      </c>
      <c r="BR737" s="36">
        <f t="shared" si="219"/>
        <v>0</v>
      </c>
      <c r="BS737" s="37">
        <f t="shared" si="220"/>
        <v>0</v>
      </c>
      <c r="BT737" s="38">
        <f t="shared" si="221"/>
        <v>0</v>
      </c>
      <c r="BU737" s="39">
        <f t="shared" si="222"/>
        <v>0</v>
      </c>
      <c r="BV737" s="40">
        <f t="shared" si="223"/>
        <v>0</v>
      </c>
      <c r="BW737" s="41">
        <f t="shared" si="224"/>
        <v>0</v>
      </c>
      <c r="BX737" s="42" t="str">
        <f t="shared" si="225"/>
        <v>0.2</v>
      </c>
      <c r="BY737" s="35" t="str">
        <f t="shared" si="226"/>
        <v>/////</v>
      </c>
      <c r="BZ737" s="43" t="str">
        <f t="shared" si="227"/>
        <v>คลองนางาม</v>
      </c>
    </row>
    <row r="738" spans="1:78" s="54" customFormat="1" ht="21.75" x14ac:dyDescent="0.2">
      <c r="A738" s="51">
        <v>729</v>
      </c>
      <c r="B738" s="52" t="s">
        <v>1325</v>
      </c>
      <c r="C738" s="52"/>
      <c r="D738" s="52" t="s">
        <v>424</v>
      </c>
      <c r="E738" s="52" t="s">
        <v>1322</v>
      </c>
      <c r="F738" s="52" t="s">
        <v>15</v>
      </c>
      <c r="G738" s="53">
        <v>3</v>
      </c>
      <c r="H738" s="52" t="s">
        <v>1323</v>
      </c>
      <c r="I738" s="52"/>
      <c r="J738" s="52"/>
      <c r="K738" s="52" t="s">
        <v>154</v>
      </c>
      <c r="L738" s="52"/>
      <c r="M738" s="52"/>
      <c r="N738" s="52"/>
      <c r="O738" s="47"/>
      <c r="P738" s="47"/>
      <c r="Q738" s="47" t="s">
        <v>1324</v>
      </c>
      <c r="R738" s="47"/>
      <c r="S738" s="52" t="s">
        <v>154</v>
      </c>
      <c r="T738" s="52"/>
      <c r="U738" s="52"/>
      <c r="V738" s="52" t="s">
        <v>154</v>
      </c>
      <c r="W738" s="52" t="s">
        <v>154</v>
      </c>
      <c r="X738" s="47">
        <v>0.2</v>
      </c>
      <c r="Y738" s="52"/>
      <c r="Z738" s="52" t="s">
        <v>154</v>
      </c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  <c r="BB738" s="52"/>
      <c r="BC738" s="52"/>
      <c r="BD738" s="52"/>
      <c r="BE738" s="52"/>
      <c r="BF738" s="52"/>
      <c r="BG738" s="52"/>
      <c r="BH738" s="48" t="str">
        <f t="shared" si="209"/>
        <v>/</v>
      </c>
      <c r="BI738" s="49" t="str">
        <f t="shared" si="210"/>
        <v>/</v>
      </c>
      <c r="BJ738" s="49">
        <f t="shared" si="211"/>
        <v>0</v>
      </c>
      <c r="BK738" s="50" t="str">
        <f t="shared" si="212"/>
        <v>/</v>
      </c>
      <c r="BL738" s="35" t="str">
        <f t="shared" si="213"/>
        <v>คลองนางาม</v>
      </c>
      <c r="BM738" s="35" t="str">
        <f t="shared" si="214"/>
        <v>/</v>
      </c>
      <c r="BN738" s="35" t="str">
        <f t="shared" si="215"/>
        <v>//</v>
      </c>
      <c r="BO738" s="35">
        <f t="shared" si="216"/>
        <v>0.2</v>
      </c>
      <c r="BP738" s="35" t="str">
        <f t="shared" si="217"/>
        <v>/</v>
      </c>
      <c r="BQ738" s="36" t="str">
        <f t="shared" si="218"/>
        <v>/</v>
      </c>
      <c r="BR738" s="36">
        <f t="shared" si="219"/>
        <v>0</v>
      </c>
      <c r="BS738" s="37">
        <f t="shared" si="220"/>
        <v>0</v>
      </c>
      <c r="BT738" s="38">
        <f t="shared" si="221"/>
        <v>0</v>
      </c>
      <c r="BU738" s="39">
        <f t="shared" si="222"/>
        <v>0</v>
      </c>
      <c r="BV738" s="40">
        <f t="shared" si="223"/>
        <v>0</v>
      </c>
      <c r="BW738" s="41">
        <f t="shared" si="224"/>
        <v>0</v>
      </c>
      <c r="BX738" s="42" t="str">
        <f t="shared" si="225"/>
        <v>0.2</v>
      </c>
      <c r="BY738" s="35" t="str">
        <f t="shared" si="226"/>
        <v>/////</v>
      </c>
      <c r="BZ738" s="43" t="str">
        <f t="shared" si="227"/>
        <v>คลองนางาม</v>
      </c>
    </row>
    <row r="739" spans="1:78" s="54" customFormat="1" ht="21.75" x14ac:dyDescent="0.2">
      <c r="A739" s="51">
        <v>730</v>
      </c>
      <c r="B739" s="52" t="s">
        <v>1326</v>
      </c>
      <c r="C739" s="52"/>
      <c r="D739" s="52" t="s">
        <v>424</v>
      </c>
      <c r="E739" s="52" t="s">
        <v>1327</v>
      </c>
      <c r="F739" s="52" t="s">
        <v>15</v>
      </c>
      <c r="G739" s="53">
        <v>4</v>
      </c>
      <c r="H739" s="52" t="s">
        <v>1328</v>
      </c>
      <c r="I739" s="52"/>
      <c r="J739" s="52"/>
      <c r="K739" s="52" t="s">
        <v>154</v>
      </c>
      <c r="L739" s="52"/>
      <c r="M739" s="52"/>
      <c r="N739" s="52"/>
      <c r="O739" s="47"/>
      <c r="P739" s="47"/>
      <c r="Q739" s="47" t="s">
        <v>1329</v>
      </c>
      <c r="R739" s="47"/>
      <c r="S739" s="52"/>
      <c r="T739" s="52" t="s">
        <v>154</v>
      </c>
      <c r="U739" s="52"/>
      <c r="V739" s="52" t="s">
        <v>154</v>
      </c>
      <c r="W739" s="52" t="s">
        <v>154</v>
      </c>
      <c r="X739" s="47">
        <v>0.3</v>
      </c>
      <c r="Y739" s="47">
        <v>10</v>
      </c>
      <c r="Z739" s="52" t="s">
        <v>154</v>
      </c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>
        <v>1</v>
      </c>
      <c r="AZ739" s="52">
        <v>100</v>
      </c>
      <c r="BA739" s="52"/>
      <c r="BB739" s="52"/>
      <c r="BC739" s="52"/>
      <c r="BD739" s="52"/>
      <c r="BE739" s="52"/>
      <c r="BF739" s="52"/>
      <c r="BG739" s="52"/>
      <c r="BH739" s="48" t="str">
        <f t="shared" si="209"/>
        <v>/</v>
      </c>
      <c r="BI739" s="49" t="str">
        <f t="shared" si="210"/>
        <v>/</v>
      </c>
      <c r="BJ739" s="49">
        <f t="shared" si="211"/>
        <v>0</v>
      </c>
      <c r="BK739" s="50" t="str">
        <f t="shared" si="212"/>
        <v>/</v>
      </c>
      <c r="BL739" s="35" t="str">
        <f t="shared" si="213"/>
        <v>คลองแงะ</v>
      </c>
      <c r="BM739" s="35" t="str">
        <f t="shared" si="214"/>
        <v>/</v>
      </c>
      <c r="BN739" s="35" t="str">
        <f t="shared" si="215"/>
        <v>//</v>
      </c>
      <c r="BO739" s="35">
        <f t="shared" si="216"/>
        <v>0.3</v>
      </c>
      <c r="BP739" s="35" t="str">
        <f t="shared" si="217"/>
        <v>/</v>
      </c>
      <c r="BQ739" s="36">
        <f t="shared" si="218"/>
        <v>0</v>
      </c>
      <c r="BR739" s="36">
        <f t="shared" si="219"/>
        <v>10</v>
      </c>
      <c r="BS739" s="37">
        <f t="shared" si="220"/>
        <v>0</v>
      </c>
      <c r="BT739" s="38">
        <f t="shared" si="221"/>
        <v>0</v>
      </c>
      <c r="BU739" s="39">
        <f t="shared" si="222"/>
        <v>0</v>
      </c>
      <c r="BV739" s="40">
        <f t="shared" si="223"/>
        <v>0</v>
      </c>
      <c r="BW739" s="41">
        <f t="shared" si="224"/>
        <v>0</v>
      </c>
      <c r="BX739" s="42" t="str">
        <f t="shared" si="225"/>
        <v>0.3101100</v>
      </c>
      <c r="BY739" s="35" t="str">
        <f t="shared" si="226"/>
        <v>/////</v>
      </c>
      <c r="BZ739" s="43" t="str">
        <f t="shared" si="227"/>
        <v>คลองแงะ</v>
      </c>
    </row>
    <row r="740" spans="1:78" s="54" customFormat="1" ht="21.75" x14ac:dyDescent="0.2">
      <c r="A740" s="51">
        <v>731</v>
      </c>
      <c r="B740" s="52" t="s">
        <v>1330</v>
      </c>
      <c r="C740" s="52"/>
      <c r="D740" s="52" t="s">
        <v>424</v>
      </c>
      <c r="E740" s="52" t="s">
        <v>1327</v>
      </c>
      <c r="F740" s="52" t="s">
        <v>15</v>
      </c>
      <c r="G740" s="53">
        <v>5</v>
      </c>
      <c r="H740" s="52" t="s">
        <v>1328</v>
      </c>
      <c r="I740" s="52"/>
      <c r="J740" s="52"/>
      <c r="K740" s="52" t="s">
        <v>154</v>
      </c>
      <c r="L740" s="52"/>
      <c r="M740" s="52"/>
      <c r="N740" s="52"/>
      <c r="O740" s="47"/>
      <c r="P740" s="47"/>
      <c r="Q740" s="47" t="s">
        <v>1329</v>
      </c>
      <c r="R740" s="47"/>
      <c r="S740" s="52"/>
      <c r="T740" s="52" t="s">
        <v>154</v>
      </c>
      <c r="U740" s="52"/>
      <c r="V740" s="52" t="s">
        <v>154</v>
      </c>
      <c r="W740" s="52" t="s">
        <v>154</v>
      </c>
      <c r="X740" s="47">
        <v>0.3</v>
      </c>
      <c r="Y740" s="47">
        <v>8</v>
      </c>
      <c r="Z740" s="52" t="s">
        <v>154</v>
      </c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>
        <v>1</v>
      </c>
      <c r="AZ740" s="52">
        <v>100</v>
      </c>
      <c r="BA740" s="52" t="s">
        <v>154</v>
      </c>
      <c r="BB740" s="52" t="s">
        <v>154</v>
      </c>
      <c r="BC740" s="52"/>
      <c r="BD740" s="52"/>
      <c r="BE740" s="52"/>
      <c r="BF740" s="52"/>
      <c r="BG740" s="52"/>
      <c r="BH740" s="48" t="str">
        <f t="shared" si="209"/>
        <v>/</v>
      </c>
      <c r="BI740" s="49" t="str">
        <f t="shared" si="210"/>
        <v>/</v>
      </c>
      <c r="BJ740" s="49">
        <f t="shared" si="211"/>
        <v>0</v>
      </c>
      <c r="BK740" s="50" t="str">
        <f t="shared" si="212"/>
        <v>/</v>
      </c>
      <c r="BL740" s="35" t="str">
        <f t="shared" si="213"/>
        <v>คลองแงะ</v>
      </c>
      <c r="BM740" s="35" t="str">
        <f t="shared" si="214"/>
        <v>/</v>
      </c>
      <c r="BN740" s="35" t="str">
        <f t="shared" si="215"/>
        <v>//</v>
      </c>
      <c r="BO740" s="35">
        <f t="shared" si="216"/>
        <v>0.3</v>
      </c>
      <c r="BP740" s="35" t="str">
        <f t="shared" si="217"/>
        <v>/</v>
      </c>
      <c r="BQ740" s="36">
        <f t="shared" si="218"/>
        <v>0</v>
      </c>
      <c r="BR740" s="36">
        <f t="shared" si="219"/>
        <v>8</v>
      </c>
      <c r="BS740" s="37">
        <f t="shared" si="220"/>
        <v>0</v>
      </c>
      <c r="BT740" s="38">
        <f t="shared" si="221"/>
        <v>0</v>
      </c>
      <c r="BU740" s="39">
        <f t="shared" si="222"/>
        <v>0</v>
      </c>
      <c r="BV740" s="40">
        <f t="shared" si="223"/>
        <v>0</v>
      </c>
      <c r="BW740" s="41">
        <f t="shared" si="224"/>
        <v>0</v>
      </c>
      <c r="BX740" s="42" t="str">
        <f t="shared" si="225"/>
        <v>0.381100</v>
      </c>
      <c r="BY740" s="35" t="str">
        <f t="shared" si="226"/>
        <v>///////</v>
      </c>
      <c r="BZ740" s="43" t="str">
        <f t="shared" si="227"/>
        <v>คลองแงะ</v>
      </c>
    </row>
    <row r="741" spans="1:78" s="54" customFormat="1" ht="21.75" x14ac:dyDescent="0.2">
      <c r="A741" s="51">
        <v>732</v>
      </c>
      <c r="B741" s="52" t="s">
        <v>1331</v>
      </c>
      <c r="C741" s="52"/>
      <c r="D741" s="52" t="s">
        <v>424</v>
      </c>
      <c r="E741" s="52" t="s">
        <v>1327</v>
      </c>
      <c r="F741" s="52" t="s">
        <v>15</v>
      </c>
      <c r="G741" s="53">
        <v>6</v>
      </c>
      <c r="H741" s="52" t="s">
        <v>1332</v>
      </c>
      <c r="I741" s="52" t="s">
        <v>1333</v>
      </c>
      <c r="J741" s="52" t="s">
        <v>154</v>
      </c>
      <c r="K741" s="52" t="s">
        <v>154</v>
      </c>
      <c r="L741" s="52" t="s">
        <v>154</v>
      </c>
      <c r="M741" s="52"/>
      <c r="N741" s="52"/>
      <c r="O741" s="60">
        <v>150</v>
      </c>
      <c r="P741" s="60"/>
      <c r="Q741" s="47" t="s">
        <v>1329</v>
      </c>
      <c r="R741" s="52"/>
      <c r="S741" s="52"/>
      <c r="T741" s="52" t="s">
        <v>154</v>
      </c>
      <c r="U741" s="52"/>
      <c r="V741" s="52" t="s">
        <v>154</v>
      </c>
      <c r="W741" s="52" t="s">
        <v>154</v>
      </c>
      <c r="X741" s="52">
        <v>0.3</v>
      </c>
      <c r="Y741" s="52">
        <v>10</v>
      </c>
      <c r="Z741" s="52" t="s">
        <v>154</v>
      </c>
      <c r="AA741" s="52"/>
      <c r="AB741" s="52"/>
      <c r="AC741" s="52"/>
      <c r="AD741" s="52" t="s">
        <v>154</v>
      </c>
      <c r="AE741" s="52"/>
      <c r="AF741" s="52"/>
      <c r="AG741" s="52"/>
      <c r="AH741" s="52"/>
      <c r="AI741" s="52"/>
      <c r="AJ741" s="52"/>
      <c r="AK741" s="52"/>
      <c r="AL741" s="52"/>
      <c r="AM741" s="47">
        <v>1</v>
      </c>
      <c r="AN741" s="47">
        <v>1</v>
      </c>
      <c r="AO741" s="47"/>
      <c r="AP741" s="52"/>
      <c r="AQ741" s="47">
        <v>1</v>
      </c>
      <c r="AR741" s="47">
        <v>1</v>
      </c>
      <c r="AS741" s="47"/>
      <c r="AT741" s="52"/>
      <c r="AU741" s="52"/>
      <c r="AV741" s="52"/>
      <c r="AW741" s="52"/>
      <c r="AX741" s="52"/>
      <c r="AY741" s="52">
        <v>3</v>
      </c>
      <c r="AZ741" s="52">
        <v>600</v>
      </c>
      <c r="BA741" s="52" t="s">
        <v>154</v>
      </c>
      <c r="BB741" s="52"/>
      <c r="BC741" s="52"/>
      <c r="BD741" s="52"/>
      <c r="BE741" s="52"/>
      <c r="BF741" s="52"/>
      <c r="BG741" s="52"/>
      <c r="BH741" s="48" t="str">
        <f t="shared" si="209"/>
        <v>///</v>
      </c>
      <c r="BI741" s="49" t="str">
        <f t="shared" si="210"/>
        <v>///</v>
      </c>
      <c r="BJ741" s="49">
        <f t="shared" si="211"/>
        <v>0</v>
      </c>
      <c r="BK741" s="50" t="str">
        <f t="shared" si="212"/>
        <v>///</v>
      </c>
      <c r="BL741" s="35" t="str">
        <f t="shared" si="213"/>
        <v>150คลองแงะ</v>
      </c>
      <c r="BM741" s="35" t="str">
        <f t="shared" si="214"/>
        <v>/</v>
      </c>
      <c r="BN741" s="35" t="str">
        <f t="shared" si="215"/>
        <v>//</v>
      </c>
      <c r="BO741" s="35">
        <f t="shared" si="216"/>
        <v>0.3</v>
      </c>
      <c r="BP741" s="35" t="str">
        <f t="shared" si="217"/>
        <v>//</v>
      </c>
      <c r="BQ741" s="36">
        <f t="shared" si="218"/>
        <v>0</v>
      </c>
      <c r="BR741" s="36">
        <f t="shared" si="219"/>
        <v>10</v>
      </c>
      <c r="BS741" s="37">
        <f t="shared" si="220"/>
        <v>0</v>
      </c>
      <c r="BT741" s="38">
        <f t="shared" si="221"/>
        <v>0</v>
      </c>
      <c r="BU741" s="39">
        <f t="shared" si="222"/>
        <v>0</v>
      </c>
      <c r="BV741" s="40">
        <f t="shared" si="223"/>
        <v>0</v>
      </c>
      <c r="BW741" s="41">
        <f t="shared" si="224"/>
        <v>0</v>
      </c>
      <c r="BX741" s="42" t="str">
        <f t="shared" si="225"/>
        <v>1500.31011113600</v>
      </c>
      <c r="BY741" s="35" t="str">
        <f t="shared" si="226"/>
        <v>/////////</v>
      </c>
      <c r="BZ741" s="43" t="str">
        <f t="shared" si="227"/>
        <v>คลองแงะ</v>
      </c>
    </row>
    <row r="742" spans="1:78" s="54" customFormat="1" ht="21.75" x14ac:dyDescent="0.2">
      <c r="A742" s="51">
        <v>733</v>
      </c>
      <c r="B742" s="52" t="s">
        <v>1334</v>
      </c>
      <c r="C742" s="52"/>
      <c r="D742" s="52" t="s">
        <v>424</v>
      </c>
      <c r="E742" s="52" t="s">
        <v>1327</v>
      </c>
      <c r="F742" s="52" t="s">
        <v>15</v>
      </c>
      <c r="G742" s="53">
        <v>7</v>
      </c>
      <c r="H742" s="52" t="s">
        <v>1328</v>
      </c>
      <c r="I742" s="52"/>
      <c r="J742" s="52"/>
      <c r="K742" s="52" t="s">
        <v>154</v>
      </c>
      <c r="L742" s="52"/>
      <c r="M742" s="52"/>
      <c r="N742" s="52"/>
      <c r="O742" s="47"/>
      <c r="P742" s="47"/>
      <c r="Q742" s="47" t="s">
        <v>1329</v>
      </c>
      <c r="R742" s="47"/>
      <c r="S742" s="52"/>
      <c r="T742" s="52" t="s">
        <v>154</v>
      </c>
      <c r="U742" s="52"/>
      <c r="V742" s="52" t="s">
        <v>154</v>
      </c>
      <c r="W742" s="52" t="s">
        <v>154</v>
      </c>
      <c r="X742" s="47">
        <v>0.3</v>
      </c>
      <c r="Y742" s="47">
        <v>12</v>
      </c>
      <c r="Z742" s="52" t="s">
        <v>154</v>
      </c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>
        <v>1</v>
      </c>
      <c r="AR742" s="52">
        <v>1</v>
      </c>
      <c r="AS742" s="52"/>
      <c r="AT742" s="52" t="s">
        <v>1335</v>
      </c>
      <c r="AU742" s="52"/>
      <c r="AV742" s="52"/>
      <c r="AW742" s="52"/>
      <c r="AX742" s="52"/>
      <c r="AY742" s="52">
        <v>1</v>
      </c>
      <c r="AZ742" s="52">
        <v>100</v>
      </c>
      <c r="BA742" s="52"/>
      <c r="BB742" s="52"/>
      <c r="BC742" s="52"/>
      <c r="BD742" s="52"/>
      <c r="BE742" s="52"/>
      <c r="BF742" s="52"/>
      <c r="BG742" s="52"/>
      <c r="BH742" s="48" t="str">
        <f t="shared" si="209"/>
        <v>/</v>
      </c>
      <c r="BI742" s="49" t="str">
        <f t="shared" si="210"/>
        <v>/</v>
      </c>
      <c r="BJ742" s="49">
        <f t="shared" si="211"/>
        <v>0</v>
      </c>
      <c r="BK742" s="50" t="str">
        <f t="shared" si="212"/>
        <v>/</v>
      </c>
      <c r="BL742" s="35" t="str">
        <f t="shared" si="213"/>
        <v>คลองแงะ</v>
      </c>
      <c r="BM742" s="35" t="str">
        <f t="shared" si="214"/>
        <v>/</v>
      </c>
      <c r="BN742" s="35" t="str">
        <f t="shared" si="215"/>
        <v>//</v>
      </c>
      <c r="BO742" s="35">
        <f t="shared" si="216"/>
        <v>0.3</v>
      </c>
      <c r="BP742" s="35" t="str">
        <f t="shared" si="217"/>
        <v>/</v>
      </c>
      <c r="BQ742" s="36">
        <f t="shared" si="218"/>
        <v>0</v>
      </c>
      <c r="BR742" s="36">
        <f t="shared" si="219"/>
        <v>12</v>
      </c>
      <c r="BS742" s="37">
        <f t="shared" si="220"/>
        <v>0</v>
      </c>
      <c r="BT742" s="38">
        <f t="shared" si="221"/>
        <v>0</v>
      </c>
      <c r="BU742" s="39">
        <f t="shared" si="222"/>
        <v>0</v>
      </c>
      <c r="BV742" s="40">
        <f t="shared" si="223"/>
        <v>0</v>
      </c>
      <c r="BW742" s="41">
        <f t="shared" si="224"/>
        <v>0</v>
      </c>
      <c r="BX742" s="42" t="str">
        <f t="shared" si="225"/>
        <v>0.312111100</v>
      </c>
      <c r="BY742" s="35" t="str">
        <f t="shared" si="226"/>
        <v>/////</v>
      </c>
      <c r="BZ742" s="43" t="str">
        <f t="shared" si="227"/>
        <v>คลองแงะปภ.</v>
      </c>
    </row>
    <row r="743" spans="1:78" s="54" customFormat="1" ht="21.75" x14ac:dyDescent="0.2">
      <c r="A743" s="51">
        <v>734</v>
      </c>
      <c r="B743" s="52" t="s">
        <v>1336</v>
      </c>
      <c r="C743" s="52"/>
      <c r="D743" s="52" t="s">
        <v>424</v>
      </c>
      <c r="E743" s="52" t="s">
        <v>424</v>
      </c>
      <c r="F743" s="52" t="s">
        <v>311</v>
      </c>
      <c r="G743" s="53"/>
      <c r="H743" s="52" t="s">
        <v>430</v>
      </c>
      <c r="I743" s="52" t="s">
        <v>1337</v>
      </c>
      <c r="J743" s="52" t="s">
        <v>154</v>
      </c>
      <c r="K743" s="52" t="s">
        <v>154</v>
      </c>
      <c r="L743" s="52"/>
      <c r="M743" s="52"/>
      <c r="N743" s="52"/>
      <c r="O743" s="47">
        <v>150</v>
      </c>
      <c r="P743" s="47"/>
      <c r="Q743" s="47" t="s">
        <v>857</v>
      </c>
      <c r="R743" s="47"/>
      <c r="S743" s="52" t="s">
        <v>154</v>
      </c>
      <c r="T743" s="52"/>
      <c r="U743" s="52"/>
      <c r="V743" s="52" t="s">
        <v>154</v>
      </c>
      <c r="W743" s="52" t="s">
        <v>154</v>
      </c>
      <c r="X743" s="47">
        <v>0.4</v>
      </c>
      <c r="Y743" s="52"/>
      <c r="Z743" s="52"/>
      <c r="AA743" s="52" t="s">
        <v>154</v>
      </c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>
        <v>1</v>
      </c>
      <c r="AZ743" s="52">
        <v>100</v>
      </c>
      <c r="BA743" s="52" t="s">
        <v>154</v>
      </c>
      <c r="BB743" s="52" t="s">
        <v>154</v>
      </c>
      <c r="BC743" s="52"/>
      <c r="BD743" s="52"/>
      <c r="BE743" s="52"/>
      <c r="BF743" s="52"/>
      <c r="BG743" s="52"/>
      <c r="BH743" s="48" t="str">
        <f t="shared" si="209"/>
        <v>//</v>
      </c>
      <c r="BI743" s="49" t="str">
        <f t="shared" si="210"/>
        <v>//</v>
      </c>
      <c r="BJ743" s="49">
        <f t="shared" si="211"/>
        <v>0</v>
      </c>
      <c r="BK743" s="50" t="str">
        <f t="shared" si="212"/>
        <v>//</v>
      </c>
      <c r="BL743" s="35" t="str">
        <f t="shared" si="213"/>
        <v>150คลองสะเดา</v>
      </c>
      <c r="BM743" s="35" t="str">
        <f t="shared" si="214"/>
        <v>/</v>
      </c>
      <c r="BN743" s="35" t="str">
        <f t="shared" si="215"/>
        <v>//</v>
      </c>
      <c r="BO743" s="35">
        <f t="shared" si="216"/>
        <v>0.4</v>
      </c>
      <c r="BP743" s="35" t="str">
        <f t="shared" si="217"/>
        <v>/</v>
      </c>
      <c r="BQ743" s="36" t="str">
        <f t="shared" si="218"/>
        <v>/</v>
      </c>
      <c r="BR743" s="36">
        <f t="shared" si="219"/>
        <v>0</v>
      </c>
      <c r="BS743" s="37">
        <f t="shared" si="220"/>
        <v>0</v>
      </c>
      <c r="BT743" s="38">
        <f t="shared" si="221"/>
        <v>0</v>
      </c>
      <c r="BU743" s="39">
        <f t="shared" si="222"/>
        <v>0</v>
      </c>
      <c r="BV743" s="40">
        <f t="shared" si="223"/>
        <v>0</v>
      </c>
      <c r="BW743" s="41">
        <f t="shared" si="224"/>
        <v>0</v>
      </c>
      <c r="BX743" s="42" t="str">
        <f t="shared" si="225"/>
        <v>1500.41100</v>
      </c>
      <c r="BY743" s="35" t="str">
        <f t="shared" si="226"/>
        <v>////////</v>
      </c>
      <c r="BZ743" s="43" t="str">
        <f t="shared" si="227"/>
        <v>คลองสะเดา</v>
      </c>
    </row>
    <row r="744" spans="1:78" s="54" customFormat="1" ht="21.75" x14ac:dyDescent="0.2">
      <c r="A744" s="51">
        <v>735</v>
      </c>
      <c r="B744" s="52" t="s">
        <v>1338</v>
      </c>
      <c r="C744" s="52"/>
      <c r="D744" s="52" t="s">
        <v>424</v>
      </c>
      <c r="E744" s="52" t="s">
        <v>424</v>
      </c>
      <c r="F744" s="52" t="s">
        <v>311</v>
      </c>
      <c r="G744" s="53"/>
      <c r="H744" s="52" t="s">
        <v>430</v>
      </c>
      <c r="I744" s="52" t="s">
        <v>1339</v>
      </c>
      <c r="J744" s="52" t="s">
        <v>154</v>
      </c>
      <c r="K744" s="52" t="s">
        <v>154</v>
      </c>
      <c r="L744" s="52"/>
      <c r="M744" s="52"/>
      <c r="N744" s="52"/>
      <c r="O744" s="47">
        <v>150</v>
      </c>
      <c r="P744" s="47"/>
      <c r="Q744" s="47" t="s">
        <v>857</v>
      </c>
      <c r="R744" s="47"/>
      <c r="S744" s="52"/>
      <c r="T744" s="52"/>
      <c r="U744" s="52" t="s">
        <v>154</v>
      </c>
      <c r="V744" s="52" t="s">
        <v>154</v>
      </c>
      <c r="W744" s="52" t="s">
        <v>154</v>
      </c>
      <c r="X744" s="47">
        <v>0.4</v>
      </c>
      <c r="Y744" s="47">
        <v>15</v>
      </c>
      <c r="Z744" s="52"/>
      <c r="AA744" s="52"/>
      <c r="AB744" s="52"/>
      <c r="AC744" s="52" t="s">
        <v>154</v>
      </c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 t="s">
        <v>154</v>
      </c>
      <c r="BB744" s="52" t="s">
        <v>154</v>
      </c>
      <c r="BC744" s="52"/>
      <c r="BD744" s="52"/>
      <c r="BE744" s="52"/>
      <c r="BF744" s="52"/>
      <c r="BG744" s="52"/>
      <c r="BH744" s="48" t="str">
        <f t="shared" si="209"/>
        <v>//</v>
      </c>
      <c r="BI744" s="49" t="str">
        <f t="shared" si="210"/>
        <v>//</v>
      </c>
      <c r="BJ744" s="49">
        <f t="shared" si="211"/>
        <v>0</v>
      </c>
      <c r="BK744" s="50" t="str">
        <f t="shared" si="212"/>
        <v>//</v>
      </c>
      <c r="BL744" s="35" t="str">
        <f t="shared" si="213"/>
        <v>150คลองสะเดา</v>
      </c>
      <c r="BM744" s="35" t="str">
        <f t="shared" si="214"/>
        <v>/</v>
      </c>
      <c r="BN744" s="35" t="str">
        <f t="shared" si="215"/>
        <v>//</v>
      </c>
      <c r="BO744" s="35">
        <f t="shared" si="216"/>
        <v>0.4</v>
      </c>
      <c r="BP744" s="35" t="str">
        <f t="shared" si="217"/>
        <v>/</v>
      </c>
      <c r="BQ744" s="36">
        <f t="shared" si="218"/>
        <v>0</v>
      </c>
      <c r="BR744" s="36">
        <f t="shared" si="219"/>
        <v>15</v>
      </c>
      <c r="BS744" s="37">
        <f t="shared" si="220"/>
        <v>0</v>
      </c>
      <c r="BT744" s="38">
        <f t="shared" si="221"/>
        <v>0</v>
      </c>
      <c r="BU744" s="39">
        <f t="shared" si="222"/>
        <v>0</v>
      </c>
      <c r="BV744" s="40">
        <f t="shared" si="223"/>
        <v>0</v>
      </c>
      <c r="BW744" s="41">
        <f t="shared" si="224"/>
        <v>0</v>
      </c>
      <c r="BX744" s="42" t="str">
        <f t="shared" si="225"/>
        <v>1500.415</v>
      </c>
      <c r="BY744" s="35" t="str">
        <f t="shared" si="226"/>
        <v>////////</v>
      </c>
      <c r="BZ744" s="43" t="str">
        <f t="shared" si="227"/>
        <v>คลองสะเดา</v>
      </c>
    </row>
    <row r="745" spans="1:78" s="54" customFormat="1" ht="21.75" x14ac:dyDescent="0.2">
      <c r="A745" s="51">
        <v>736</v>
      </c>
      <c r="B745" s="52" t="s">
        <v>1340</v>
      </c>
      <c r="C745" s="52"/>
      <c r="D745" s="52" t="s">
        <v>424</v>
      </c>
      <c r="E745" s="52" t="s">
        <v>424</v>
      </c>
      <c r="F745" s="52" t="s">
        <v>311</v>
      </c>
      <c r="G745" s="53"/>
      <c r="H745" s="52" t="s">
        <v>430</v>
      </c>
      <c r="I745" s="52" t="s">
        <v>1341</v>
      </c>
      <c r="J745" s="52"/>
      <c r="K745" s="52" t="s">
        <v>154</v>
      </c>
      <c r="L745" s="52"/>
      <c r="M745" s="52"/>
      <c r="N745" s="52"/>
      <c r="O745" s="47"/>
      <c r="P745" s="47"/>
      <c r="Q745" s="47" t="s">
        <v>857</v>
      </c>
      <c r="R745" s="47"/>
      <c r="S745" s="52"/>
      <c r="T745" s="52" t="s">
        <v>154</v>
      </c>
      <c r="U745" s="52"/>
      <c r="V745" s="52" t="s">
        <v>154</v>
      </c>
      <c r="W745" s="52" t="s">
        <v>154</v>
      </c>
      <c r="X745" s="47">
        <v>0.4</v>
      </c>
      <c r="Y745" s="47">
        <v>15</v>
      </c>
      <c r="Z745" s="52"/>
      <c r="AA745" s="52"/>
      <c r="AB745" s="52" t="s">
        <v>154</v>
      </c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 t="s">
        <v>154</v>
      </c>
      <c r="BB745" s="52" t="s">
        <v>154</v>
      </c>
      <c r="BC745" s="52"/>
      <c r="BD745" s="52"/>
      <c r="BE745" s="52"/>
      <c r="BF745" s="52"/>
      <c r="BG745" s="52"/>
      <c r="BH745" s="48" t="str">
        <f t="shared" si="209"/>
        <v>/</v>
      </c>
      <c r="BI745" s="49" t="str">
        <f t="shared" si="210"/>
        <v>/</v>
      </c>
      <c r="BJ745" s="49">
        <f t="shared" si="211"/>
        <v>0</v>
      </c>
      <c r="BK745" s="50" t="str">
        <f t="shared" si="212"/>
        <v>/</v>
      </c>
      <c r="BL745" s="35" t="str">
        <f t="shared" si="213"/>
        <v>คลองสะเดา</v>
      </c>
      <c r="BM745" s="35" t="str">
        <f t="shared" si="214"/>
        <v>/</v>
      </c>
      <c r="BN745" s="35" t="str">
        <f t="shared" si="215"/>
        <v>//</v>
      </c>
      <c r="BO745" s="35">
        <f t="shared" si="216"/>
        <v>0.4</v>
      </c>
      <c r="BP745" s="35" t="str">
        <f t="shared" si="217"/>
        <v>/</v>
      </c>
      <c r="BQ745" s="36">
        <f t="shared" si="218"/>
        <v>0</v>
      </c>
      <c r="BR745" s="36">
        <f t="shared" si="219"/>
        <v>15</v>
      </c>
      <c r="BS745" s="37">
        <f t="shared" si="220"/>
        <v>0</v>
      </c>
      <c r="BT745" s="38">
        <f t="shared" si="221"/>
        <v>0</v>
      </c>
      <c r="BU745" s="39">
        <f t="shared" si="222"/>
        <v>0</v>
      </c>
      <c r="BV745" s="40">
        <f t="shared" si="223"/>
        <v>0</v>
      </c>
      <c r="BW745" s="41">
        <f t="shared" si="224"/>
        <v>0</v>
      </c>
      <c r="BX745" s="42" t="str">
        <f t="shared" si="225"/>
        <v>0.415</v>
      </c>
      <c r="BY745" s="35" t="str">
        <f t="shared" si="226"/>
        <v>///////</v>
      </c>
      <c r="BZ745" s="43" t="str">
        <f t="shared" si="227"/>
        <v>คลองสะเดา</v>
      </c>
    </row>
    <row r="746" spans="1:78" s="54" customFormat="1" ht="21.75" x14ac:dyDescent="0.2">
      <c r="A746" s="51">
        <v>737</v>
      </c>
      <c r="B746" s="52" t="s">
        <v>1342</v>
      </c>
      <c r="C746" s="52"/>
      <c r="D746" s="52" t="s">
        <v>424</v>
      </c>
      <c r="E746" s="52" t="s">
        <v>433</v>
      </c>
      <c r="F746" s="52" t="s">
        <v>15</v>
      </c>
      <c r="G746" s="53">
        <v>1</v>
      </c>
      <c r="H746" s="52" t="s">
        <v>434</v>
      </c>
      <c r="I746" s="52"/>
      <c r="J746" s="52" t="s">
        <v>154</v>
      </c>
      <c r="K746" s="52" t="s">
        <v>154</v>
      </c>
      <c r="L746" s="52"/>
      <c r="M746" s="52"/>
      <c r="N746" s="52"/>
      <c r="O746" s="47">
        <v>150</v>
      </c>
      <c r="P746" s="47"/>
      <c r="Q746" s="47" t="s">
        <v>857</v>
      </c>
      <c r="R746" s="47"/>
      <c r="S746" s="52" t="s">
        <v>154</v>
      </c>
      <c r="T746" s="52"/>
      <c r="U746" s="52"/>
      <c r="V746" s="52" t="s">
        <v>154</v>
      </c>
      <c r="W746" s="52" t="s">
        <v>154</v>
      </c>
      <c r="X746" s="47">
        <v>0.4</v>
      </c>
      <c r="Y746" s="52"/>
      <c r="Z746" s="52" t="s">
        <v>154</v>
      </c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48" t="str">
        <f t="shared" si="209"/>
        <v>//</v>
      </c>
      <c r="BI746" s="49" t="str">
        <f t="shared" si="210"/>
        <v>//</v>
      </c>
      <c r="BJ746" s="49">
        <f t="shared" si="211"/>
        <v>0</v>
      </c>
      <c r="BK746" s="50" t="str">
        <f t="shared" si="212"/>
        <v>//</v>
      </c>
      <c r="BL746" s="35" t="str">
        <f t="shared" si="213"/>
        <v>150คลองสะเดา</v>
      </c>
      <c r="BM746" s="35" t="str">
        <f t="shared" si="214"/>
        <v>/</v>
      </c>
      <c r="BN746" s="35" t="str">
        <f t="shared" si="215"/>
        <v>//</v>
      </c>
      <c r="BO746" s="35">
        <f t="shared" si="216"/>
        <v>0.4</v>
      </c>
      <c r="BP746" s="35" t="str">
        <f t="shared" si="217"/>
        <v>/</v>
      </c>
      <c r="BQ746" s="36" t="str">
        <f t="shared" si="218"/>
        <v>/</v>
      </c>
      <c r="BR746" s="36">
        <f t="shared" si="219"/>
        <v>0</v>
      </c>
      <c r="BS746" s="37">
        <f t="shared" si="220"/>
        <v>0</v>
      </c>
      <c r="BT746" s="38">
        <f t="shared" si="221"/>
        <v>0</v>
      </c>
      <c r="BU746" s="39">
        <f t="shared" si="222"/>
        <v>0</v>
      </c>
      <c r="BV746" s="40">
        <f t="shared" si="223"/>
        <v>0</v>
      </c>
      <c r="BW746" s="41">
        <f t="shared" si="224"/>
        <v>0</v>
      </c>
      <c r="BX746" s="42" t="str">
        <f t="shared" si="225"/>
        <v>1500.4</v>
      </c>
      <c r="BY746" s="35" t="str">
        <f t="shared" si="226"/>
        <v>//////</v>
      </c>
      <c r="BZ746" s="43" t="str">
        <f t="shared" si="227"/>
        <v>คลองสะเดา</v>
      </c>
    </row>
    <row r="747" spans="1:78" s="54" customFormat="1" ht="21.75" x14ac:dyDescent="0.2">
      <c r="A747" s="51">
        <v>738</v>
      </c>
      <c r="B747" s="52" t="s">
        <v>1343</v>
      </c>
      <c r="C747" s="52"/>
      <c r="D747" s="52" t="s">
        <v>424</v>
      </c>
      <c r="E747" s="52" t="s">
        <v>433</v>
      </c>
      <c r="F747" s="52" t="s">
        <v>15</v>
      </c>
      <c r="G747" s="53">
        <v>6</v>
      </c>
      <c r="H747" s="52" t="s">
        <v>434</v>
      </c>
      <c r="I747" s="52"/>
      <c r="J747" s="52" t="s">
        <v>154</v>
      </c>
      <c r="K747" s="52" t="s">
        <v>154</v>
      </c>
      <c r="L747" s="52"/>
      <c r="M747" s="52"/>
      <c r="N747" s="52"/>
      <c r="O747" s="47">
        <v>150</v>
      </c>
      <c r="P747" s="47"/>
      <c r="Q747" s="47" t="s">
        <v>857</v>
      </c>
      <c r="R747" s="47"/>
      <c r="S747" s="52" t="s">
        <v>154</v>
      </c>
      <c r="T747" s="52"/>
      <c r="U747" s="52"/>
      <c r="V747" s="52" t="s">
        <v>154</v>
      </c>
      <c r="W747" s="52" t="s">
        <v>154</v>
      </c>
      <c r="X747" s="47">
        <v>0.4</v>
      </c>
      <c r="Y747" s="52"/>
      <c r="Z747" s="52" t="s">
        <v>154</v>
      </c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52"/>
      <c r="BC747" s="52"/>
      <c r="BD747" s="52"/>
      <c r="BE747" s="52"/>
      <c r="BF747" s="52"/>
      <c r="BG747" s="52"/>
      <c r="BH747" s="48" t="str">
        <f t="shared" si="209"/>
        <v>//</v>
      </c>
      <c r="BI747" s="49" t="str">
        <f t="shared" si="210"/>
        <v>//</v>
      </c>
      <c r="BJ747" s="49">
        <f t="shared" si="211"/>
        <v>0</v>
      </c>
      <c r="BK747" s="50" t="str">
        <f t="shared" si="212"/>
        <v>//</v>
      </c>
      <c r="BL747" s="35" t="str">
        <f t="shared" si="213"/>
        <v>150คลองสะเดา</v>
      </c>
      <c r="BM747" s="35" t="str">
        <f t="shared" si="214"/>
        <v>/</v>
      </c>
      <c r="BN747" s="35" t="str">
        <f t="shared" si="215"/>
        <v>//</v>
      </c>
      <c r="BO747" s="35">
        <f t="shared" si="216"/>
        <v>0.4</v>
      </c>
      <c r="BP747" s="35" t="str">
        <f t="shared" si="217"/>
        <v>/</v>
      </c>
      <c r="BQ747" s="36" t="str">
        <f t="shared" si="218"/>
        <v>/</v>
      </c>
      <c r="BR747" s="36">
        <f t="shared" si="219"/>
        <v>0</v>
      </c>
      <c r="BS747" s="37">
        <f t="shared" si="220"/>
        <v>0</v>
      </c>
      <c r="BT747" s="38">
        <f t="shared" si="221"/>
        <v>0</v>
      </c>
      <c r="BU747" s="39">
        <f t="shared" si="222"/>
        <v>0</v>
      </c>
      <c r="BV747" s="40">
        <f t="shared" si="223"/>
        <v>0</v>
      </c>
      <c r="BW747" s="41">
        <f t="shared" si="224"/>
        <v>0</v>
      </c>
      <c r="BX747" s="42" t="str">
        <f t="shared" si="225"/>
        <v>1500.4</v>
      </c>
      <c r="BY747" s="35" t="str">
        <f t="shared" si="226"/>
        <v>//////</v>
      </c>
      <c r="BZ747" s="43" t="str">
        <f t="shared" si="227"/>
        <v>คลองสะเดา</v>
      </c>
    </row>
    <row r="748" spans="1:78" s="54" customFormat="1" ht="21.75" x14ac:dyDescent="0.2">
      <c r="A748" s="51">
        <v>739</v>
      </c>
      <c r="B748" s="52" t="s">
        <v>1344</v>
      </c>
      <c r="C748" s="52"/>
      <c r="D748" s="52" t="s">
        <v>424</v>
      </c>
      <c r="E748" s="52" t="s">
        <v>433</v>
      </c>
      <c r="F748" s="52" t="s">
        <v>15</v>
      </c>
      <c r="G748" s="53">
        <v>7</v>
      </c>
      <c r="H748" s="52" t="s">
        <v>434</v>
      </c>
      <c r="I748" s="52"/>
      <c r="J748" s="52"/>
      <c r="K748" s="52" t="s">
        <v>154</v>
      </c>
      <c r="L748" s="52" t="s">
        <v>154</v>
      </c>
      <c r="M748" s="52"/>
      <c r="N748" s="52"/>
      <c r="O748" s="47"/>
      <c r="P748" s="47"/>
      <c r="Q748" s="47" t="s">
        <v>857</v>
      </c>
      <c r="R748" s="47"/>
      <c r="S748" s="52" t="s">
        <v>154</v>
      </c>
      <c r="T748" s="52"/>
      <c r="U748" s="52"/>
      <c r="V748" s="52" t="s">
        <v>154</v>
      </c>
      <c r="W748" s="52" t="s">
        <v>154</v>
      </c>
      <c r="X748" s="47">
        <v>0.4</v>
      </c>
      <c r="Y748" s="52"/>
      <c r="Z748" s="52" t="s">
        <v>154</v>
      </c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52"/>
      <c r="BC748" s="52"/>
      <c r="BD748" s="52"/>
      <c r="BE748" s="52"/>
      <c r="BF748" s="52"/>
      <c r="BG748" s="52"/>
      <c r="BH748" s="48" t="str">
        <f t="shared" si="209"/>
        <v>//</v>
      </c>
      <c r="BI748" s="49" t="str">
        <f t="shared" si="210"/>
        <v>//</v>
      </c>
      <c r="BJ748" s="49">
        <f t="shared" si="211"/>
        <v>0</v>
      </c>
      <c r="BK748" s="50" t="str">
        <f t="shared" si="212"/>
        <v>//</v>
      </c>
      <c r="BL748" s="35" t="str">
        <f t="shared" si="213"/>
        <v>คลองสะเดา</v>
      </c>
      <c r="BM748" s="35" t="str">
        <f t="shared" si="214"/>
        <v>/</v>
      </c>
      <c r="BN748" s="35" t="str">
        <f t="shared" si="215"/>
        <v>//</v>
      </c>
      <c r="BO748" s="35">
        <f t="shared" si="216"/>
        <v>0.4</v>
      </c>
      <c r="BP748" s="35" t="str">
        <f t="shared" si="217"/>
        <v>/</v>
      </c>
      <c r="BQ748" s="36" t="str">
        <f t="shared" si="218"/>
        <v>/</v>
      </c>
      <c r="BR748" s="36">
        <f t="shared" si="219"/>
        <v>0</v>
      </c>
      <c r="BS748" s="37">
        <f t="shared" si="220"/>
        <v>0</v>
      </c>
      <c r="BT748" s="38">
        <f t="shared" si="221"/>
        <v>0</v>
      </c>
      <c r="BU748" s="39">
        <f t="shared" si="222"/>
        <v>0</v>
      </c>
      <c r="BV748" s="40">
        <f t="shared" si="223"/>
        <v>0</v>
      </c>
      <c r="BW748" s="41">
        <f t="shared" si="224"/>
        <v>0</v>
      </c>
      <c r="BX748" s="42" t="str">
        <f t="shared" si="225"/>
        <v>0.4</v>
      </c>
      <c r="BY748" s="35" t="str">
        <f t="shared" si="226"/>
        <v>//////</v>
      </c>
      <c r="BZ748" s="43" t="str">
        <f t="shared" si="227"/>
        <v>คลองสะเดา</v>
      </c>
    </row>
    <row r="749" spans="1:78" s="54" customFormat="1" ht="21.75" x14ac:dyDescent="0.2">
      <c r="A749" s="51">
        <v>740</v>
      </c>
      <c r="B749" s="52" t="s">
        <v>1345</v>
      </c>
      <c r="C749" s="52"/>
      <c r="D749" s="52" t="s">
        <v>436</v>
      </c>
      <c r="E749" s="52" t="s">
        <v>863</v>
      </c>
      <c r="F749" s="52" t="s">
        <v>15</v>
      </c>
      <c r="G749" s="53">
        <v>2</v>
      </c>
      <c r="H749" s="52" t="s">
        <v>864</v>
      </c>
      <c r="I749" s="52"/>
      <c r="J749" s="52"/>
      <c r="K749" s="52"/>
      <c r="L749" s="52" t="s">
        <v>154</v>
      </c>
      <c r="M749" s="52"/>
      <c r="N749" s="52"/>
      <c r="O749" s="47">
        <v>120</v>
      </c>
      <c r="P749" s="47"/>
      <c r="Q749" s="47" t="s">
        <v>866</v>
      </c>
      <c r="R749" s="47"/>
      <c r="S749" s="52"/>
      <c r="T749" s="52" t="s">
        <v>154</v>
      </c>
      <c r="U749" s="52"/>
      <c r="V749" s="52" t="s">
        <v>154</v>
      </c>
      <c r="W749" s="52" t="s">
        <v>154</v>
      </c>
      <c r="X749" s="47" t="s">
        <v>627</v>
      </c>
      <c r="Y749" s="47">
        <v>64</v>
      </c>
      <c r="Z749" s="52"/>
      <c r="AA749" s="52"/>
      <c r="AB749" s="52"/>
      <c r="AC749" s="52" t="s">
        <v>154</v>
      </c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52"/>
      <c r="BC749" s="52"/>
      <c r="BD749" s="52"/>
      <c r="BE749" s="52"/>
      <c r="BF749" s="52"/>
      <c r="BG749" s="52"/>
      <c r="BH749" s="48" t="str">
        <f t="shared" si="209"/>
        <v>/</v>
      </c>
      <c r="BI749" s="49" t="str">
        <f t="shared" si="210"/>
        <v>/</v>
      </c>
      <c r="BJ749" s="49">
        <f t="shared" si="211"/>
        <v>0</v>
      </c>
      <c r="BK749" s="50" t="str">
        <f t="shared" si="212"/>
        <v>/</v>
      </c>
      <c r="BL749" s="35" t="str">
        <f t="shared" si="213"/>
        <v>120คลองลำทับ</v>
      </c>
      <c r="BM749" s="35" t="str">
        <f t="shared" si="214"/>
        <v>/</v>
      </c>
      <c r="BN749" s="35" t="str">
        <f t="shared" si="215"/>
        <v>//</v>
      </c>
      <c r="BO749" s="35" t="str">
        <f t="shared" si="216"/>
        <v>0.8-2</v>
      </c>
      <c r="BP749" s="35" t="str">
        <f t="shared" si="217"/>
        <v>/</v>
      </c>
      <c r="BQ749" s="36">
        <f t="shared" si="218"/>
        <v>0</v>
      </c>
      <c r="BR749" s="36">
        <f t="shared" si="219"/>
        <v>64</v>
      </c>
      <c r="BS749" s="37">
        <f t="shared" si="220"/>
        <v>0</v>
      </c>
      <c r="BT749" s="38">
        <f t="shared" si="221"/>
        <v>0</v>
      </c>
      <c r="BU749" s="39">
        <f t="shared" si="222"/>
        <v>0</v>
      </c>
      <c r="BV749" s="40">
        <f t="shared" si="223"/>
        <v>0</v>
      </c>
      <c r="BW749" s="41">
        <f t="shared" si="224"/>
        <v>0</v>
      </c>
      <c r="BX749" s="42" t="str">
        <f t="shared" si="225"/>
        <v>1200.8-264</v>
      </c>
      <c r="BY749" s="35" t="str">
        <f t="shared" si="226"/>
        <v>/////</v>
      </c>
      <c r="BZ749" s="43" t="str">
        <f t="shared" si="227"/>
        <v>คลองลำทับ</v>
      </c>
    </row>
    <row r="750" spans="1:78" s="54" customFormat="1" ht="21.75" x14ac:dyDescent="0.2">
      <c r="A750" s="51">
        <v>741</v>
      </c>
      <c r="B750" s="52" t="s">
        <v>1346</v>
      </c>
      <c r="C750" s="52"/>
      <c r="D750" s="52" t="s">
        <v>436</v>
      </c>
      <c r="E750" s="52" t="s">
        <v>863</v>
      </c>
      <c r="F750" s="52" t="s">
        <v>15</v>
      </c>
      <c r="G750" s="53">
        <v>4</v>
      </c>
      <c r="H750" s="52" t="s">
        <v>864</v>
      </c>
      <c r="I750" s="52"/>
      <c r="J750" s="52"/>
      <c r="K750" s="52"/>
      <c r="L750" s="52" t="s">
        <v>154</v>
      </c>
      <c r="M750" s="52"/>
      <c r="N750" s="52"/>
      <c r="O750" s="47">
        <v>120</v>
      </c>
      <c r="P750" s="47"/>
      <c r="Q750" s="47" t="s">
        <v>866</v>
      </c>
      <c r="R750" s="47"/>
      <c r="S750" s="52"/>
      <c r="T750" s="52" t="s">
        <v>154</v>
      </c>
      <c r="U750" s="52"/>
      <c r="V750" s="52" t="s">
        <v>154</v>
      </c>
      <c r="W750" s="52" t="s">
        <v>154</v>
      </c>
      <c r="X750" s="47" t="s">
        <v>627</v>
      </c>
      <c r="Y750" s="47">
        <v>60</v>
      </c>
      <c r="Z750" s="52"/>
      <c r="AA750" s="52"/>
      <c r="AB750" s="52" t="s">
        <v>154</v>
      </c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  <c r="BB750" s="52"/>
      <c r="BC750" s="52"/>
      <c r="BD750" s="52"/>
      <c r="BE750" s="52"/>
      <c r="BF750" s="52"/>
      <c r="BG750" s="52"/>
      <c r="BH750" s="48" t="str">
        <f t="shared" si="209"/>
        <v>/</v>
      </c>
      <c r="BI750" s="49" t="str">
        <f t="shared" si="210"/>
        <v>/</v>
      </c>
      <c r="BJ750" s="49">
        <f t="shared" si="211"/>
        <v>0</v>
      </c>
      <c r="BK750" s="50" t="str">
        <f t="shared" si="212"/>
        <v>/</v>
      </c>
      <c r="BL750" s="35" t="str">
        <f t="shared" si="213"/>
        <v>120คลองลำทับ</v>
      </c>
      <c r="BM750" s="35" t="str">
        <f t="shared" si="214"/>
        <v>/</v>
      </c>
      <c r="BN750" s="35" t="str">
        <f t="shared" si="215"/>
        <v>//</v>
      </c>
      <c r="BO750" s="35" t="str">
        <f t="shared" si="216"/>
        <v>0.8-2</v>
      </c>
      <c r="BP750" s="35" t="str">
        <f t="shared" si="217"/>
        <v>/</v>
      </c>
      <c r="BQ750" s="36">
        <f t="shared" si="218"/>
        <v>0</v>
      </c>
      <c r="BR750" s="36">
        <f t="shared" si="219"/>
        <v>60</v>
      </c>
      <c r="BS750" s="37">
        <f t="shared" si="220"/>
        <v>0</v>
      </c>
      <c r="BT750" s="38">
        <f t="shared" si="221"/>
        <v>0</v>
      </c>
      <c r="BU750" s="39">
        <f t="shared" si="222"/>
        <v>0</v>
      </c>
      <c r="BV750" s="40">
        <f t="shared" si="223"/>
        <v>0</v>
      </c>
      <c r="BW750" s="41">
        <f t="shared" si="224"/>
        <v>0</v>
      </c>
      <c r="BX750" s="42" t="str">
        <f t="shared" si="225"/>
        <v>1200.8-260</v>
      </c>
      <c r="BY750" s="35" t="str">
        <f t="shared" si="226"/>
        <v>/////</v>
      </c>
      <c r="BZ750" s="43" t="str">
        <f t="shared" si="227"/>
        <v>คลองลำทับ</v>
      </c>
    </row>
    <row r="751" spans="1:78" s="54" customFormat="1" ht="21.75" x14ac:dyDescent="0.2">
      <c r="A751" s="51">
        <v>742</v>
      </c>
      <c r="B751" s="52" t="s">
        <v>1347</v>
      </c>
      <c r="C751" s="52"/>
      <c r="D751" s="52" t="s">
        <v>436</v>
      </c>
      <c r="E751" s="52" t="s">
        <v>863</v>
      </c>
      <c r="F751" s="52" t="s">
        <v>15</v>
      </c>
      <c r="G751" s="53">
        <v>6</v>
      </c>
      <c r="H751" s="52" t="s">
        <v>864</v>
      </c>
      <c r="I751" s="52"/>
      <c r="J751" s="52"/>
      <c r="K751" s="52"/>
      <c r="L751" s="52" t="s">
        <v>154</v>
      </c>
      <c r="M751" s="52"/>
      <c r="N751" s="52"/>
      <c r="O751" s="47">
        <v>120</v>
      </c>
      <c r="P751" s="47"/>
      <c r="Q751" s="47" t="s">
        <v>866</v>
      </c>
      <c r="R751" s="47"/>
      <c r="S751" s="52"/>
      <c r="T751" s="52" t="s">
        <v>154</v>
      </c>
      <c r="U751" s="52"/>
      <c r="V751" s="52" t="s">
        <v>154</v>
      </c>
      <c r="W751" s="52" t="s">
        <v>154</v>
      </c>
      <c r="X751" s="47" t="s">
        <v>627</v>
      </c>
      <c r="Y751" s="47">
        <v>55</v>
      </c>
      <c r="Z751" s="52"/>
      <c r="AA751" s="52"/>
      <c r="AB751" s="52"/>
      <c r="AC751" s="52" t="s">
        <v>154</v>
      </c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52"/>
      <c r="BC751" s="52"/>
      <c r="BD751" s="52"/>
      <c r="BE751" s="52"/>
      <c r="BF751" s="52"/>
      <c r="BG751" s="52"/>
      <c r="BH751" s="48" t="str">
        <f t="shared" si="209"/>
        <v>/</v>
      </c>
      <c r="BI751" s="49" t="str">
        <f t="shared" si="210"/>
        <v>/</v>
      </c>
      <c r="BJ751" s="49">
        <f t="shared" si="211"/>
        <v>0</v>
      </c>
      <c r="BK751" s="50" t="str">
        <f t="shared" si="212"/>
        <v>/</v>
      </c>
      <c r="BL751" s="35" t="str">
        <f t="shared" si="213"/>
        <v>120คลองลำทับ</v>
      </c>
      <c r="BM751" s="35" t="str">
        <f t="shared" si="214"/>
        <v>/</v>
      </c>
      <c r="BN751" s="35" t="str">
        <f t="shared" si="215"/>
        <v>//</v>
      </c>
      <c r="BO751" s="35" t="str">
        <f t="shared" si="216"/>
        <v>0.8-2</v>
      </c>
      <c r="BP751" s="35" t="str">
        <f t="shared" si="217"/>
        <v>/</v>
      </c>
      <c r="BQ751" s="36">
        <f t="shared" si="218"/>
        <v>0</v>
      </c>
      <c r="BR751" s="36">
        <f t="shared" si="219"/>
        <v>55</v>
      </c>
      <c r="BS751" s="37">
        <f t="shared" si="220"/>
        <v>0</v>
      </c>
      <c r="BT751" s="38">
        <f t="shared" si="221"/>
        <v>0</v>
      </c>
      <c r="BU751" s="39">
        <f t="shared" si="222"/>
        <v>0</v>
      </c>
      <c r="BV751" s="40">
        <f t="shared" si="223"/>
        <v>0</v>
      </c>
      <c r="BW751" s="41">
        <f t="shared" si="224"/>
        <v>0</v>
      </c>
      <c r="BX751" s="42" t="str">
        <f t="shared" si="225"/>
        <v>1200.8-255</v>
      </c>
      <c r="BY751" s="35" t="str">
        <f t="shared" si="226"/>
        <v>/////</v>
      </c>
      <c r="BZ751" s="43" t="str">
        <f t="shared" si="227"/>
        <v>คลองลำทับ</v>
      </c>
    </row>
    <row r="752" spans="1:78" s="54" customFormat="1" ht="21.75" x14ac:dyDescent="0.2">
      <c r="A752" s="51">
        <v>743</v>
      </c>
      <c r="B752" s="52" t="s">
        <v>1348</v>
      </c>
      <c r="C752" s="52"/>
      <c r="D752" s="52" t="s">
        <v>436</v>
      </c>
      <c r="E752" s="52" t="s">
        <v>872</v>
      </c>
      <c r="F752" s="52" t="s">
        <v>15</v>
      </c>
      <c r="G752" s="53">
        <v>4</v>
      </c>
      <c r="H752" s="52" t="s">
        <v>873</v>
      </c>
      <c r="I752" s="52"/>
      <c r="J752" s="52"/>
      <c r="K752" s="52"/>
      <c r="L752" s="52"/>
      <c r="M752" s="52"/>
      <c r="N752" s="52" t="s">
        <v>154</v>
      </c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  <c r="BB752" s="52"/>
      <c r="BC752" s="52" t="s">
        <v>154</v>
      </c>
      <c r="BD752" s="52"/>
      <c r="BE752" s="52"/>
      <c r="BF752" s="52"/>
      <c r="BG752" s="52"/>
      <c r="BH752" s="48" t="str">
        <f t="shared" si="209"/>
        <v>/</v>
      </c>
      <c r="BI752" s="49" t="str">
        <f t="shared" si="210"/>
        <v/>
      </c>
      <c r="BJ752" s="49" t="str">
        <f t="shared" si="211"/>
        <v>/</v>
      </c>
      <c r="BK752" s="50" t="str">
        <f t="shared" si="212"/>
        <v/>
      </c>
      <c r="BL752" s="35" t="str">
        <f t="shared" si="213"/>
        <v/>
      </c>
      <c r="BM752" s="35" t="str">
        <f t="shared" si="214"/>
        <v/>
      </c>
      <c r="BN752" s="35" t="str">
        <f t="shared" si="215"/>
        <v/>
      </c>
      <c r="BO752" s="35">
        <f t="shared" si="216"/>
        <v>0</v>
      </c>
      <c r="BP752" s="35" t="str">
        <f t="shared" si="217"/>
        <v/>
      </c>
      <c r="BQ752" s="36">
        <f t="shared" si="218"/>
        <v>0</v>
      </c>
      <c r="BR752" s="36">
        <f t="shared" si="219"/>
        <v>0</v>
      </c>
      <c r="BS752" s="37">
        <f t="shared" si="220"/>
        <v>0</v>
      </c>
      <c r="BT752" s="38">
        <f t="shared" si="221"/>
        <v>0</v>
      </c>
      <c r="BU752" s="39">
        <f t="shared" si="222"/>
        <v>0</v>
      </c>
      <c r="BV752" s="40">
        <f t="shared" si="223"/>
        <v>0</v>
      </c>
      <c r="BW752" s="41">
        <f t="shared" si="224"/>
        <v>0</v>
      </c>
      <c r="BX752" s="42" t="str">
        <f t="shared" si="225"/>
        <v/>
      </c>
      <c r="BY752" s="35" t="str">
        <f t="shared" si="226"/>
        <v>//</v>
      </c>
      <c r="BZ752" s="43" t="str">
        <f t="shared" si="227"/>
        <v/>
      </c>
    </row>
    <row r="753" spans="1:78" s="54" customFormat="1" ht="21.75" x14ac:dyDescent="0.2">
      <c r="A753" s="51">
        <v>744</v>
      </c>
      <c r="B753" s="52" t="s">
        <v>1349</v>
      </c>
      <c r="C753" s="52"/>
      <c r="D753" s="52" t="s">
        <v>436</v>
      </c>
      <c r="E753" s="52" t="s">
        <v>872</v>
      </c>
      <c r="F753" s="52" t="s">
        <v>15</v>
      </c>
      <c r="G753" s="53">
        <v>5</v>
      </c>
      <c r="H753" s="52" t="s">
        <v>873</v>
      </c>
      <c r="I753" s="52"/>
      <c r="J753" s="52" t="s">
        <v>154</v>
      </c>
      <c r="K753" s="52" t="s">
        <v>154</v>
      </c>
      <c r="L753" s="52" t="s">
        <v>154</v>
      </c>
      <c r="M753" s="52"/>
      <c r="N753" s="52"/>
      <c r="O753" s="60">
        <v>120</v>
      </c>
      <c r="P753" s="60"/>
      <c r="Q753" s="60" t="s">
        <v>165</v>
      </c>
      <c r="R753" s="52"/>
      <c r="S753" s="52" t="s">
        <v>154</v>
      </c>
      <c r="T753" s="52" t="s">
        <v>154</v>
      </c>
      <c r="U753" s="52" t="s">
        <v>154</v>
      </c>
      <c r="V753" s="52" t="s">
        <v>154</v>
      </c>
      <c r="W753" s="52" t="s">
        <v>154</v>
      </c>
      <c r="X753" s="52">
        <v>5</v>
      </c>
      <c r="Y753" s="52">
        <v>15</v>
      </c>
      <c r="Z753" s="47"/>
      <c r="AA753" s="47"/>
      <c r="AB753" s="47"/>
      <c r="AC753" s="47" t="s">
        <v>154</v>
      </c>
      <c r="AD753" s="47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>
        <v>80</v>
      </c>
      <c r="BA753" s="52" t="s">
        <v>154</v>
      </c>
      <c r="BB753" s="52"/>
      <c r="BC753" s="52"/>
      <c r="BD753" s="52"/>
      <c r="BE753" s="52"/>
      <c r="BF753" s="52"/>
      <c r="BG753" s="52"/>
      <c r="BH753" s="48" t="str">
        <f t="shared" si="209"/>
        <v>///</v>
      </c>
      <c r="BI753" s="49" t="str">
        <f t="shared" si="210"/>
        <v>///</v>
      </c>
      <c r="BJ753" s="49">
        <f t="shared" si="211"/>
        <v>0</v>
      </c>
      <c r="BK753" s="50" t="str">
        <f t="shared" si="212"/>
        <v>///</v>
      </c>
      <c r="BL753" s="35" t="str">
        <f t="shared" si="213"/>
        <v>120ที่ลุ่มต่ำ</v>
      </c>
      <c r="BM753" s="35" t="str">
        <f t="shared" si="214"/>
        <v>///</v>
      </c>
      <c r="BN753" s="35" t="str">
        <f t="shared" si="215"/>
        <v>//</v>
      </c>
      <c r="BO753" s="35">
        <f t="shared" si="216"/>
        <v>5</v>
      </c>
      <c r="BP753" s="35" t="str">
        <f t="shared" si="217"/>
        <v>/</v>
      </c>
      <c r="BQ753" s="36" t="str">
        <f t="shared" si="218"/>
        <v>/</v>
      </c>
      <c r="BR753" s="36">
        <f t="shared" si="219"/>
        <v>15</v>
      </c>
      <c r="BS753" s="37">
        <f t="shared" si="220"/>
        <v>0</v>
      </c>
      <c r="BT753" s="38">
        <f t="shared" si="221"/>
        <v>0</v>
      </c>
      <c r="BU753" s="39">
        <f t="shared" si="222"/>
        <v>0</v>
      </c>
      <c r="BV753" s="40">
        <f t="shared" si="223"/>
        <v>0</v>
      </c>
      <c r="BW753" s="41">
        <f t="shared" si="224"/>
        <v>0</v>
      </c>
      <c r="BX753" s="42" t="str">
        <f t="shared" si="225"/>
        <v>12051580</v>
      </c>
      <c r="BY753" s="35" t="str">
        <f t="shared" si="226"/>
        <v>//////////</v>
      </c>
      <c r="BZ753" s="43" t="str">
        <f t="shared" si="227"/>
        <v>ที่ลุ่มต่ำ</v>
      </c>
    </row>
    <row r="754" spans="1:78" s="54" customFormat="1" ht="21.75" x14ac:dyDescent="0.2">
      <c r="A754" s="51">
        <v>745</v>
      </c>
      <c r="B754" s="52" t="s">
        <v>1350</v>
      </c>
      <c r="C754" s="52"/>
      <c r="D754" s="52" t="s">
        <v>436</v>
      </c>
      <c r="E754" s="52" t="s">
        <v>443</v>
      </c>
      <c r="F754" s="52" t="s">
        <v>15</v>
      </c>
      <c r="G754" s="53">
        <v>1</v>
      </c>
      <c r="H754" s="52" t="s">
        <v>444</v>
      </c>
      <c r="I754" s="52"/>
      <c r="J754" s="52" t="s">
        <v>154</v>
      </c>
      <c r="K754" s="52" t="s">
        <v>154</v>
      </c>
      <c r="L754" s="52"/>
      <c r="M754" s="52"/>
      <c r="N754" s="52"/>
      <c r="O754" s="47">
        <v>120</v>
      </c>
      <c r="P754" s="47"/>
      <c r="Q754" s="47" t="s">
        <v>165</v>
      </c>
      <c r="R754" s="47"/>
      <c r="S754" s="47"/>
      <c r="T754" s="47"/>
      <c r="U754" s="47"/>
      <c r="V754" s="52" t="s">
        <v>154</v>
      </c>
      <c r="W754" s="52"/>
      <c r="X754" s="52">
        <v>2</v>
      </c>
      <c r="Y754" s="52">
        <v>30</v>
      </c>
      <c r="Z754" s="52" t="s">
        <v>154</v>
      </c>
      <c r="AA754" s="52"/>
      <c r="AB754" s="52"/>
      <c r="AC754" s="52"/>
      <c r="AD754" s="52"/>
      <c r="AE754" s="47">
        <v>1</v>
      </c>
      <c r="AF754" s="47">
        <v>1</v>
      </c>
      <c r="AG754" s="52"/>
      <c r="AH754" s="52"/>
      <c r="AI754" s="52"/>
      <c r="AJ754" s="52"/>
      <c r="AK754" s="52"/>
      <c r="AL754" s="52"/>
      <c r="AM754" s="47"/>
      <c r="AN754" s="47">
        <v>1</v>
      </c>
      <c r="AO754" s="47">
        <v>1</v>
      </c>
      <c r="AP754" s="52"/>
      <c r="AQ754" s="52"/>
      <c r="AR754" s="52"/>
      <c r="AS754" s="52"/>
      <c r="AT754" s="52"/>
      <c r="AU754" s="52"/>
      <c r="AV754" s="52"/>
      <c r="AW754" s="52"/>
      <c r="AX754" s="52"/>
      <c r="AY754" s="52">
        <v>1</v>
      </c>
      <c r="AZ754" s="52">
        <v>30</v>
      </c>
      <c r="BA754" s="52"/>
      <c r="BB754" s="52"/>
      <c r="BC754" s="52"/>
      <c r="BD754" s="52"/>
      <c r="BE754" s="52"/>
      <c r="BF754" s="52"/>
      <c r="BG754" s="52"/>
      <c r="BH754" s="48" t="str">
        <f t="shared" si="209"/>
        <v>//</v>
      </c>
      <c r="BI754" s="49" t="str">
        <f t="shared" si="210"/>
        <v>//</v>
      </c>
      <c r="BJ754" s="49">
        <f t="shared" si="211"/>
        <v>0</v>
      </c>
      <c r="BK754" s="50" t="str">
        <f t="shared" si="212"/>
        <v>//</v>
      </c>
      <c r="BL754" s="35" t="str">
        <f t="shared" si="213"/>
        <v>120ที่ลุ่มต่ำ</v>
      </c>
      <c r="BM754" s="35" t="str">
        <f t="shared" si="214"/>
        <v/>
      </c>
      <c r="BN754" s="35" t="str">
        <f t="shared" si="215"/>
        <v>/</v>
      </c>
      <c r="BO754" s="35">
        <f t="shared" si="216"/>
        <v>2</v>
      </c>
      <c r="BP754" s="35" t="str">
        <f t="shared" si="217"/>
        <v>/</v>
      </c>
      <c r="BQ754" s="36">
        <f t="shared" si="218"/>
        <v>0</v>
      </c>
      <c r="BR754" s="36">
        <f t="shared" si="219"/>
        <v>30</v>
      </c>
      <c r="BS754" s="37">
        <f t="shared" si="220"/>
        <v>0</v>
      </c>
      <c r="BT754" s="38">
        <f t="shared" si="221"/>
        <v>0</v>
      </c>
      <c r="BU754" s="39">
        <f t="shared" si="222"/>
        <v>-2</v>
      </c>
      <c r="BV754" s="40">
        <f t="shared" si="223"/>
        <v>0</v>
      </c>
      <c r="BW754" s="41">
        <f t="shared" si="224"/>
        <v>0</v>
      </c>
      <c r="BX754" s="42" t="str">
        <f t="shared" si="225"/>
        <v>1202301111130</v>
      </c>
      <c r="BY754" s="35" t="str">
        <f t="shared" si="226"/>
        <v>////</v>
      </c>
      <c r="BZ754" s="43" t="str">
        <f t="shared" si="227"/>
        <v>ที่ลุ่มต่ำ</v>
      </c>
    </row>
    <row r="755" spans="1:78" s="54" customFormat="1" ht="21.75" x14ac:dyDescent="0.2">
      <c r="A755" s="51">
        <v>746</v>
      </c>
      <c r="B755" s="52" t="s">
        <v>1351</v>
      </c>
      <c r="C755" s="52"/>
      <c r="D755" s="52" t="s">
        <v>436</v>
      </c>
      <c r="E755" s="52" t="s">
        <v>443</v>
      </c>
      <c r="F755" s="52" t="s">
        <v>15</v>
      </c>
      <c r="G755" s="53">
        <v>3</v>
      </c>
      <c r="H755" s="52" t="s">
        <v>444</v>
      </c>
      <c r="I755" s="52"/>
      <c r="J755" s="52" t="s">
        <v>154</v>
      </c>
      <c r="K755" s="52"/>
      <c r="L755" s="52"/>
      <c r="M755" s="52"/>
      <c r="N755" s="52"/>
      <c r="O755" s="47">
        <v>120</v>
      </c>
      <c r="P755" s="47"/>
      <c r="Q755" s="47" t="s">
        <v>165</v>
      </c>
      <c r="R755" s="47"/>
      <c r="S755" s="52" t="s">
        <v>154</v>
      </c>
      <c r="T755" s="52"/>
      <c r="U755" s="52"/>
      <c r="V755" s="52" t="s">
        <v>154</v>
      </c>
      <c r="W755" s="52"/>
      <c r="X755" s="52">
        <v>2</v>
      </c>
      <c r="Y755" s="52">
        <v>15</v>
      </c>
      <c r="Z755" s="52" t="s">
        <v>154</v>
      </c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>
        <v>1</v>
      </c>
      <c r="AZ755" s="52">
        <v>15</v>
      </c>
      <c r="BA755" s="52"/>
      <c r="BB755" s="52"/>
      <c r="BC755" s="52"/>
      <c r="BD755" s="52"/>
      <c r="BE755" s="52"/>
      <c r="BF755" s="52"/>
      <c r="BG755" s="52"/>
      <c r="BH755" s="48" t="str">
        <f t="shared" si="209"/>
        <v>/</v>
      </c>
      <c r="BI755" s="49" t="str">
        <f t="shared" si="210"/>
        <v>/</v>
      </c>
      <c r="BJ755" s="49">
        <f t="shared" si="211"/>
        <v>0</v>
      </c>
      <c r="BK755" s="50" t="str">
        <f t="shared" si="212"/>
        <v>/</v>
      </c>
      <c r="BL755" s="35" t="str">
        <f t="shared" si="213"/>
        <v>120ที่ลุ่มต่ำ</v>
      </c>
      <c r="BM755" s="35" t="str">
        <f t="shared" si="214"/>
        <v>/</v>
      </c>
      <c r="BN755" s="35" t="str">
        <f t="shared" si="215"/>
        <v>/</v>
      </c>
      <c r="BO755" s="35">
        <f t="shared" si="216"/>
        <v>2</v>
      </c>
      <c r="BP755" s="35" t="str">
        <f t="shared" si="217"/>
        <v>/</v>
      </c>
      <c r="BQ755" s="36" t="str">
        <f t="shared" si="218"/>
        <v>/</v>
      </c>
      <c r="BR755" s="36">
        <f t="shared" si="219"/>
        <v>15</v>
      </c>
      <c r="BS755" s="37">
        <f t="shared" si="220"/>
        <v>0</v>
      </c>
      <c r="BT755" s="38">
        <f t="shared" si="221"/>
        <v>0</v>
      </c>
      <c r="BU755" s="39">
        <f t="shared" si="222"/>
        <v>0</v>
      </c>
      <c r="BV755" s="40">
        <f t="shared" si="223"/>
        <v>0</v>
      </c>
      <c r="BW755" s="41">
        <f t="shared" si="224"/>
        <v>0</v>
      </c>
      <c r="BX755" s="42" t="str">
        <f t="shared" si="225"/>
        <v>120215115</v>
      </c>
      <c r="BY755" s="35" t="str">
        <f t="shared" si="226"/>
        <v>////</v>
      </c>
      <c r="BZ755" s="43" t="str">
        <f t="shared" si="227"/>
        <v>ที่ลุ่มต่ำ</v>
      </c>
    </row>
    <row r="756" spans="1:78" s="54" customFormat="1" ht="21.75" x14ac:dyDescent="0.2">
      <c r="A756" s="51">
        <v>747</v>
      </c>
      <c r="B756" s="52" t="s">
        <v>1352</v>
      </c>
      <c r="C756" s="52"/>
      <c r="D756" s="52" t="s">
        <v>436</v>
      </c>
      <c r="E756" s="52" t="s">
        <v>443</v>
      </c>
      <c r="F756" s="52" t="s">
        <v>15</v>
      </c>
      <c r="G756" s="53">
        <v>7</v>
      </c>
      <c r="H756" s="52" t="s">
        <v>444</v>
      </c>
      <c r="I756" s="52"/>
      <c r="J756" s="52" t="s">
        <v>154</v>
      </c>
      <c r="K756" s="52"/>
      <c r="L756" s="52"/>
      <c r="M756" s="52"/>
      <c r="N756" s="52"/>
      <c r="O756" s="47">
        <v>120</v>
      </c>
      <c r="P756" s="47"/>
      <c r="Q756" s="47" t="s">
        <v>165</v>
      </c>
      <c r="R756" s="47"/>
      <c r="S756" s="47"/>
      <c r="T756" s="47" t="s">
        <v>154</v>
      </c>
      <c r="U756" s="47"/>
      <c r="V756" s="52" t="s">
        <v>154</v>
      </c>
      <c r="W756" s="52"/>
      <c r="X756" s="52">
        <v>2</v>
      </c>
      <c r="Y756" s="52">
        <v>10</v>
      </c>
      <c r="Z756" s="52" t="s">
        <v>154</v>
      </c>
      <c r="AA756" s="52"/>
      <c r="AB756" s="52"/>
      <c r="AC756" s="52"/>
      <c r="AD756" s="52"/>
      <c r="AE756" s="47">
        <v>1</v>
      </c>
      <c r="AF756" s="47">
        <v>1</v>
      </c>
      <c r="AG756" s="52"/>
      <c r="AH756" s="52"/>
      <c r="AI756" s="52"/>
      <c r="AJ756" s="52"/>
      <c r="AK756" s="52"/>
      <c r="AL756" s="52"/>
      <c r="AM756" s="47">
        <v>1</v>
      </c>
      <c r="AN756" s="47">
        <v>1</v>
      </c>
      <c r="AO756" s="47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52"/>
      <c r="BC756" s="52"/>
      <c r="BD756" s="52"/>
      <c r="BE756" s="52"/>
      <c r="BF756" s="52"/>
      <c r="BG756" s="52"/>
      <c r="BH756" s="48" t="str">
        <f t="shared" si="209"/>
        <v>/</v>
      </c>
      <c r="BI756" s="49" t="str">
        <f t="shared" si="210"/>
        <v>/</v>
      </c>
      <c r="BJ756" s="49">
        <f t="shared" si="211"/>
        <v>0</v>
      </c>
      <c r="BK756" s="50" t="str">
        <f t="shared" si="212"/>
        <v>/</v>
      </c>
      <c r="BL756" s="35" t="str">
        <f t="shared" si="213"/>
        <v>120ที่ลุ่มต่ำ</v>
      </c>
      <c r="BM756" s="35" t="str">
        <f t="shared" si="214"/>
        <v>/</v>
      </c>
      <c r="BN756" s="35" t="str">
        <f t="shared" si="215"/>
        <v>/</v>
      </c>
      <c r="BO756" s="35">
        <f t="shared" si="216"/>
        <v>2</v>
      </c>
      <c r="BP756" s="35" t="str">
        <f t="shared" si="217"/>
        <v>/</v>
      </c>
      <c r="BQ756" s="36">
        <f t="shared" si="218"/>
        <v>0</v>
      </c>
      <c r="BR756" s="36">
        <f t="shared" si="219"/>
        <v>10</v>
      </c>
      <c r="BS756" s="37">
        <f t="shared" si="220"/>
        <v>0</v>
      </c>
      <c r="BT756" s="38">
        <f t="shared" si="221"/>
        <v>0</v>
      </c>
      <c r="BU756" s="39">
        <f t="shared" si="222"/>
        <v>0</v>
      </c>
      <c r="BV756" s="40">
        <f t="shared" si="223"/>
        <v>0</v>
      </c>
      <c r="BW756" s="41">
        <f t="shared" si="224"/>
        <v>0</v>
      </c>
      <c r="BX756" s="42" t="str">
        <f t="shared" si="225"/>
        <v>1202101111</v>
      </c>
      <c r="BY756" s="35" t="str">
        <f t="shared" si="226"/>
        <v>////</v>
      </c>
      <c r="BZ756" s="43" t="str">
        <f t="shared" si="227"/>
        <v>ที่ลุ่มต่ำ</v>
      </c>
    </row>
    <row r="757" spans="1:78" s="54" customFormat="1" ht="21.75" x14ac:dyDescent="0.2">
      <c r="A757" s="51">
        <v>748</v>
      </c>
      <c r="B757" s="52" t="s">
        <v>1353</v>
      </c>
      <c r="C757" s="52"/>
      <c r="D757" s="52" t="s">
        <v>436</v>
      </c>
      <c r="E757" s="52" t="s">
        <v>880</v>
      </c>
      <c r="F757" s="52" t="s">
        <v>15</v>
      </c>
      <c r="G757" s="53">
        <v>6</v>
      </c>
      <c r="H757" s="52" t="s">
        <v>881</v>
      </c>
      <c r="I757" s="52"/>
      <c r="J757" s="52"/>
      <c r="K757" s="52"/>
      <c r="L757" s="52" t="s">
        <v>154</v>
      </c>
      <c r="M757" s="52"/>
      <c r="N757" s="52"/>
      <c r="O757" s="47">
        <v>150</v>
      </c>
      <c r="P757" s="47"/>
      <c r="Q757" s="47" t="s">
        <v>874</v>
      </c>
      <c r="R757" s="47"/>
      <c r="S757" s="47"/>
      <c r="T757" s="47" t="s">
        <v>154</v>
      </c>
      <c r="U757" s="47"/>
      <c r="V757" s="52" t="s">
        <v>154</v>
      </c>
      <c r="W757" s="52"/>
      <c r="X757" s="47">
        <v>2</v>
      </c>
      <c r="Y757" s="47">
        <v>30</v>
      </c>
      <c r="Z757" s="52" t="s">
        <v>154</v>
      </c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>
        <v>1</v>
      </c>
      <c r="AZ757" s="52"/>
      <c r="BA757" s="52"/>
      <c r="BB757" s="52"/>
      <c r="BC757" s="52"/>
      <c r="BD757" s="52"/>
      <c r="BE757" s="52"/>
      <c r="BF757" s="52"/>
      <c r="BG757" s="52"/>
      <c r="BH757" s="48" t="str">
        <f t="shared" si="209"/>
        <v>/</v>
      </c>
      <c r="BI757" s="49" t="str">
        <f t="shared" si="210"/>
        <v>/</v>
      </c>
      <c r="BJ757" s="49">
        <f t="shared" si="211"/>
        <v>0</v>
      </c>
      <c r="BK757" s="50" t="str">
        <f t="shared" si="212"/>
        <v>/</v>
      </c>
      <c r="BL757" s="35" t="str">
        <f t="shared" si="213"/>
        <v>150คลองน้ำขุ่น</v>
      </c>
      <c r="BM757" s="35" t="str">
        <f t="shared" si="214"/>
        <v>/</v>
      </c>
      <c r="BN757" s="35" t="str">
        <f t="shared" si="215"/>
        <v>/</v>
      </c>
      <c r="BO757" s="35">
        <f t="shared" si="216"/>
        <v>2</v>
      </c>
      <c r="BP757" s="35" t="str">
        <f t="shared" si="217"/>
        <v>/</v>
      </c>
      <c r="BQ757" s="36">
        <f t="shared" si="218"/>
        <v>0</v>
      </c>
      <c r="BR757" s="36">
        <f t="shared" si="219"/>
        <v>30</v>
      </c>
      <c r="BS757" s="37">
        <f t="shared" si="220"/>
        <v>0</v>
      </c>
      <c r="BT757" s="38">
        <f t="shared" si="221"/>
        <v>0</v>
      </c>
      <c r="BU757" s="39">
        <f t="shared" si="222"/>
        <v>0</v>
      </c>
      <c r="BV757" s="40">
        <f t="shared" si="223"/>
        <v>0</v>
      </c>
      <c r="BW757" s="41">
        <f t="shared" si="224"/>
        <v>0</v>
      </c>
      <c r="BX757" s="42" t="str">
        <f t="shared" si="225"/>
        <v>1502301</v>
      </c>
      <c r="BY757" s="35" t="str">
        <f t="shared" si="226"/>
        <v>////</v>
      </c>
      <c r="BZ757" s="43" t="str">
        <f t="shared" si="227"/>
        <v>คลองน้ำขุ่น</v>
      </c>
    </row>
    <row r="758" spans="1:78" s="54" customFormat="1" ht="21.75" x14ac:dyDescent="0.2">
      <c r="A758" s="51">
        <v>749</v>
      </c>
      <c r="B758" s="52" t="s">
        <v>1354</v>
      </c>
      <c r="C758" s="52"/>
      <c r="D758" s="52" t="s">
        <v>436</v>
      </c>
      <c r="E758" s="52" t="s">
        <v>887</v>
      </c>
      <c r="F758" s="52" t="s">
        <v>15</v>
      </c>
      <c r="G758" s="53">
        <v>2</v>
      </c>
      <c r="H758" s="52" t="s">
        <v>888</v>
      </c>
      <c r="I758" s="52"/>
      <c r="J758" s="52"/>
      <c r="K758" s="52" t="s">
        <v>154</v>
      </c>
      <c r="L758" s="52" t="s">
        <v>154</v>
      </c>
      <c r="M758" s="52"/>
      <c r="N758" s="52"/>
      <c r="O758" s="60">
        <v>150</v>
      </c>
      <c r="P758" s="60"/>
      <c r="Q758" s="60" t="s">
        <v>874</v>
      </c>
      <c r="R758" s="52" t="s">
        <v>1355</v>
      </c>
      <c r="S758" s="47"/>
      <c r="T758" s="47" t="s">
        <v>154</v>
      </c>
      <c r="U758" s="47"/>
      <c r="V758" s="52" t="s">
        <v>154</v>
      </c>
      <c r="W758" s="52"/>
      <c r="X758" s="47" t="s">
        <v>1125</v>
      </c>
      <c r="Y758" s="47">
        <v>40</v>
      </c>
      <c r="Z758" s="47"/>
      <c r="AA758" s="47"/>
      <c r="AB758" s="47"/>
      <c r="AC758" s="47" t="s">
        <v>154</v>
      </c>
      <c r="AD758" s="47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47"/>
      <c r="AR758" s="47">
        <v>1</v>
      </c>
      <c r="AS758" s="47">
        <v>1</v>
      </c>
      <c r="AT758" s="52" t="s">
        <v>1356</v>
      </c>
      <c r="AU758" s="47"/>
      <c r="AV758" s="47">
        <v>1</v>
      </c>
      <c r="AW758" s="47" t="s">
        <v>1355</v>
      </c>
      <c r="AX758" s="52"/>
      <c r="AY758" s="52"/>
      <c r="AZ758" s="52"/>
      <c r="BA758" s="52"/>
      <c r="BB758" s="52"/>
      <c r="BC758" s="52"/>
      <c r="BD758" s="52"/>
      <c r="BE758" s="52"/>
      <c r="BF758" s="52"/>
      <c r="BG758" s="52"/>
      <c r="BH758" s="48" t="str">
        <f t="shared" si="209"/>
        <v>//</v>
      </c>
      <c r="BI758" s="49" t="str">
        <f t="shared" si="210"/>
        <v>//</v>
      </c>
      <c r="BJ758" s="49">
        <f t="shared" si="211"/>
        <v>0</v>
      </c>
      <c r="BK758" s="50" t="str">
        <f t="shared" si="212"/>
        <v>//</v>
      </c>
      <c r="BL758" s="35" t="str">
        <f t="shared" si="213"/>
        <v>150คลองน้ำขุ่น 10-15</v>
      </c>
      <c r="BM758" s="35" t="str">
        <f t="shared" si="214"/>
        <v>/</v>
      </c>
      <c r="BN758" s="35" t="str">
        <f t="shared" si="215"/>
        <v>/</v>
      </c>
      <c r="BO758" s="35" t="str">
        <f t="shared" si="216"/>
        <v>0.9-2</v>
      </c>
      <c r="BP758" s="35" t="str">
        <f t="shared" si="217"/>
        <v>/</v>
      </c>
      <c r="BQ758" s="36">
        <f t="shared" si="218"/>
        <v>0</v>
      </c>
      <c r="BR758" s="36">
        <f t="shared" si="219"/>
        <v>40</v>
      </c>
      <c r="BS758" s="37">
        <f t="shared" si="220"/>
        <v>0</v>
      </c>
      <c r="BT758" s="38">
        <f t="shared" si="221"/>
        <v>0</v>
      </c>
      <c r="BU758" s="39">
        <f t="shared" si="222"/>
        <v>0</v>
      </c>
      <c r="BV758" s="40">
        <f t="shared" si="223"/>
        <v>-2</v>
      </c>
      <c r="BW758" s="41" t="e">
        <f t="shared" si="224"/>
        <v>#VALUE!</v>
      </c>
      <c r="BX758" s="42" t="str">
        <f t="shared" si="225"/>
        <v>150 10-150.9-240111 10-15</v>
      </c>
      <c r="BY758" s="35" t="str">
        <f t="shared" si="226"/>
        <v>/////</v>
      </c>
      <c r="BZ758" s="43" t="str">
        <f t="shared" si="227"/>
        <v>คลองน้ำขุ่นทรัพยากรน้ำภาค8</v>
      </c>
    </row>
    <row r="759" spans="1:78" s="54" customFormat="1" ht="21.75" x14ac:dyDescent="0.2">
      <c r="A759" s="51">
        <v>750</v>
      </c>
      <c r="B759" s="52" t="s">
        <v>1357</v>
      </c>
      <c r="C759" s="52"/>
      <c r="D759" s="52" t="s">
        <v>436</v>
      </c>
      <c r="E759" s="52" t="s">
        <v>887</v>
      </c>
      <c r="F759" s="52" t="s">
        <v>15</v>
      </c>
      <c r="G759" s="53">
        <v>4</v>
      </c>
      <c r="H759" s="52" t="s">
        <v>888</v>
      </c>
      <c r="I759" s="52"/>
      <c r="J759" s="52"/>
      <c r="K759" s="52"/>
      <c r="L759" s="52" t="s">
        <v>154</v>
      </c>
      <c r="M759" s="52"/>
      <c r="N759" s="52"/>
      <c r="O759" s="47">
        <v>150</v>
      </c>
      <c r="P759" s="47"/>
      <c r="Q759" s="47" t="s">
        <v>165</v>
      </c>
      <c r="R759" s="47"/>
      <c r="S759" s="52"/>
      <c r="T759" s="52" t="s">
        <v>154</v>
      </c>
      <c r="U759" s="52"/>
      <c r="V759" s="52" t="s">
        <v>154</v>
      </c>
      <c r="W759" s="52"/>
      <c r="X759" s="47" t="s">
        <v>1125</v>
      </c>
      <c r="Y759" s="47">
        <v>20</v>
      </c>
      <c r="Z759" s="47"/>
      <c r="AA759" s="47"/>
      <c r="AB759" s="47"/>
      <c r="AC759" s="47" t="s">
        <v>154</v>
      </c>
      <c r="AD759" s="47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48" t="str">
        <f t="shared" si="209"/>
        <v>/</v>
      </c>
      <c r="BI759" s="49" t="str">
        <f t="shared" si="210"/>
        <v>/</v>
      </c>
      <c r="BJ759" s="49">
        <f t="shared" si="211"/>
        <v>0</v>
      </c>
      <c r="BK759" s="50" t="str">
        <f t="shared" si="212"/>
        <v>/</v>
      </c>
      <c r="BL759" s="35" t="str">
        <f t="shared" si="213"/>
        <v>150ที่ลุ่มต่ำ</v>
      </c>
      <c r="BM759" s="35" t="str">
        <f t="shared" si="214"/>
        <v>/</v>
      </c>
      <c r="BN759" s="35" t="str">
        <f t="shared" si="215"/>
        <v>/</v>
      </c>
      <c r="BO759" s="35" t="str">
        <f t="shared" si="216"/>
        <v>0.9-2</v>
      </c>
      <c r="BP759" s="35" t="str">
        <f t="shared" si="217"/>
        <v>/</v>
      </c>
      <c r="BQ759" s="36">
        <f t="shared" si="218"/>
        <v>0</v>
      </c>
      <c r="BR759" s="36">
        <f t="shared" si="219"/>
        <v>20</v>
      </c>
      <c r="BS759" s="37">
        <f t="shared" si="220"/>
        <v>0</v>
      </c>
      <c r="BT759" s="38">
        <f t="shared" si="221"/>
        <v>0</v>
      </c>
      <c r="BU759" s="39">
        <f t="shared" si="222"/>
        <v>0</v>
      </c>
      <c r="BV759" s="40">
        <f t="shared" si="223"/>
        <v>0</v>
      </c>
      <c r="BW759" s="41">
        <f t="shared" si="224"/>
        <v>0</v>
      </c>
      <c r="BX759" s="42" t="str">
        <f t="shared" si="225"/>
        <v>1500.9-220</v>
      </c>
      <c r="BY759" s="35" t="str">
        <f t="shared" si="226"/>
        <v>////</v>
      </c>
      <c r="BZ759" s="43" t="str">
        <f t="shared" si="227"/>
        <v>ที่ลุ่มต่ำ</v>
      </c>
    </row>
    <row r="760" spans="1:78" s="54" customFormat="1" ht="21.75" x14ac:dyDescent="0.2">
      <c r="A760" s="51">
        <v>751</v>
      </c>
      <c r="B760" s="52" t="s">
        <v>1358</v>
      </c>
      <c r="C760" s="52"/>
      <c r="D760" s="52" t="s">
        <v>436</v>
      </c>
      <c r="E760" s="52" t="s">
        <v>887</v>
      </c>
      <c r="F760" s="52" t="s">
        <v>15</v>
      </c>
      <c r="G760" s="53">
        <v>7</v>
      </c>
      <c r="H760" s="52" t="s">
        <v>888</v>
      </c>
      <c r="I760" s="52"/>
      <c r="J760" s="52"/>
      <c r="K760" s="52"/>
      <c r="L760" s="52" t="s">
        <v>154</v>
      </c>
      <c r="M760" s="52"/>
      <c r="N760" s="52"/>
      <c r="O760" s="47">
        <v>150</v>
      </c>
      <c r="P760" s="47"/>
      <c r="Q760" s="47" t="s">
        <v>165</v>
      </c>
      <c r="R760" s="47"/>
      <c r="S760" s="47"/>
      <c r="T760" s="47" t="s">
        <v>154</v>
      </c>
      <c r="U760" s="47"/>
      <c r="V760" s="52" t="s">
        <v>154</v>
      </c>
      <c r="W760" s="52"/>
      <c r="X760" s="47" t="s">
        <v>1125</v>
      </c>
      <c r="Y760" s="47">
        <v>30</v>
      </c>
      <c r="Z760" s="47"/>
      <c r="AA760" s="47"/>
      <c r="AB760" s="47"/>
      <c r="AC760" s="47" t="s">
        <v>154</v>
      </c>
      <c r="AD760" s="47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52"/>
      <c r="BC760" s="52"/>
      <c r="BD760" s="52"/>
      <c r="BE760" s="52"/>
      <c r="BF760" s="52"/>
      <c r="BG760" s="52"/>
      <c r="BH760" s="48" t="str">
        <f t="shared" si="209"/>
        <v>/</v>
      </c>
      <c r="BI760" s="49" t="str">
        <f t="shared" si="210"/>
        <v>/</v>
      </c>
      <c r="BJ760" s="49">
        <f t="shared" si="211"/>
        <v>0</v>
      </c>
      <c r="BK760" s="50" t="str">
        <f t="shared" si="212"/>
        <v>/</v>
      </c>
      <c r="BL760" s="35" t="str">
        <f t="shared" si="213"/>
        <v>150ที่ลุ่มต่ำ</v>
      </c>
      <c r="BM760" s="35" t="str">
        <f t="shared" si="214"/>
        <v>/</v>
      </c>
      <c r="BN760" s="35" t="str">
        <f t="shared" si="215"/>
        <v>/</v>
      </c>
      <c r="BO760" s="35" t="str">
        <f t="shared" si="216"/>
        <v>0.9-2</v>
      </c>
      <c r="BP760" s="35" t="str">
        <f t="shared" si="217"/>
        <v>/</v>
      </c>
      <c r="BQ760" s="36">
        <f t="shared" si="218"/>
        <v>0</v>
      </c>
      <c r="BR760" s="36">
        <f t="shared" si="219"/>
        <v>30</v>
      </c>
      <c r="BS760" s="37">
        <f t="shared" si="220"/>
        <v>0</v>
      </c>
      <c r="BT760" s="38">
        <f t="shared" si="221"/>
        <v>0</v>
      </c>
      <c r="BU760" s="39">
        <f t="shared" si="222"/>
        <v>0</v>
      </c>
      <c r="BV760" s="40">
        <f t="shared" si="223"/>
        <v>0</v>
      </c>
      <c r="BW760" s="41">
        <f t="shared" si="224"/>
        <v>0</v>
      </c>
      <c r="BX760" s="42" t="str">
        <f t="shared" si="225"/>
        <v>1500.9-230</v>
      </c>
      <c r="BY760" s="35" t="str">
        <f t="shared" si="226"/>
        <v>////</v>
      </c>
      <c r="BZ760" s="43" t="str">
        <f t="shared" si="227"/>
        <v>ที่ลุ่มต่ำ</v>
      </c>
    </row>
    <row r="761" spans="1:78" s="54" customFormat="1" ht="21.75" x14ac:dyDescent="0.2">
      <c r="A761" s="51">
        <v>752</v>
      </c>
      <c r="B761" s="52" t="s">
        <v>1359</v>
      </c>
      <c r="C761" s="52"/>
      <c r="D761" s="52" t="s">
        <v>436</v>
      </c>
      <c r="E761" s="52" t="s">
        <v>447</v>
      </c>
      <c r="F761" s="52" t="s">
        <v>15</v>
      </c>
      <c r="G761" s="53">
        <v>1</v>
      </c>
      <c r="H761" s="52" t="s">
        <v>448</v>
      </c>
      <c r="I761" s="52"/>
      <c r="J761" s="52"/>
      <c r="K761" s="52" t="s">
        <v>154</v>
      </c>
      <c r="L761" s="52"/>
      <c r="M761" s="52"/>
      <c r="N761" s="52"/>
      <c r="O761" s="47">
        <v>150</v>
      </c>
      <c r="P761" s="47"/>
      <c r="Q761" s="47" t="s">
        <v>165</v>
      </c>
      <c r="R761" s="47"/>
      <c r="S761" s="47"/>
      <c r="T761" s="47" t="s">
        <v>154</v>
      </c>
      <c r="U761" s="47"/>
      <c r="V761" s="52" t="s">
        <v>154</v>
      </c>
      <c r="W761" s="52"/>
      <c r="X761" s="47" t="s">
        <v>1125</v>
      </c>
      <c r="Y761" s="47">
        <v>30</v>
      </c>
      <c r="Z761" s="52" t="s">
        <v>154</v>
      </c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>
        <v>1</v>
      </c>
      <c r="AZ761" s="52"/>
      <c r="BA761" s="52"/>
      <c r="BB761" s="52"/>
      <c r="BC761" s="52"/>
      <c r="BD761" s="52"/>
      <c r="BE761" s="52"/>
      <c r="BF761" s="52"/>
      <c r="BG761" s="52"/>
      <c r="BH761" s="48" t="str">
        <f t="shared" si="209"/>
        <v>/</v>
      </c>
      <c r="BI761" s="49" t="str">
        <f t="shared" si="210"/>
        <v>/</v>
      </c>
      <c r="BJ761" s="49">
        <f t="shared" si="211"/>
        <v>0</v>
      </c>
      <c r="BK761" s="50" t="str">
        <f t="shared" si="212"/>
        <v>/</v>
      </c>
      <c r="BL761" s="35" t="str">
        <f t="shared" si="213"/>
        <v>150ที่ลุ่มต่ำ</v>
      </c>
      <c r="BM761" s="35" t="str">
        <f t="shared" si="214"/>
        <v>/</v>
      </c>
      <c r="BN761" s="35" t="str">
        <f t="shared" si="215"/>
        <v>/</v>
      </c>
      <c r="BO761" s="35" t="str">
        <f t="shared" si="216"/>
        <v>0.9-2</v>
      </c>
      <c r="BP761" s="35" t="str">
        <f t="shared" si="217"/>
        <v>/</v>
      </c>
      <c r="BQ761" s="36">
        <f t="shared" si="218"/>
        <v>0</v>
      </c>
      <c r="BR761" s="36">
        <f t="shared" si="219"/>
        <v>30</v>
      </c>
      <c r="BS761" s="37">
        <f t="shared" si="220"/>
        <v>0</v>
      </c>
      <c r="BT761" s="38">
        <f t="shared" si="221"/>
        <v>0</v>
      </c>
      <c r="BU761" s="39">
        <f t="shared" si="222"/>
        <v>0</v>
      </c>
      <c r="BV761" s="40">
        <f t="shared" si="223"/>
        <v>0</v>
      </c>
      <c r="BW761" s="41">
        <f t="shared" si="224"/>
        <v>0</v>
      </c>
      <c r="BX761" s="42" t="str">
        <f t="shared" si="225"/>
        <v>1500.9-2301</v>
      </c>
      <c r="BY761" s="35" t="str">
        <f t="shared" si="226"/>
        <v>////</v>
      </c>
      <c r="BZ761" s="43" t="str">
        <f t="shared" si="227"/>
        <v>ที่ลุ่มต่ำ</v>
      </c>
    </row>
    <row r="762" spans="1:78" s="54" customFormat="1" ht="21.75" x14ac:dyDescent="0.2">
      <c r="A762" s="51">
        <v>753</v>
      </c>
      <c r="B762" s="52" t="s">
        <v>1360</v>
      </c>
      <c r="C762" s="52"/>
      <c r="D762" s="52" t="s">
        <v>436</v>
      </c>
      <c r="E762" s="52" t="s">
        <v>436</v>
      </c>
      <c r="F762" s="52" t="s">
        <v>15</v>
      </c>
      <c r="G762" s="53">
        <v>2</v>
      </c>
      <c r="H762" s="52" t="s">
        <v>454</v>
      </c>
      <c r="I762" s="52" t="s">
        <v>1361</v>
      </c>
      <c r="J762" s="52"/>
      <c r="K762" s="52" t="s">
        <v>154</v>
      </c>
      <c r="L762" s="52"/>
      <c r="M762" s="52"/>
      <c r="N762" s="52"/>
      <c r="O762" s="52">
        <v>150</v>
      </c>
      <c r="P762" s="52"/>
      <c r="Q762" s="52" t="s">
        <v>907</v>
      </c>
      <c r="R762" s="52"/>
      <c r="S762" s="52" t="s">
        <v>154</v>
      </c>
      <c r="T762" s="52"/>
      <c r="U762" s="52"/>
      <c r="V762" s="47"/>
      <c r="W762" s="47" t="s">
        <v>154</v>
      </c>
      <c r="X762" s="47" t="s">
        <v>627</v>
      </c>
      <c r="Y762" s="52"/>
      <c r="Z762" s="52"/>
      <c r="AA762" s="52" t="s">
        <v>154</v>
      </c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>
        <v>1</v>
      </c>
      <c r="AN762" s="52">
        <v>1</v>
      </c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>
        <v>1</v>
      </c>
      <c r="AZ762" s="52">
        <v>50</v>
      </c>
      <c r="BA762" s="52"/>
      <c r="BB762" s="52"/>
      <c r="BC762" s="52"/>
      <c r="BD762" s="52"/>
      <c r="BE762" s="52"/>
      <c r="BF762" s="52"/>
      <c r="BG762" s="52"/>
      <c r="BH762" s="48" t="str">
        <f t="shared" si="209"/>
        <v>/</v>
      </c>
      <c r="BI762" s="49" t="str">
        <f t="shared" si="210"/>
        <v>/</v>
      </c>
      <c r="BJ762" s="49">
        <f t="shared" si="211"/>
        <v>0</v>
      </c>
      <c r="BK762" s="50" t="str">
        <f t="shared" si="212"/>
        <v>/</v>
      </c>
      <c r="BL762" s="35" t="str">
        <f t="shared" si="213"/>
        <v>150แม่น้ำเทพา</v>
      </c>
      <c r="BM762" s="35" t="str">
        <f t="shared" si="214"/>
        <v>/</v>
      </c>
      <c r="BN762" s="35" t="str">
        <f t="shared" si="215"/>
        <v>/</v>
      </c>
      <c r="BO762" s="35" t="str">
        <f t="shared" si="216"/>
        <v>0.8-2</v>
      </c>
      <c r="BP762" s="35" t="str">
        <f t="shared" si="217"/>
        <v>/</v>
      </c>
      <c r="BQ762" s="36" t="str">
        <f t="shared" si="218"/>
        <v>/</v>
      </c>
      <c r="BR762" s="36">
        <f t="shared" si="219"/>
        <v>0</v>
      </c>
      <c r="BS762" s="37">
        <f t="shared" si="220"/>
        <v>0</v>
      </c>
      <c r="BT762" s="38">
        <f t="shared" si="221"/>
        <v>0</v>
      </c>
      <c r="BU762" s="39">
        <f t="shared" si="222"/>
        <v>0</v>
      </c>
      <c r="BV762" s="40">
        <f t="shared" si="223"/>
        <v>0</v>
      </c>
      <c r="BW762" s="41">
        <f t="shared" si="224"/>
        <v>0</v>
      </c>
      <c r="BX762" s="42" t="str">
        <f t="shared" si="225"/>
        <v>1500.8-211150</v>
      </c>
      <c r="BY762" s="35" t="str">
        <f t="shared" si="226"/>
        <v>////</v>
      </c>
      <c r="BZ762" s="43" t="str">
        <f t="shared" si="227"/>
        <v>แม่น้ำเทพา</v>
      </c>
    </row>
    <row r="763" spans="1:78" s="54" customFormat="1" ht="21.75" x14ac:dyDescent="0.2">
      <c r="A763" s="51">
        <v>754</v>
      </c>
      <c r="B763" s="52" t="s">
        <v>1362</v>
      </c>
      <c r="C763" s="52"/>
      <c r="D763" s="52" t="s">
        <v>436</v>
      </c>
      <c r="E763" s="52" t="s">
        <v>436</v>
      </c>
      <c r="F763" s="52" t="s">
        <v>15</v>
      </c>
      <c r="G763" s="53">
        <v>3</v>
      </c>
      <c r="H763" s="52" t="s">
        <v>454</v>
      </c>
      <c r="I763" s="63" t="s">
        <v>1363</v>
      </c>
      <c r="J763" s="52" t="s">
        <v>154</v>
      </c>
      <c r="K763" s="52"/>
      <c r="L763" s="52"/>
      <c r="M763" s="52"/>
      <c r="N763" s="52"/>
      <c r="O763" s="52">
        <v>150</v>
      </c>
      <c r="P763" s="52"/>
      <c r="Q763" s="52" t="s">
        <v>907</v>
      </c>
      <c r="R763" s="52"/>
      <c r="S763" s="52" t="s">
        <v>154</v>
      </c>
      <c r="T763" s="52"/>
      <c r="U763" s="52"/>
      <c r="V763" s="52"/>
      <c r="W763" s="52" t="s">
        <v>154</v>
      </c>
      <c r="X763" s="47" t="s">
        <v>627</v>
      </c>
      <c r="Y763" s="52"/>
      <c r="Z763" s="52"/>
      <c r="AA763" s="52"/>
      <c r="AB763" s="52" t="s">
        <v>154</v>
      </c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>
        <v>1</v>
      </c>
      <c r="AN763" s="52">
        <v>1</v>
      </c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>
        <v>1</v>
      </c>
      <c r="AZ763" s="52">
        <v>250</v>
      </c>
      <c r="BA763" s="52" t="s">
        <v>154</v>
      </c>
      <c r="BB763" s="52"/>
      <c r="BC763" s="52"/>
      <c r="BD763" s="52"/>
      <c r="BE763" s="52"/>
      <c r="BF763" s="52"/>
      <c r="BG763" s="52"/>
      <c r="BH763" s="48" t="str">
        <f t="shared" si="209"/>
        <v>/</v>
      </c>
      <c r="BI763" s="49" t="str">
        <f t="shared" si="210"/>
        <v>/</v>
      </c>
      <c r="BJ763" s="49">
        <f t="shared" si="211"/>
        <v>0</v>
      </c>
      <c r="BK763" s="50" t="str">
        <f t="shared" si="212"/>
        <v>/</v>
      </c>
      <c r="BL763" s="35" t="str">
        <f t="shared" si="213"/>
        <v>150แม่น้ำเทพา</v>
      </c>
      <c r="BM763" s="35" t="str">
        <f t="shared" si="214"/>
        <v>/</v>
      </c>
      <c r="BN763" s="35" t="str">
        <f t="shared" si="215"/>
        <v>/</v>
      </c>
      <c r="BO763" s="35" t="str">
        <f t="shared" si="216"/>
        <v>0.8-2</v>
      </c>
      <c r="BP763" s="35" t="str">
        <f t="shared" si="217"/>
        <v>/</v>
      </c>
      <c r="BQ763" s="36" t="str">
        <f t="shared" si="218"/>
        <v>/</v>
      </c>
      <c r="BR763" s="36">
        <f t="shared" si="219"/>
        <v>0</v>
      </c>
      <c r="BS763" s="37">
        <f t="shared" si="220"/>
        <v>0</v>
      </c>
      <c r="BT763" s="38">
        <f t="shared" si="221"/>
        <v>0</v>
      </c>
      <c r="BU763" s="39">
        <f t="shared" si="222"/>
        <v>0</v>
      </c>
      <c r="BV763" s="40">
        <f t="shared" si="223"/>
        <v>0</v>
      </c>
      <c r="BW763" s="41">
        <f t="shared" si="224"/>
        <v>0</v>
      </c>
      <c r="BX763" s="42" t="str">
        <f t="shared" si="225"/>
        <v>1500.8-2111250</v>
      </c>
      <c r="BY763" s="35" t="str">
        <f t="shared" si="226"/>
        <v>/////</v>
      </c>
      <c r="BZ763" s="43" t="str">
        <f t="shared" si="227"/>
        <v>แม่น้ำเทพา</v>
      </c>
    </row>
    <row r="764" spans="1:78" s="54" customFormat="1" ht="21.75" x14ac:dyDescent="0.2">
      <c r="A764" s="51">
        <v>755</v>
      </c>
      <c r="B764" s="52" t="s">
        <v>1364</v>
      </c>
      <c r="C764" s="52"/>
      <c r="D764" s="52" t="s">
        <v>436</v>
      </c>
      <c r="E764" s="52" t="s">
        <v>436</v>
      </c>
      <c r="F764" s="52" t="s">
        <v>15</v>
      </c>
      <c r="G764" s="53">
        <v>9</v>
      </c>
      <c r="H764" s="52" t="s">
        <v>454</v>
      </c>
      <c r="I764" s="63" t="s">
        <v>1365</v>
      </c>
      <c r="J764" s="52" t="s">
        <v>154</v>
      </c>
      <c r="K764" s="52"/>
      <c r="L764" s="52"/>
      <c r="M764" s="52"/>
      <c r="N764" s="52"/>
      <c r="O764" s="52">
        <v>150</v>
      </c>
      <c r="P764" s="52"/>
      <c r="Q764" s="52" t="s">
        <v>907</v>
      </c>
      <c r="R764" s="52"/>
      <c r="S764" s="52" t="s">
        <v>154</v>
      </c>
      <c r="T764" s="52"/>
      <c r="U764" s="52"/>
      <c r="V764" s="52" t="s">
        <v>154</v>
      </c>
      <c r="W764" s="52" t="s">
        <v>154</v>
      </c>
      <c r="X764" s="47" t="s">
        <v>627</v>
      </c>
      <c r="Y764" s="52"/>
      <c r="Z764" s="52"/>
      <c r="AA764" s="52"/>
      <c r="AB764" s="52" t="s">
        <v>154</v>
      </c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>
        <v>1</v>
      </c>
      <c r="AN764" s="52">
        <v>1</v>
      </c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>
        <v>1</v>
      </c>
      <c r="AZ764" s="52">
        <v>250</v>
      </c>
      <c r="BA764" s="52" t="s">
        <v>154</v>
      </c>
      <c r="BB764" s="52"/>
      <c r="BC764" s="52"/>
      <c r="BD764" s="52"/>
      <c r="BE764" s="52"/>
      <c r="BF764" s="52"/>
      <c r="BG764" s="52"/>
      <c r="BH764" s="48" t="str">
        <f t="shared" si="209"/>
        <v>/</v>
      </c>
      <c r="BI764" s="49" t="str">
        <f t="shared" si="210"/>
        <v>/</v>
      </c>
      <c r="BJ764" s="49">
        <f t="shared" si="211"/>
        <v>0</v>
      </c>
      <c r="BK764" s="50" t="str">
        <f t="shared" si="212"/>
        <v>/</v>
      </c>
      <c r="BL764" s="35" t="str">
        <f t="shared" si="213"/>
        <v>150แม่น้ำเทพา</v>
      </c>
      <c r="BM764" s="35" t="str">
        <f t="shared" si="214"/>
        <v>/</v>
      </c>
      <c r="BN764" s="35" t="str">
        <f t="shared" si="215"/>
        <v>//</v>
      </c>
      <c r="BO764" s="35" t="str">
        <f t="shared" si="216"/>
        <v>0.8-2</v>
      </c>
      <c r="BP764" s="35" t="str">
        <f t="shared" si="217"/>
        <v>/</v>
      </c>
      <c r="BQ764" s="36" t="str">
        <f t="shared" si="218"/>
        <v>/</v>
      </c>
      <c r="BR764" s="36">
        <f t="shared" si="219"/>
        <v>0</v>
      </c>
      <c r="BS764" s="37">
        <f t="shared" si="220"/>
        <v>0</v>
      </c>
      <c r="BT764" s="38">
        <f t="shared" si="221"/>
        <v>0</v>
      </c>
      <c r="BU764" s="39">
        <f t="shared" si="222"/>
        <v>0</v>
      </c>
      <c r="BV764" s="40">
        <f t="shared" si="223"/>
        <v>0</v>
      </c>
      <c r="BW764" s="41">
        <f t="shared" si="224"/>
        <v>0</v>
      </c>
      <c r="BX764" s="42" t="str">
        <f t="shared" si="225"/>
        <v>1500.8-2111250</v>
      </c>
      <c r="BY764" s="35" t="str">
        <f t="shared" si="226"/>
        <v>//////</v>
      </c>
      <c r="BZ764" s="43" t="str">
        <f t="shared" si="227"/>
        <v>แม่น้ำเทพา</v>
      </c>
    </row>
    <row r="765" spans="1:78" s="54" customFormat="1" ht="21.75" x14ac:dyDescent="0.2">
      <c r="A765" s="51">
        <v>756</v>
      </c>
      <c r="B765" s="52" t="s">
        <v>1366</v>
      </c>
      <c r="C765" s="52"/>
      <c r="D765" s="52" t="s">
        <v>459</v>
      </c>
      <c r="E765" s="52" t="s">
        <v>916</v>
      </c>
      <c r="F765" s="52" t="s">
        <v>15</v>
      </c>
      <c r="G765" s="53">
        <v>1</v>
      </c>
      <c r="H765" s="52" t="s">
        <v>917</v>
      </c>
      <c r="I765" s="52"/>
      <c r="J765" s="52" t="s">
        <v>154</v>
      </c>
      <c r="K765" s="52"/>
      <c r="L765" s="52" t="s">
        <v>154</v>
      </c>
      <c r="M765" s="52"/>
      <c r="N765" s="52"/>
      <c r="O765" s="47">
        <v>200</v>
      </c>
      <c r="P765" s="47"/>
      <c r="Q765" s="47"/>
      <c r="R765" s="47"/>
      <c r="S765" s="52"/>
      <c r="T765" s="52" t="s">
        <v>154</v>
      </c>
      <c r="U765" s="52"/>
      <c r="V765" s="52" t="s">
        <v>154</v>
      </c>
      <c r="W765" s="52" t="s">
        <v>154</v>
      </c>
      <c r="X765" s="47">
        <v>1</v>
      </c>
      <c r="Y765" s="47">
        <v>140</v>
      </c>
      <c r="Z765" s="52"/>
      <c r="AA765" s="52"/>
      <c r="AB765" s="52"/>
      <c r="AC765" s="52" t="s">
        <v>154</v>
      </c>
      <c r="AD765" s="52"/>
      <c r="AE765" s="52">
        <v>1</v>
      </c>
      <c r="AF765" s="52">
        <v>1</v>
      </c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 t="s">
        <v>154</v>
      </c>
      <c r="BB765" s="52" t="s">
        <v>154</v>
      </c>
      <c r="BC765" s="52"/>
      <c r="BD765" s="52"/>
      <c r="BE765" s="52"/>
      <c r="BF765" s="52"/>
      <c r="BG765" s="52"/>
      <c r="BH765" s="48" t="str">
        <f t="shared" si="209"/>
        <v>//</v>
      </c>
      <c r="BI765" s="49" t="str">
        <f t="shared" si="210"/>
        <v>//</v>
      </c>
      <c r="BJ765" s="49">
        <f t="shared" si="211"/>
        <v>0</v>
      </c>
      <c r="BK765" s="50" t="str">
        <f t="shared" si="212"/>
        <v>//</v>
      </c>
      <c r="BL765" s="35" t="str">
        <f t="shared" si="213"/>
        <v>200</v>
      </c>
      <c r="BM765" s="35" t="str">
        <f t="shared" si="214"/>
        <v>/</v>
      </c>
      <c r="BN765" s="35" t="str">
        <f t="shared" si="215"/>
        <v>//</v>
      </c>
      <c r="BO765" s="35">
        <f t="shared" si="216"/>
        <v>1</v>
      </c>
      <c r="BP765" s="35" t="str">
        <f t="shared" si="217"/>
        <v>/</v>
      </c>
      <c r="BQ765" s="36">
        <f t="shared" si="218"/>
        <v>0</v>
      </c>
      <c r="BR765" s="36">
        <f t="shared" si="219"/>
        <v>140</v>
      </c>
      <c r="BS765" s="37">
        <f t="shared" si="220"/>
        <v>0</v>
      </c>
      <c r="BT765" s="38">
        <f t="shared" si="221"/>
        <v>0</v>
      </c>
      <c r="BU765" s="39">
        <f t="shared" si="222"/>
        <v>0</v>
      </c>
      <c r="BV765" s="40">
        <f t="shared" si="223"/>
        <v>0</v>
      </c>
      <c r="BW765" s="41">
        <f t="shared" si="224"/>
        <v>0</v>
      </c>
      <c r="BX765" s="42" t="str">
        <f t="shared" si="225"/>
        <v>200114011</v>
      </c>
      <c r="BY765" s="35" t="str">
        <f t="shared" si="226"/>
        <v>////////</v>
      </c>
      <c r="BZ765" s="43" t="str">
        <f t="shared" si="227"/>
        <v/>
      </c>
    </row>
    <row r="766" spans="1:78" s="54" customFormat="1" ht="21.75" x14ac:dyDescent="0.2">
      <c r="A766" s="51">
        <v>757</v>
      </c>
      <c r="B766" s="52" t="s">
        <v>1367</v>
      </c>
      <c r="C766" s="52"/>
      <c r="D766" s="52" t="s">
        <v>459</v>
      </c>
      <c r="E766" s="52" t="s">
        <v>1368</v>
      </c>
      <c r="F766" s="52" t="s">
        <v>15</v>
      </c>
      <c r="G766" s="53">
        <v>6</v>
      </c>
      <c r="H766" s="52" t="s">
        <v>1369</v>
      </c>
      <c r="I766" s="52"/>
      <c r="J766" s="52" t="s">
        <v>154</v>
      </c>
      <c r="K766" s="52"/>
      <c r="L766" s="52"/>
      <c r="M766" s="52"/>
      <c r="N766" s="52"/>
      <c r="O766" s="47">
        <v>200</v>
      </c>
      <c r="P766" s="47"/>
      <c r="Q766" s="47"/>
      <c r="R766" s="47"/>
      <c r="S766" s="52"/>
      <c r="T766" s="52" t="s">
        <v>154</v>
      </c>
      <c r="U766" s="52"/>
      <c r="V766" s="52" t="s">
        <v>154</v>
      </c>
      <c r="W766" s="52" t="s">
        <v>154</v>
      </c>
      <c r="X766" s="47">
        <v>0.5</v>
      </c>
      <c r="Y766" s="47"/>
      <c r="Z766" s="52"/>
      <c r="AA766" s="52"/>
      <c r="AB766" s="52" t="s">
        <v>154</v>
      </c>
      <c r="AC766" s="52"/>
      <c r="AD766" s="52"/>
      <c r="AE766" s="52">
        <v>1</v>
      </c>
      <c r="AF766" s="52">
        <v>1</v>
      </c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>
        <v>1</v>
      </c>
      <c r="AZ766" s="52">
        <v>150</v>
      </c>
      <c r="BA766" s="52" t="s">
        <v>154</v>
      </c>
      <c r="BB766" s="52" t="s">
        <v>154</v>
      </c>
      <c r="BC766" s="52"/>
      <c r="BD766" s="52"/>
      <c r="BE766" s="52"/>
      <c r="BF766" s="52"/>
      <c r="BG766" s="52"/>
      <c r="BH766" s="48" t="str">
        <f t="shared" si="209"/>
        <v>/</v>
      </c>
      <c r="BI766" s="49" t="str">
        <f t="shared" si="210"/>
        <v>/</v>
      </c>
      <c r="BJ766" s="49">
        <f t="shared" si="211"/>
        <v>0</v>
      </c>
      <c r="BK766" s="50" t="str">
        <f t="shared" si="212"/>
        <v>/</v>
      </c>
      <c r="BL766" s="35" t="str">
        <f t="shared" si="213"/>
        <v>200</v>
      </c>
      <c r="BM766" s="35" t="str">
        <f t="shared" si="214"/>
        <v>/</v>
      </c>
      <c r="BN766" s="35" t="str">
        <f t="shared" si="215"/>
        <v>//</v>
      </c>
      <c r="BO766" s="35">
        <f t="shared" si="216"/>
        <v>0.5</v>
      </c>
      <c r="BP766" s="35" t="str">
        <f t="shared" si="217"/>
        <v>/</v>
      </c>
      <c r="BQ766" s="36">
        <f t="shared" si="218"/>
        <v>0</v>
      </c>
      <c r="BR766" s="36">
        <f t="shared" si="219"/>
        <v>0</v>
      </c>
      <c r="BS766" s="37">
        <f t="shared" si="220"/>
        <v>0</v>
      </c>
      <c r="BT766" s="38">
        <f t="shared" si="221"/>
        <v>0</v>
      </c>
      <c r="BU766" s="39">
        <f t="shared" si="222"/>
        <v>0</v>
      </c>
      <c r="BV766" s="40">
        <f t="shared" si="223"/>
        <v>0</v>
      </c>
      <c r="BW766" s="41">
        <f t="shared" si="224"/>
        <v>0</v>
      </c>
      <c r="BX766" s="42" t="str">
        <f t="shared" si="225"/>
        <v>2000.5111150</v>
      </c>
      <c r="BY766" s="35" t="str">
        <f t="shared" si="226"/>
        <v>///////</v>
      </c>
      <c r="BZ766" s="43" t="str">
        <f t="shared" si="227"/>
        <v/>
      </c>
    </row>
    <row r="767" spans="1:78" s="54" customFormat="1" ht="21.75" x14ac:dyDescent="0.2">
      <c r="A767" s="51">
        <v>758</v>
      </c>
      <c r="B767" s="52" t="s">
        <v>1370</v>
      </c>
      <c r="C767" s="52"/>
      <c r="D767" s="52" t="s">
        <v>459</v>
      </c>
      <c r="E767" s="52" t="s">
        <v>1368</v>
      </c>
      <c r="F767" s="52" t="s">
        <v>15</v>
      </c>
      <c r="G767" s="53">
        <v>8</v>
      </c>
      <c r="H767" s="52" t="s">
        <v>1369</v>
      </c>
      <c r="I767" s="52"/>
      <c r="J767" s="52" t="s">
        <v>154</v>
      </c>
      <c r="K767" s="52"/>
      <c r="L767" s="52"/>
      <c r="M767" s="52"/>
      <c r="N767" s="52"/>
      <c r="O767" s="47">
        <v>200</v>
      </c>
      <c r="P767" s="47"/>
      <c r="Q767" s="47"/>
      <c r="R767" s="47"/>
      <c r="S767" s="52"/>
      <c r="T767" s="52" t="s">
        <v>154</v>
      </c>
      <c r="U767" s="52"/>
      <c r="V767" s="52" t="s">
        <v>154</v>
      </c>
      <c r="W767" s="52" t="s">
        <v>154</v>
      </c>
      <c r="X767" s="47">
        <v>0.5</v>
      </c>
      <c r="Y767" s="47"/>
      <c r="Z767" s="52"/>
      <c r="AA767" s="52" t="s">
        <v>154</v>
      </c>
      <c r="AB767" s="52"/>
      <c r="AC767" s="52"/>
      <c r="AD767" s="52"/>
      <c r="AE767" s="52">
        <v>1</v>
      </c>
      <c r="AF767" s="52">
        <v>1</v>
      </c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 t="s">
        <v>154</v>
      </c>
      <c r="BB767" s="52" t="s">
        <v>154</v>
      </c>
      <c r="BC767" s="52"/>
      <c r="BD767" s="52"/>
      <c r="BE767" s="52"/>
      <c r="BF767" s="52"/>
      <c r="BG767" s="52"/>
      <c r="BH767" s="48" t="str">
        <f t="shared" si="209"/>
        <v>/</v>
      </c>
      <c r="BI767" s="49" t="str">
        <f t="shared" si="210"/>
        <v>/</v>
      </c>
      <c r="BJ767" s="49">
        <f t="shared" si="211"/>
        <v>0</v>
      </c>
      <c r="BK767" s="50" t="str">
        <f t="shared" si="212"/>
        <v>/</v>
      </c>
      <c r="BL767" s="35" t="str">
        <f t="shared" si="213"/>
        <v>200</v>
      </c>
      <c r="BM767" s="35" t="str">
        <f t="shared" si="214"/>
        <v>/</v>
      </c>
      <c r="BN767" s="35" t="str">
        <f t="shared" si="215"/>
        <v>//</v>
      </c>
      <c r="BO767" s="35">
        <f t="shared" si="216"/>
        <v>0.5</v>
      </c>
      <c r="BP767" s="35" t="str">
        <f t="shared" si="217"/>
        <v>/</v>
      </c>
      <c r="BQ767" s="36">
        <f t="shared" si="218"/>
        <v>0</v>
      </c>
      <c r="BR767" s="36">
        <f t="shared" si="219"/>
        <v>0</v>
      </c>
      <c r="BS767" s="37">
        <f t="shared" si="220"/>
        <v>0</v>
      </c>
      <c r="BT767" s="38">
        <f t="shared" si="221"/>
        <v>0</v>
      </c>
      <c r="BU767" s="39">
        <f t="shared" si="222"/>
        <v>0</v>
      </c>
      <c r="BV767" s="40">
        <f t="shared" si="223"/>
        <v>0</v>
      </c>
      <c r="BW767" s="41">
        <f t="shared" si="224"/>
        <v>0</v>
      </c>
      <c r="BX767" s="42" t="str">
        <f t="shared" si="225"/>
        <v>2000.511</v>
      </c>
      <c r="BY767" s="35" t="str">
        <f t="shared" si="226"/>
        <v>///////</v>
      </c>
      <c r="BZ767" s="43" t="str">
        <f t="shared" si="227"/>
        <v/>
      </c>
    </row>
    <row r="768" spans="1:78" s="54" customFormat="1" ht="21.75" x14ac:dyDescent="0.2">
      <c r="A768" s="51">
        <v>759</v>
      </c>
      <c r="B768" s="52" t="s">
        <v>1371</v>
      </c>
      <c r="C768" s="52"/>
      <c r="D768" s="52" t="s">
        <v>459</v>
      </c>
      <c r="E768" s="52" t="s">
        <v>1368</v>
      </c>
      <c r="F768" s="52" t="s">
        <v>15</v>
      </c>
      <c r="G768" s="53">
        <v>10</v>
      </c>
      <c r="H768" s="52" t="s">
        <v>1369</v>
      </c>
      <c r="I768" s="52"/>
      <c r="J768" s="52" t="s">
        <v>154</v>
      </c>
      <c r="K768" s="52"/>
      <c r="L768" s="52"/>
      <c r="M768" s="52"/>
      <c r="N768" s="52"/>
      <c r="O768" s="47">
        <v>200</v>
      </c>
      <c r="P768" s="47"/>
      <c r="Q768" s="47"/>
      <c r="R768" s="47"/>
      <c r="S768" s="52"/>
      <c r="T768" s="52" t="s">
        <v>154</v>
      </c>
      <c r="U768" s="52"/>
      <c r="V768" s="52" t="s">
        <v>154</v>
      </c>
      <c r="W768" s="52" t="s">
        <v>154</v>
      </c>
      <c r="X768" s="47">
        <v>0.5</v>
      </c>
      <c r="Y768" s="47"/>
      <c r="Z768" s="52"/>
      <c r="AA768" s="52"/>
      <c r="AB768" s="52" t="s">
        <v>154</v>
      </c>
      <c r="AC768" s="52"/>
      <c r="AD768" s="52"/>
      <c r="AE768" s="52">
        <v>1</v>
      </c>
      <c r="AF768" s="52">
        <v>1</v>
      </c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 t="s">
        <v>154</v>
      </c>
      <c r="BB768" s="52" t="s">
        <v>154</v>
      </c>
      <c r="BC768" s="52"/>
      <c r="BD768" s="52"/>
      <c r="BE768" s="52"/>
      <c r="BF768" s="52"/>
      <c r="BG768" s="52"/>
      <c r="BH768" s="48" t="str">
        <f t="shared" si="209"/>
        <v>/</v>
      </c>
      <c r="BI768" s="49" t="str">
        <f t="shared" si="210"/>
        <v>/</v>
      </c>
      <c r="BJ768" s="49">
        <f t="shared" si="211"/>
        <v>0</v>
      </c>
      <c r="BK768" s="50" t="str">
        <f t="shared" si="212"/>
        <v>/</v>
      </c>
      <c r="BL768" s="35" t="str">
        <f t="shared" si="213"/>
        <v>200</v>
      </c>
      <c r="BM768" s="35" t="str">
        <f t="shared" si="214"/>
        <v>/</v>
      </c>
      <c r="BN768" s="35" t="str">
        <f t="shared" si="215"/>
        <v>//</v>
      </c>
      <c r="BO768" s="35">
        <f t="shared" si="216"/>
        <v>0.5</v>
      </c>
      <c r="BP768" s="35" t="str">
        <f t="shared" si="217"/>
        <v>/</v>
      </c>
      <c r="BQ768" s="36">
        <f t="shared" si="218"/>
        <v>0</v>
      </c>
      <c r="BR768" s="36">
        <f t="shared" si="219"/>
        <v>0</v>
      </c>
      <c r="BS768" s="37">
        <f t="shared" si="220"/>
        <v>0</v>
      </c>
      <c r="BT768" s="38">
        <f t="shared" si="221"/>
        <v>0</v>
      </c>
      <c r="BU768" s="39">
        <f t="shared" si="222"/>
        <v>0</v>
      </c>
      <c r="BV768" s="40">
        <f t="shared" si="223"/>
        <v>0</v>
      </c>
      <c r="BW768" s="41">
        <f t="shared" si="224"/>
        <v>0</v>
      </c>
      <c r="BX768" s="42" t="str">
        <f t="shared" si="225"/>
        <v>2000.511</v>
      </c>
      <c r="BY768" s="35" t="str">
        <f t="shared" si="226"/>
        <v>///////</v>
      </c>
      <c r="BZ768" s="43" t="str">
        <f t="shared" si="227"/>
        <v/>
      </c>
    </row>
    <row r="769" spans="1:78" s="54" customFormat="1" ht="21.75" x14ac:dyDescent="0.2">
      <c r="A769" s="51">
        <v>760</v>
      </c>
      <c r="B769" s="52" t="s">
        <v>1372</v>
      </c>
      <c r="C769" s="52"/>
      <c r="D769" s="52" t="s">
        <v>459</v>
      </c>
      <c r="E769" s="52" t="s">
        <v>1373</v>
      </c>
      <c r="F769" s="52" t="s">
        <v>15</v>
      </c>
      <c r="G769" s="53">
        <v>1</v>
      </c>
      <c r="H769" s="52" t="s">
        <v>1374</v>
      </c>
      <c r="I769" s="52"/>
      <c r="J769" s="52" t="s">
        <v>154</v>
      </c>
      <c r="K769" s="52"/>
      <c r="L769" s="52"/>
      <c r="M769" s="52"/>
      <c r="N769" s="52"/>
      <c r="O769" s="47">
        <v>200</v>
      </c>
      <c r="P769" s="47"/>
      <c r="Q769" s="47"/>
      <c r="R769" s="47"/>
      <c r="S769" s="52"/>
      <c r="T769" s="52" t="s">
        <v>154</v>
      </c>
      <c r="U769" s="52"/>
      <c r="V769" s="52" t="s">
        <v>154</v>
      </c>
      <c r="W769" s="52" t="s">
        <v>154</v>
      </c>
      <c r="X769" s="47">
        <v>1.5</v>
      </c>
      <c r="Y769" s="47"/>
      <c r="Z769" s="52"/>
      <c r="AA769" s="52"/>
      <c r="AB769" s="52" t="s">
        <v>154</v>
      </c>
      <c r="AC769" s="52"/>
      <c r="AD769" s="52"/>
      <c r="AE769" s="52">
        <v>1</v>
      </c>
      <c r="AF769" s="52">
        <v>1</v>
      </c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 t="s">
        <v>154</v>
      </c>
      <c r="BB769" s="52" t="s">
        <v>154</v>
      </c>
      <c r="BC769" s="52"/>
      <c r="BD769" s="52"/>
      <c r="BE769" s="52"/>
      <c r="BF769" s="52"/>
      <c r="BG769" s="52"/>
      <c r="BH769" s="48" t="str">
        <f t="shared" si="209"/>
        <v>/</v>
      </c>
      <c r="BI769" s="49" t="str">
        <f t="shared" si="210"/>
        <v>/</v>
      </c>
      <c r="BJ769" s="49">
        <f t="shared" si="211"/>
        <v>0</v>
      </c>
      <c r="BK769" s="50" t="str">
        <f t="shared" si="212"/>
        <v>/</v>
      </c>
      <c r="BL769" s="35" t="str">
        <f t="shared" si="213"/>
        <v>200</v>
      </c>
      <c r="BM769" s="35" t="str">
        <f t="shared" si="214"/>
        <v>/</v>
      </c>
      <c r="BN769" s="35" t="str">
        <f t="shared" si="215"/>
        <v>//</v>
      </c>
      <c r="BO769" s="35">
        <f t="shared" si="216"/>
        <v>1.5</v>
      </c>
      <c r="BP769" s="35" t="str">
        <f t="shared" si="217"/>
        <v>/</v>
      </c>
      <c r="BQ769" s="36">
        <f t="shared" si="218"/>
        <v>0</v>
      </c>
      <c r="BR769" s="36">
        <f t="shared" si="219"/>
        <v>0</v>
      </c>
      <c r="BS769" s="37">
        <f t="shared" si="220"/>
        <v>0</v>
      </c>
      <c r="BT769" s="38">
        <f t="shared" si="221"/>
        <v>0</v>
      </c>
      <c r="BU769" s="39">
        <f t="shared" si="222"/>
        <v>0</v>
      </c>
      <c r="BV769" s="40">
        <f t="shared" si="223"/>
        <v>0</v>
      </c>
      <c r="BW769" s="41">
        <f t="shared" si="224"/>
        <v>0</v>
      </c>
      <c r="BX769" s="42" t="str">
        <f t="shared" si="225"/>
        <v>2001.511</v>
      </c>
      <c r="BY769" s="35" t="str">
        <f t="shared" si="226"/>
        <v>///////</v>
      </c>
      <c r="BZ769" s="43" t="str">
        <f t="shared" si="227"/>
        <v/>
      </c>
    </row>
    <row r="770" spans="1:78" s="54" customFormat="1" ht="21.75" x14ac:dyDescent="0.2">
      <c r="A770" s="51">
        <v>761</v>
      </c>
      <c r="B770" s="52" t="s">
        <v>1375</v>
      </c>
      <c r="C770" s="52"/>
      <c r="D770" s="52" t="s">
        <v>459</v>
      </c>
      <c r="E770" s="52" t="s">
        <v>930</v>
      </c>
      <c r="F770" s="52" t="s">
        <v>15</v>
      </c>
      <c r="G770" s="53">
        <v>1</v>
      </c>
      <c r="H770" s="52" t="s">
        <v>931</v>
      </c>
      <c r="I770" s="52"/>
      <c r="J770" s="52" t="s">
        <v>154</v>
      </c>
      <c r="K770" s="52" t="s">
        <v>154</v>
      </c>
      <c r="L770" s="52"/>
      <c r="M770" s="52"/>
      <c r="N770" s="52"/>
      <c r="O770" s="47">
        <v>200</v>
      </c>
      <c r="P770" s="47"/>
      <c r="Q770" s="47"/>
      <c r="R770" s="47"/>
      <c r="S770" s="52"/>
      <c r="T770" s="52" t="s">
        <v>154</v>
      </c>
      <c r="U770" s="52"/>
      <c r="V770" s="52" t="s">
        <v>154</v>
      </c>
      <c r="W770" s="52" t="s">
        <v>154</v>
      </c>
      <c r="X770" s="47">
        <v>1.5</v>
      </c>
      <c r="Y770" s="47">
        <v>127</v>
      </c>
      <c r="Z770" s="52"/>
      <c r="AA770" s="52"/>
      <c r="AB770" s="52"/>
      <c r="AC770" s="52" t="s">
        <v>154</v>
      </c>
      <c r="AD770" s="52"/>
      <c r="AE770" s="52">
        <v>1</v>
      </c>
      <c r="AF770" s="52">
        <v>1</v>
      </c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 t="s">
        <v>154</v>
      </c>
      <c r="BB770" s="52" t="s">
        <v>154</v>
      </c>
      <c r="BC770" s="52"/>
      <c r="BD770" s="52"/>
      <c r="BE770" s="52"/>
      <c r="BF770" s="52"/>
      <c r="BG770" s="52"/>
      <c r="BH770" s="48" t="str">
        <f t="shared" si="209"/>
        <v>//</v>
      </c>
      <c r="BI770" s="49" t="str">
        <f t="shared" si="210"/>
        <v>//</v>
      </c>
      <c r="BJ770" s="49">
        <f t="shared" si="211"/>
        <v>0</v>
      </c>
      <c r="BK770" s="50" t="str">
        <f t="shared" si="212"/>
        <v>//</v>
      </c>
      <c r="BL770" s="35" t="str">
        <f t="shared" si="213"/>
        <v>200</v>
      </c>
      <c r="BM770" s="35" t="str">
        <f t="shared" si="214"/>
        <v>/</v>
      </c>
      <c r="BN770" s="35" t="str">
        <f t="shared" si="215"/>
        <v>//</v>
      </c>
      <c r="BO770" s="35">
        <f t="shared" si="216"/>
        <v>1.5</v>
      </c>
      <c r="BP770" s="35" t="str">
        <f t="shared" si="217"/>
        <v>/</v>
      </c>
      <c r="BQ770" s="36">
        <f t="shared" si="218"/>
        <v>0</v>
      </c>
      <c r="BR770" s="36">
        <f t="shared" si="219"/>
        <v>127</v>
      </c>
      <c r="BS770" s="37">
        <f t="shared" si="220"/>
        <v>0</v>
      </c>
      <c r="BT770" s="38">
        <f t="shared" si="221"/>
        <v>0</v>
      </c>
      <c r="BU770" s="39">
        <f t="shared" si="222"/>
        <v>0</v>
      </c>
      <c r="BV770" s="40">
        <f t="shared" si="223"/>
        <v>0</v>
      </c>
      <c r="BW770" s="41">
        <f t="shared" si="224"/>
        <v>0</v>
      </c>
      <c r="BX770" s="42" t="str">
        <f t="shared" si="225"/>
        <v>2001.512711</v>
      </c>
      <c r="BY770" s="35" t="str">
        <f t="shared" si="226"/>
        <v>////////</v>
      </c>
      <c r="BZ770" s="43" t="str">
        <f t="shared" si="227"/>
        <v/>
      </c>
    </row>
    <row r="771" spans="1:78" s="54" customFormat="1" ht="21.75" x14ac:dyDescent="0.2">
      <c r="A771" s="51">
        <v>762</v>
      </c>
      <c r="B771" s="52" t="s">
        <v>1376</v>
      </c>
      <c r="C771" s="52"/>
      <c r="D771" s="52" t="s">
        <v>459</v>
      </c>
      <c r="E771" s="52" t="s">
        <v>930</v>
      </c>
      <c r="F771" s="52" t="s">
        <v>15</v>
      </c>
      <c r="G771" s="53">
        <v>3</v>
      </c>
      <c r="H771" s="52" t="s">
        <v>931</v>
      </c>
      <c r="I771" s="52"/>
      <c r="J771" s="52"/>
      <c r="K771" s="52"/>
      <c r="L771" s="52" t="s">
        <v>154</v>
      </c>
      <c r="M771" s="52"/>
      <c r="N771" s="52"/>
      <c r="O771" s="47">
        <v>200</v>
      </c>
      <c r="P771" s="47"/>
      <c r="Q771" s="47"/>
      <c r="R771" s="47"/>
      <c r="S771" s="52"/>
      <c r="T771" s="52" t="s">
        <v>154</v>
      </c>
      <c r="U771" s="52"/>
      <c r="V771" s="52" t="s">
        <v>154</v>
      </c>
      <c r="W771" s="52" t="s">
        <v>154</v>
      </c>
      <c r="X771" s="47">
        <v>1.5</v>
      </c>
      <c r="Y771" s="47">
        <v>107</v>
      </c>
      <c r="Z771" s="52"/>
      <c r="AA771" s="52"/>
      <c r="AB771" s="52" t="s">
        <v>154</v>
      </c>
      <c r="AC771" s="52"/>
      <c r="AD771" s="52"/>
      <c r="AE771" s="52">
        <v>1</v>
      </c>
      <c r="AF771" s="52">
        <v>1</v>
      </c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 t="s">
        <v>154</v>
      </c>
      <c r="BB771" s="52" t="s">
        <v>154</v>
      </c>
      <c r="BC771" s="52"/>
      <c r="BD771" s="52"/>
      <c r="BE771" s="52"/>
      <c r="BF771" s="52"/>
      <c r="BG771" s="52"/>
      <c r="BH771" s="48" t="str">
        <f t="shared" si="209"/>
        <v>/</v>
      </c>
      <c r="BI771" s="49" t="str">
        <f t="shared" si="210"/>
        <v>/</v>
      </c>
      <c r="BJ771" s="49">
        <f t="shared" si="211"/>
        <v>0</v>
      </c>
      <c r="BK771" s="50" t="str">
        <f t="shared" si="212"/>
        <v>/</v>
      </c>
      <c r="BL771" s="35" t="str">
        <f t="shared" si="213"/>
        <v>200</v>
      </c>
      <c r="BM771" s="35" t="str">
        <f t="shared" si="214"/>
        <v>/</v>
      </c>
      <c r="BN771" s="35" t="str">
        <f t="shared" si="215"/>
        <v>//</v>
      </c>
      <c r="BO771" s="35">
        <f t="shared" si="216"/>
        <v>1.5</v>
      </c>
      <c r="BP771" s="35" t="str">
        <f t="shared" si="217"/>
        <v>/</v>
      </c>
      <c r="BQ771" s="36">
        <f t="shared" si="218"/>
        <v>0</v>
      </c>
      <c r="BR771" s="36">
        <f t="shared" si="219"/>
        <v>107</v>
      </c>
      <c r="BS771" s="37">
        <f t="shared" si="220"/>
        <v>0</v>
      </c>
      <c r="BT771" s="38">
        <f t="shared" si="221"/>
        <v>0</v>
      </c>
      <c r="BU771" s="39">
        <f t="shared" si="222"/>
        <v>0</v>
      </c>
      <c r="BV771" s="40">
        <f t="shared" si="223"/>
        <v>0</v>
      </c>
      <c r="BW771" s="41">
        <f t="shared" si="224"/>
        <v>0</v>
      </c>
      <c r="BX771" s="42" t="str">
        <f t="shared" si="225"/>
        <v>2001.510711</v>
      </c>
      <c r="BY771" s="35" t="str">
        <f t="shared" si="226"/>
        <v>///////</v>
      </c>
      <c r="BZ771" s="43" t="str">
        <f t="shared" si="227"/>
        <v/>
      </c>
    </row>
    <row r="772" spans="1:78" s="54" customFormat="1" ht="21.75" x14ac:dyDescent="0.2">
      <c r="A772" s="51">
        <v>763</v>
      </c>
      <c r="B772" s="52" t="s">
        <v>1377</v>
      </c>
      <c r="C772" s="52"/>
      <c r="D772" s="52" t="s">
        <v>459</v>
      </c>
      <c r="E772" s="52" t="s">
        <v>460</v>
      </c>
      <c r="F772" s="52" t="s">
        <v>15</v>
      </c>
      <c r="G772" s="53">
        <v>3</v>
      </c>
      <c r="H772" s="52" t="s">
        <v>461</v>
      </c>
      <c r="I772" s="52"/>
      <c r="J772" s="52" t="s">
        <v>154</v>
      </c>
      <c r="K772" s="52"/>
      <c r="L772" s="52"/>
      <c r="M772" s="52"/>
      <c r="N772" s="52"/>
      <c r="O772" s="47">
        <v>200</v>
      </c>
      <c r="P772" s="47"/>
      <c r="Q772" s="47"/>
      <c r="R772" s="47"/>
      <c r="S772" s="52"/>
      <c r="T772" s="52" t="s">
        <v>154</v>
      </c>
      <c r="U772" s="52"/>
      <c r="V772" s="52" t="s">
        <v>154</v>
      </c>
      <c r="W772" s="52" t="s">
        <v>154</v>
      </c>
      <c r="X772" s="47">
        <v>0.7</v>
      </c>
      <c r="Y772" s="47"/>
      <c r="Z772" s="52" t="s">
        <v>154</v>
      </c>
      <c r="AA772" s="52"/>
      <c r="AB772" s="52"/>
      <c r="AC772" s="52"/>
      <c r="AD772" s="52"/>
      <c r="AE772" s="52">
        <v>1</v>
      </c>
      <c r="AF772" s="52">
        <v>1</v>
      </c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 t="s">
        <v>154</v>
      </c>
      <c r="BB772" s="52" t="s">
        <v>154</v>
      </c>
      <c r="BC772" s="52"/>
      <c r="BD772" s="52"/>
      <c r="BE772" s="52"/>
      <c r="BF772" s="52"/>
      <c r="BG772" s="52"/>
      <c r="BH772" s="48" t="str">
        <f t="shared" si="209"/>
        <v>/</v>
      </c>
      <c r="BI772" s="49" t="str">
        <f t="shared" si="210"/>
        <v>/</v>
      </c>
      <c r="BJ772" s="49">
        <f t="shared" si="211"/>
        <v>0</v>
      </c>
      <c r="BK772" s="50" t="str">
        <f t="shared" si="212"/>
        <v>/</v>
      </c>
      <c r="BL772" s="35" t="str">
        <f t="shared" si="213"/>
        <v>200</v>
      </c>
      <c r="BM772" s="35" t="str">
        <f t="shared" si="214"/>
        <v>/</v>
      </c>
      <c r="BN772" s="35" t="str">
        <f t="shared" si="215"/>
        <v>//</v>
      </c>
      <c r="BO772" s="35">
        <f t="shared" si="216"/>
        <v>0.7</v>
      </c>
      <c r="BP772" s="35" t="str">
        <f t="shared" si="217"/>
        <v>/</v>
      </c>
      <c r="BQ772" s="36">
        <f t="shared" si="218"/>
        <v>0</v>
      </c>
      <c r="BR772" s="36">
        <f t="shared" si="219"/>
        <v>0</v>
      </c>
      <c r="BS772" s="37">
        <f t="shared" si="220"/>
        <v>0</v>
      </c>
      <c r="BT772" s="38">
        <f t="shared" si="221"/>
        <v>0</v>
      </c>
      <c r="BU772" s="39">
        <f t="shared" si="222"/>
        <v>0</v>
      </c>
      <c r="BV772" s="40">
        <f t="shared" si="223"/>
        <v>0</v>
      </c>
      <c r="BW772" s="41">
        <f t="shared" si="224"/>
        <v>0</v>
      </c>
      <c r="BX772" s="42" t="str">
        <f t="shared" si="225"/>
        <v>2000.711</v>
      </c>
      <c r="BY772" s="35" t="str">
        <f t="shared" si="226"/>
        <v>///////</v>
      </c>
      <c r="BZ772" s="43" t="str">
        <f t="shared" si="227"/>
        <v/>
      </c>
    </row>
    <row r="773" spans="1:78" s="54" customFormat="1" ht="21.75" x14ac:dyDescent="0.2">
      <c r="A773" s="51">
        <v>764</v>
      </c>
      <c r="B773" s="52" t="s">
        <v>1378</v>
      </c>
      <c r="C773" s="52"/>
      <c r="D773" s="52" t="s">
        <v>459</v>
      </c>
      <c r="E773" s="52" t="s">
        <v>460</v>
      </c>
      <c r="F773" s="52" t="s">
        <v>15</v>
      </c>
      <c r="G773" s="53">
        <v>4</v>
      </c>
      <c r="H773" s="52" t="s">
        <v>461</v>
      </c>
      <c r="I773" s="52"/>
      <c r="J773" s="52" t="s">
        <v>154</v>
      </c>
      <c r="K773" s="52"/>
      <c r="L773" s="52"/>
      <c r="M773" s="52"/>
      <c r="N773" s="52"/>
      <c r="O773" s="47">
        <v>200</v>
      </c>
      <c r="P773" s="47"/>
      <c r="Q773" s="47"/>
      <c r="R773" s="47"/>
      <c r="S773" s="52"/>
      <c r="T773" s="52" t="s">
        <v>154</v>
      </c>
      <c r="U773" s="52"/>
      <c r="V773" s="52" t="s">
        <v>154</v>
      </c>
      <c r="W773" s="52" t="s">
        <v>154</v>
      </c>
      <c r="X773" s="47">
        <v>0.7</v>
      </c>
      <c r="Y773" s="47"/>
      <c r="Z773" s="52" t="s">
        <v>154</v>
      </c>
      <c r="AA773" s="52"/>
      <c r="AB773" s="52"/>
      <c r="AC773" s="52"/>
      <c r="AD773" s="52"/>
      <c r="AE773" s="52">
        <v>1</v>
      </c>
      <c r="AF773" s="52">
        <v>1</v>
      </c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 t="s">
        <v>154</v>
      </c>
      <c r="BB773" s="52" t="s">
        <v>154</v>
      </c>
      <c r="BC773" s="52"/>
      <c r="BD773" s="52"/>
      <c r="BE773" s="52"/>
      <c r="BF773" s="52"/>
      <c r="BG773" s="52"/>
      <c r="BH773" s="48" t="str">
        <f t="shared" si="209"/>
        <v>/</v>
      </c>
      <c r="BI773" s="49" t="str">
        <f t="shared" si="210"/>
        <v>/</v>
      </c>
      <c r="BJ773" s="49">
        <f t="shared" si="211"/>
        <v>0</v>
      </c>
      <c r="BK773" s="50" t="str">
        <f t="shared" si="212"/>
        <v>/</v>
      </c>
      <c r="BL773" s="35" t="str">
        <f t="shared" si="213"/>
        <v>200</v>
      </c>
      <c r="BM773" s="35" t="str">
        <f t="shared" si="214"/>
        <v>/</v>
      </c>
      <c r="BN773" s="35" t="str">
        <f t="shared" si="215"/>
        <v>//</v>
      </c>
      <c r="BO773" s="35">
        <f t="shared" si="216"/>
        <v>0.7</v>
      </c>
      <c r="BP773" s="35" t="str">
        <f t="shared" si="217"/>
        <v>/</v>
      </c>
      <c r="BQ773" s="36">
        <f t="shared" si="218"/>
        <v>0</v>
      </c>
      <c r="BR773" s="36">
        <f t="shared" si="219"/>
        <v>0</v>
      </c>
      <c r="BS773" s="37">
        <f t="shared" si="220"/>
        <v>0</v>
      </c>
      <c r="BT773" s="38">
        <f t="shared" si="221"/>
        <v>0</v>
      </c>
      <c r="BU773" s="39">
        <f t="shared" si="222"/>
        <v>0</v>
      </c>
      <c r="BV773" s="40">
        <f t="shared" si="223"/>
        <v>0</v>
      </c>
      <c r="BW773" s="41">
        <f t="shared" si="224"/>
        <v>0</v>
      </c>
      <c r="BX773" s="42" t="str">
        <f t="shared" si="225"/>
        <v>2000.711</v>
      </c>
      <c r="BY773" s="35" t="str">
        <f t="shared" si="226"/>
        <v>///////</v>
      </c>
      <c r="BZ773" s="43" t="str">
        <f t="shared" si="227"/>
        <v/>
      </c>
    </row>
    <row r="774" spans="1:78" s="54" customFormat="1" ht="21.75" x14ac:dyDescent="0.2">
      <c r="A774" s="51">
        <v>765</v>
      </c>
      <c r="B774" s="52" t="s">
        <v>1379</v>
      </c>
      <c r="C774" s="52"/>
      <c r="D774" s="52" t="s">
        <v>459</v>
      </c>
      <c r="E774" s="52" t="s">
        <v>1380</v>
      </c>
      <c r="F774" s="52" t="s">
        <v>15</v>
      </c>
      <c r="G774" s="53">
        <v>2</v>
      </c>
      <c r="H774" s="52" t="s">
        <v>1381</v>
      </c>
      <c r="I774" s="52"/>
      <c r="J774" s="52" t="s">
        <v>154</v>
      </c>
      <c r="K774" s="52" t="s">
        <v>154</v>
      </c>
      <c r="L774" s="52" t="s">
        <v>154</v>
      </c>
      <c r="M774" s="52"/>
      <c r="N774" s="52"/>
      <c r="O774" s="47">
        <v>200</v>
      </c>
      <c r="P774" s="47"/>
      <c r="Q774" s="47"/>
      <c r="R774" s="47"/>
      <c r="S774" s="52"/>
      <c r="T774" s="52" t="s">
        <v>154</v>
      </c>
      <c r="U774" s="52"/>
      <c r="V774" s="52" t="s">
        <v>154</v>
      </c>
      <c r="W774" s="52" t="s">
        <v>154</v>
      </c>
      <c r="X774" s="47">
        <v>1.2</v>
      </c>
      <c r="Y774" s="47">
        <v>147</v>
      </c>
      <c r="Z774" s="52"/>
      <c r="AA774" s="52" t="s">
        <v>154</v>
      </c>
      <c r="AB774" s="52"/>
      <c r="AC774" s="52"/>
      <c r="AD774" s="52"/>
      <c r="AE774" s="52">
        <v>1</v>
      </c>
      <c r="AF774" s="52">
        <v>1</v>
      </c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>
        <v>1</v>
      </c>
      <c r="AZ774" s="52">
        <v>159</v>
      </c>
      <c r="BA774" s="52" t="s">
        <v>154</v>
      </c>
      <c r="BB774" s="52" t="s">
        <v>154</v>
      </c>
      <c r="BC774" s="52"/>
      <c r="BD774" s="52"/>
      <c r="BE774" s="52"/>
      <c r="BF774" s="52"/>
      <c r="BG774" s="52"/>
      <c r="BH774" s="48" t="str">
        <f t="shared" si="209"/>
        <v>///</v>
      </c>
      <c r="BI774" s="49" t="str">
        <f t="shared" si="210"/>
        <v>///</v>
      </c>
      <c r="BJ774" s="49">
        <f t="shared" si="211"/>
        <v>0</v>
      </c>
      <c r="BK774" s="50" t="str">
        <f t="shared" si="212"/>
        <v>///</v>
      </c>
      <c r="BL774" s="35" t="str">
        <f t="shared" si="213"/>
        <v>200</v>
      </c>
      <c r="BM774" s="35" t="str">
        <f t="shared" si="214"/>
        <v>/</v>
      </c>
      <c r="BN774" s="35" t="str">
        <f t="shared" si="215"/>
        <v>//</v>
      </c>
      <c r="BO774" s="35">
        <f t="shared" si="216"/>
        <v>1.2</v>
      </c>
      <c r="BP774" s="35" t="str">
        <f t="shared" si="217"/>
        <v>/</v>
      </c>
      <c r="BQ774" s="36">
        <f t="shared" si="218"/>
        <v>0</v>
      </c>
      <c r="BR774" s="36">
        <f t="shared" si="219"/>
        <v>147</v>
      </c>
      <c r="BS774" s="37">
        <f t="shared" si="220"/>
        <v>0</v>
      </c>
      <c r="BT774" s="38">
        <f t="shared" si="221"/>
        <v>0</v>
      </c>
      <c r="BU774" s="39">
        <f t="shared" si="222"/>
        <v>0</v>
      </c>
      <c r="BV774" s="40">
        <f t="shared" si="223"/>
        <v>0</v>
      </c>
      <c r="BW774" s="41">
        <f t="shared" si="224"/>
        <v>0</v>
      </c>
      <c r="BX774" s="42" t="str">
        <f t="shared" si="225"/>
        <v>2001.2147111159</v>
      </c>
      <c r="BY774" s="35" t="str">
        <f t="shared" si="226"/>
        <v>/////////</v>
      </c>
      <c r="BZ774" s="43" t="str">
        <f t="shared" si="227"/>
        <v/>
      </c>
    </row>
    <row r="775" spans="1:78" s="54" customFormat="1" ht="21.75" x14ac:dyDescent="0.2">
      <c r="A775" s="51">
        <v>766</v>
      </c>
      <c r="B775" s="52" t="s">
        <v>1382</v>
      </c>
      <c r="C775" s="52"/>
      <c r="D775" s="52" t="s">
        <v>459</v>
      </c>
      <c r="E775" s="52" t="s">
        <v>1380</v>
      </c>
      <c r="F775" s="52" t="s">
        <v>15</v>
      </c>
      <c r="G775" s="53">
        <v>5</v>
      </c>
      <c r="H775" s="52" t="s">
        <v>1381</v>
      </c>
      <c r="I775" s="52"/>
      <c r="J775" s="52" t="s">
        <v>154</v>
      </c>
      <c r="K775" s="52" t="s">
        <v>154</v>
      </c>
      <c r="L775" s="52" t="s">
        <v>154</v>
      </c>
      <c r="M775" s="52"/>
      <c r="N775" s="52"/>
      <c r="O775" s="47">
        <v>200</v>
      </c>
      <c r="P775" s="47"/>
      <c r="Q775" s="47"/>
      <c r="R775" s="47"/>
      <c r="S775" s="52"/>
      <c r="T775" s="52" t="s">
        <v>154</v>
      </c>
      <c r="U775" s="52"/>
      <c r="V775" s="52" t="s">
        <v>154</v>
      </c>
      <c r="W775" s="52" t="s">
        <v>154</v>
      </c>
      <c r="X775" s="47">
        <v>1.2</v>
      </c>
      <c r="Y775" s="47">
        <v>79</v>
      </c>
      <c r="Z775" s="52"/>
      <c r="AA775" s="52" t="s">
        <v>154</v>
      </c>
      <c r="AB775" s="52"/>
      <c r="AC775" s="52"/>
      <c r="AD775" s="52"/>
      <c r="AE775" s="52">
        <v>1</v>
      </c>
      <c r="AF775" s="52">
        <v>1</v>
      </c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 t="s">
        <v>154</v>
      </c>
      <c r="BB775" s="52" t="s">
        <v>154</v>
      </c>
      <c r="BC775" s="52"/>
      <c r="BD775" s="52"/>
      <c r="BE775" s="52"/>
      <c r="BF775" s="52"/>
      <c r="BG775" s="52"/>
      <c r="BH775" s="48" t="str">
        <f t="shared" si="209"/>
        <v>///</v>
      </c>
      <c r="BI775" s="49" t="str">
        <f t="shared" si="210"/>
        <v>///</v>
      </c>
      <c r="BJ775" s="49">
        <f t="shared" si="211"/>
        <v>0</v>
      </c>
      <c r="BK775" s="50" t="str">
        <f t="shared" si="212"/>
        <v>///</v>
      </c>
      <c r="BL775" s="35" t="str">
        <f t="shared" si="213"/>
        <v>200</v>
      </c>
      <c r="BM775" s="35" t="str">
        <f t="shared" si="214"/>
        <v>/</v>
      </c>
      <c r="BN775" s="35" t="str">
        <f t="shared" si="215"/>
        <v>//</v>
      </c>
      <c r="BO775" s="35">
        <f t="shared" si="216"/>
        <v>1.2</v>
      </c>
      <c r="BP775" s="35" t="str">
        <f t="shared" si="217"/>
        <v>/</v>
      </c>
      <c r="BQ775" s="36">
        <f t="shared" si="218"/>
        <v>0</v>
      </c>
      <c r="BR775" s="36">
        <f t="shared" si="219"/>
        <v>79</v>
      </c>
      <c r="BS775" s="37">
        <f t="shared" si="220"/>
        <v>0</v>
      </c>
      <c r="BT775" s="38">
        <f t="shared" si="221"/>
        <v>0</v>
      </c>
      <c r="BU775" s="39">
        <f t="shared" si="222"/>
        <v>0</v>
      </c>
      <c r="BV775" s="40">
        <f t="shared" si="223"/>
        <v>0</v>
      </c>
      <c r="BW775" s="41">
        <f t="shared" si="224"/>
        <v>0</v>
      </c>
      <c r="BX775" s="42" t="str">
        <f t="shared" si="225"/>
        <v>2001.27911</v>
      </c>
      <c r="BY775" s="35" t="str">
        <f t="shared" si="226"/>
        <v>/////////</v>
      </c>
      <c r="BZ775" s="43" t="str">
        <f t="shared" si="227"/>
        <v/>
      </c>
    </row>
    <row r="776" spans="1:78" s="54" customFormat="1" ht="21.75" x14ac:dyDescent="0.2">
      <c r="A776" s="51">
        <v>767</v>
      </c>
      <c r="B776" s="52" t="s">
        <v>1383</v>
      </c>
      <c r="C776" s="52"/>
      <c r="D776" s="52" t="s">
        <v>459</v>
      </c>
      <c r="E776" s="52" t="s">
        <v>1380</v>
      </c>
      <c r="F776" s="52" t="s">
        <v>15</v>
      </c>
      <c r="G776" s="53">
        <v>6</v>
      </c>
      <c r="H776" s="52" t="s">
        <v>1381</v>
      </c>
      <c r="I776" s="52"/>
      <c r="J776" s="52" t="s">
        <v>154</v>
      </c>
      <c r="K776" s="52" t="s">
        <v>154</v>
      </c>
      <c r="L776" s="52" t="s">
        <v>154</v>
      </c>
      <c r="M776" s="52"/>
      <c r="N776" s="52"/>
      <c r="O776" s="47">
        <v>200</v>
      </c>
      <c r="P776" s="47"/>
      <c r="Q776" s="47"/>
      <c r="R776" s="47"/>
      <c r="S776" s="52"/>
      <c r="T776" s="52" t="s">
        <v>154</v>
      </c>
      <c r="U776" s="52"/>
      <c r="V776" s="52" t="s">
        <v>154</v>
      </c>
      <c r="W776" s="52" t="s">
        <v>154</v>
      </c>
      <c r="X776" s="47">
        <v>1.2</v>
      </c>
      <c r="Y776" s="47">
        <v>63</v>
      </c>
      <c r="Z776" s="52"/>
      <c r="AA776" s="52" t="s">
        <v>154</v>
      </c>
      <c r="AB776" s="52"/>
      <c r="AC776" s="52"/>
      <c r="AD776" s="52"/>
      <c r="AE776" s="52">
        <v>1</v>
      </c>
      <c r="AF776" s="52">
        <v>1</v>
      </c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 t="s">
        <v>154</v>
      </c>
      <c r="BB776" s="52" t="s">
        <v>154</v>
      </c>
      <c r="BC776" s="52"/>
      <c r="BD776" s="52"/>
      <c r="BE776" s="52"/>
      <c r="BF776" s="52"/>
      <c r="BG776" s="52"/>
      <c r="BH776" s="48" t="str">
        <f t="shared" si="209"/>
        <v>///</v>
      </c>
      <c r="BI776" s="49" t="str">
        <f t="shared" si="210"/>
        <v>///</v>
      </c>
      <c r="BJ776" s="49">
        <f t="shared" si="211"/>
        <v>0</v>
      </c>
      <c r="BK776" s="50" t="str">
        <f t="shared" si="212"/>
        <v>///</v>
      </c>
      <c r="BL776" s="35" t="str">
        <f t="shared" si="213"/>
        <v>200</v>
      </c>
      <c r="BM776" s="35" t="str">
        <f t="shared" si="214"/>
        <v>/</v>
      </c>
      <c r="BN776" s="35" t="str">
        <f t="shared" si="215"/>
        <v>//</v>
      </c>
      <c r="BO776" s="35">
        <f t="shared" si="216"/>
        <v>1.2</v>
      </c>
      <c r="BP776" s="35" t="str">
        <f t="shared" si="217"/>
        <v>/</v>
      </c>
      <c r="BQ776" s="36">
        <f t="shared" si="218"/>
        <v>0</v>
      </c>
      <c r="BR776" s="36">
        <f t="shared" si="219"/>
        <v>63</v>
      </c>
      <c r="BS776" s="37">
        <f t="shared" si="220"/>
        <v>0</v>
      </c>
      <c r="BT776" s="38">
        <f t="shared" si="221"/>
        <v>0</v>
      </c>
      <c r="BU776" s="39">
        <f t="shared" si="222"/>
        <v>0</v>
      </c>
      <c r="BV776" s="40">
        <f t="shared" si="223"/>
        <v>0</v>
      </c>
      <c r="BW776" s="41">
        <f t="shared" si="224"/>
        <v>0</v>
      </c>
      <c r="BX776" s="42" t="str">
        <f t="shared" si="225"/>
        <v>2001.26311</v>
      </c>
      <c r="BY776" s="35" t="str">
        <f t="shared" si="226"/>
        <v>/////////</v>
      </c>
      <c r="BZ776" s="43" t="str">
        <f t="shared" si="227"/>
        <v/>
      </c>
    </row>
    <row r="777" spans="1:78" s="54" customFormat="1" ht="21.75" x14ac:dyDescent="0.2">
      <c r="A777" s="51">
        <v>768</v>
      </c>
      <c r="B777" s="52" t="s">
        <v>1384</v>
      </c>
      <c r="C777" s="52"/>
      <c r="D777" s="52" t="s">
        <v>459</v>
      </c>
      <c r="E777" s="52" t="s">
        <v>1380</v>
      </c>
      <c r="F777" s="52" t="s">
        <v>15</v>
      </c>
      <c r="G777" s="53">
        <v>7</v>
      </c>
      <c r="H777" s="52" t="s">
        <v>1381</v>
      </c>
      <c r="I777" s="52"/>
      <c r="J777" s="52" t="s">
        <v>154</v>
      </c>
      <c r="K777" s="52" t="s">
        <v>154</v>
      </c>
      <c r="L777" s="52" t="s">
        <v>154</v>
      </c>
      <c r="M777" s="52"/>
      <c r="N777" s="52"/>
      <c r="O777" s="47">
        <v>200</v>
      </c>
      <c r="P777" s="47"/>
      <c r="Q777" s="47"/>
      <c r="R777" s="47"/>
      <c r="S777" s="52"/>
      <c r="T777" s="52" t="s">
        <v>154</v>
      </c>
      <c r="U777" s="52"/>
      <c r="V777" s="52" t="s">
        <v>154</v>
      </c>
      <c r="W777" s="52" t="s">
        <v>154</v>
      </c>
      <c r="X777" s="47">
        <v>1.2</v>
      </c>
      <c r="Y777" s="47">
        <v>103</v>
      </c>
      <c r="Z777" s="52"/>
      <c r="AA777" s="52" t="s">
        <v>154</v>
      </c>
      <c r="AB777" s="52"/>
      <c r="AC777" s="52"/>
      <c r="AD777" s="52"/>
      <c r="AE777" s="52">
        <v>1</v>
      </c>
      <c r="AF777" s="52">
        <v>1</v>
      </c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 t="s">
        <v>154</v>
      </c>
      <c r="BB777" s="52" t="s">
        <v>154</v>
      </c>
      <c r="BC777" s="52"/>
      <c r="BD777" s="52"/>
      <c r="BE777" s="52"/>
      <c r="BF777" s="52"/>
      <c r="BG777" s="52"/>
      <c r="BH777" s="48" t="str">
        <f t="shared" si="209"/>
        <v>///</v>
      </c>
      <c r="BI777" s="49" t="str">
        <f t="shared" si="210"/>
        <v>///</v>
      </c>
      <c r="BJ777" s="49">
        <f t="shared" si="211"/>
        <v>0</v>
      </c>
      <c r="BK777" s="50" t="str">
        <f t="shared" si="212"/>
        <v>///</v>
      </c>
      <c r="BL777" s="35" t="str">
        <f t="shared" si="213"/>
        <v>200</v>
      </c>
      <c r="BM777" s="35" t="str">
        <f t="shared" si="214"/>
        <v>/</v>
      </c>
      <c r="BN777" s="35" t="str">
        <f t="shared" si="215"/>
        <v>//</v>
      </c>
      <c r="BO777" s="35">
        <f t="shared" si="216"/>
        <v>1.2</v>
      </c>
      <c r="BP777" s="35" t="str">
        <f t="shared" si="217"/>
        <v>/</v>
      </c>
      <c r="BQ777" s="36">
        <f t="shared" si="218"/>
        <v>0</v>
      </c>
      <c r="BR777" s="36">
        <f t="shared" si="219"/>
        <v>103</v>
      </c>
      <c r="BS777" s="37">
        <f t="shared" si="220"/>
        <v>0</v>
      </c>
      <c r="BT777" s="38">
        <f t="shared" si="221"/>
        <v>0</v>
      </c>
      <c r="BU777" s="39">
        <f t="shared" si="222"/>
        <v>0</v>
      </c>
      <c r="BV777" s="40">
        <f t="shared" si="223"/>
        <v>0</v>
      </c>
      <c r="BW777" s="41">
        <f t="shared" si="224"/>
        <v>0</v>
      </c>
      <c r="BX777" s="42" t="str">
        <f t="shared" si="225"/>
        <v>2001.210311</v>
      </c>
      <c r="BY777" s="35" t="str">
        <f t="shared" si="226"/>
        <v>/////////</v>
      </c>
      <c r="BZ777" s="43" t="str">
        <f t="shared" si="227"/>
        <v/>
      </c>
    </row>
    <row r="778" spans="1:78" s="54" customFormat="1" ht="21.75" x14ac:dyDescent="0.2">
      <c r="A778" s="51">
        <v>769</v>
      </c>
      <c r="B778" s="52" t="s">
        <v>1385</v>
      </c>
      <c r="C778" s="52"/>
      <c r="D778" s="52" t="s">
        <v>459</v>
      </c>
      <c r="E778" s="52" t="s">
        <v>935</v>
      </c>
      <c r="F778" s="52" t="s">
        <v>15</v>
      </c>
      <c r="G778" s="53">
        <v>6</v>
      </c>
      <c r="H778" s="52" t="s">
        <v>936</v>
      </c>
      <c r="I778" s="52"/>
      <c r="J778" s="52" t="s">
        <v>154</v>
      </c>
      <c r="K778" s="52"/>
      <c r="L778" s="52"/>
      <c r="M778" s="52"/>
      <c r="N778" s="52"/>
      <c r="O778" s="47">
        <v>200</v>
      </c>
      <c r="P778" s="47"/>
      <c r="Q778" s="47"/>
      <c r="R778" s="47"/>
      <c r="S778" s="52"/>
      <c r="T778" s="52" t="s">
        <v>154</v>
      </c>
      <c r="U778" s="52"/>
      <c r="V778" s="52" t="s">
        <v>154</v>
      </c>
      <c r="W778" s="52" t="s">
        <v>154</v>
      </c>
      <c r="X778" s="47">
        <v>0.4</v>
      </c>
      <c r="Y778" s="47"/>
      <c r="Z778" s="52"/>
      <c r="AA778" s="52"/>
      <c r="AB778" s="52" t="s">
        <v>154</v>
      </c>
      <c r="AC778" s="52"/>
      <c r="AD778" s="52"/>
      <c r="AE778" s="52">
        <v>1</v>
      </c>
      <c r="AF778" s="52">
        <v>1</v>
      </c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 t="s">
        <v>154</v>
      </c>
      <c r="BB778" s="52" t="s">
        <v>154</v>
      </c>
      <c r="BC778" s="52"/>
      <c r="BD778" s="52"/>
      <c r="BE778" s="52"/>
      <c r="BF778" s="52"/>
      <c r="BG778" s="52"/>
      <c r="BH778" s="48" t="str">
        <f t="shared" ref="BH778:BH841" si="228">J778&amp;K778&amp;L778&amp;M778&amp;N778</f>
        <v>/</v>
      </c>
      <c r="BI778" s="49" t="str">
        <f t="shared" ref="BI778:BI841" si="229">J778&amp;K778&amp;L778&amp;M778</f>
        <v>/</v>
      </c>
      <c r="BJ778" s="49">
        <f t="shared" ref="BJ778:BJ841" si="230">N778</f>
        <v>0</v>
      </c>
      <c r="BK778" s="50" t="str">
        <f t="shared" ref="BK778:BK841" si="231">J778&amp;K778&amp;L778&amp;M778</f>
        <v>/</v>
      </c>
      <c r="BL778" s="35" t="str">
        <f t="shared" ref="BL778:BL841" si="232">O778&amp;P778&amp;Q778&amp;R778</f>
        <v>200</v>
      </c>
      <c r="BM778" s="35" t="str">
        <f t="shared" ref="BM778:BM841" si="233">S778&amp;T778&amp;U778</f>
        <v>/</v>
      </c>
      <c r="BN778" s="35" t="str">
        <f t="shared" ref="BN778:BN841" si="234">V778&amp;W778</f>
        <v>//</v>
      </c>
      <c r="BO778" s="35">
        <f t="shared" ref="BO778:BO841" si="235">X778</f>
        <v>0.4</v>
      </c>
      <c r="BP778" s="35" t="str">
        <f t="shared" ref="BP778:BP841" si="236">Z778&amp;AA778&amp;AB778&amp;AC778&amp;AD778</f>
        <v>/</v>
      </c>
      <c r="BQ778" s="36">
        <f t="shared" ref="BQ778:BQ841" si="237">S778</f>
        <v>0</v>
      </c>
      <c r="BR778" s="36">
        <f t="shared" ref="BR778:BR841" si="238">Y778</f>
        <v>0</v>
      </c>
      <c r="BS778" s="37">
        <f t="shared" ref="BS778:BS841" si="239">AE778-(AF778+AG778)</f>
        <v>0</v>
      </c>
      <c r="BT778" s="38">
        <f t="shared" ref="BT778:BT841" si="240">AI778-(AJ778+AK778)</f>
        <v>0</v>
      </c>
      <c r="BU778" s="39">
        <f t="shared" ref="BU778:BU841" si="241">AM778-(AN778+AO778)</f>
        <v>0</v>
      </c>
      <c r="BV778" s="40">
        <f t="shared" ref="BV778:BV841" si="242">AQ778-(AR778+AS778)</f>
        <v>0</v>
      </c>
      <c r="BW778" s="41">
        <f t="shared" ref="BW778:BW841" si="243">AU778-(AV778+AW778)</f>
        <v>0</v>
      </c>
      <c r="BX778" s="42" t="str">
        <f t="shared" ref="BX778:BX841" si="244">O778&amp;R778&amp;X778&amp;Y778&amp;AE778&amp;AF778&amp;AG778&amp;AI778&amp;AJ778&amp;AK778&amp;AM778&amp;AN778&amp;AO778&amp;AQ778&amp;AR778&amp;AS778&amp;AU778&amp;AV778&amp;AW778&amp;AY778&amp;AZ778</f>
        <v>2000.411</v>
      </c>
      <c r="BY778" s="35" t="str">
        <f t="shared" ref="BY778:BY841" si="245">J778&amp;K778&amp;L778&amp;M778&amp;N778&amp;S778&amp;T778&amp;U778&amp;V778&amp;W778&amp;Z778&amp;AA778&amp;AB778&amp;AC778&amp;AD778&amp;BA778&amp;BB778&amp;BC778&amp;BD778&amp;BE778</f>
        <v>///////</v>
      </c>
      <c r="BZ778" s="43" t="str">
        <f t="shared" ref="BZ778:BZ841" si="246">P778&amp;Q778&amp;AH778&amp;AL778&amp;AP778&amp;AT778&amp;AX778&amp;BF778&amp;BG778</f>
        <v/>
      </c>
    </row>
    <row r="779" spans="1:78" s="54" customFormat="1" ht="21.75" x14ac:dyDescent="0.2">
      <c r="A779" s="51">
        <v>770</v>
      </c>
      <c r="B779" s="52" t="s">
        <v>1386</v>
      </c>
      <c r="C779" s="52"/>
      <c r="D779" s="52" t="s">
        <v>459</v>
      </c>
      <c r="E779" s="52" t="s">
        <v>935</v>
      </c>
      <c r="F779" s="52" t="s">
        <v>15</v>
      </c>
      <c r="G779" s="53">
        <v>7</v>
      </c>
      <c r="H779" s="52" t="s">
        <v>936</v>
      </c>
      <c r="I779" s="52"/>
      <c r="J779" s="52" t="s">
        <v>154</v>
      </c>
      <c r="K779" s="52"/>
      <c r="L779" s="52"/>
      <c r="M779" s="52"/>
      <c r="N779" s="52"/>
      <c r="O779" s="47">
        <v>200</v>
      </c>
      <c r="P779" s="47"/>
      <c r="Q779" s="47"/>
      <c r="R779" s="47"/>
      <c r="S779" s="52"/>
      <c r="T779" s="52" t="s">
        <v>154</v>
      </c>
      <c r="U779" s="52"/>
      <c r="V779" s="52" t="s">
        <v>154</v>
      </c>
      <c r="W779" s="52" t="s">
        <v>154</v>
      </c>
      <c r="X779" s="47">
        <v>0.4</v>
      </c>
      <c r="Y779" s="47"/>
      <c r="Z779" s="52"/>
      <c r="AA779" s="52"/>
      <c r="AB779" s="52" t="s">
        <v>154</v>
      </c>
      <c r="AC779" s="52"/>
      <c r="AD779" s="52"/>
      <c r="AE779" s="52">
        <v>1</v>
      </c>
      <c r="AF779" s="52">
        <v>1</v>
      </c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 t="s">
        <v>154</v>
      </c>
      <c r="BB779" s="52" t="s">
        <v>154</v>
      </c>
      <c r="BC779" s="52"/>
      <c r="BD779" s="52"/>
      <c r="BE779" s="52"/>
      <c r="BF779" s="52"/>
      <c r="BG779" s="52"/>
      <c r="BH779" s="48" t="str">
        <f t="shared" si="228"/>
        <v>/</v>
      </c>
      <c r="BI779" s="49" t="str">
        <f t="shared" si="229"/>
        <v>/</v>
      </c>
      <c r="BJ779" s="49">
        <f t="shared" si="230"/>
        <v>0</v>
      </c>
      <c r="BK779" s="50" t="str">
        <f t="shared" si="231"/>
        <v>/</v>
      </c>
      <c r="BL779" s="35" t="str">
        <f t="shared" si="232"/>
        <v>200</v>
      </c>
      <c r="BM779" s="35" t="str">
        <f t="shared" si="233"/>
        <v>/</v>
      </c>
      <c r="BN779" s="35" t="str">
        <f t="shared" si="234"/>
        <v>//</v>
      </c>
      <c r="BO779" s="35">
        <f t="shared" si="235"/>
        <v>0.4</v>
      </c>
      <c r="BP779" s="35" t="str">
        <f t="shared" si="236"/>
        <v>/</v>
      </c>
      <c r="BQ779" s="36">
        <f t="shared" si="237"/>
        <v>0</v>
      </c>
      <c r="BR779" s="36">
        <f t="shared" si="238"/>
        <v>0</v>
      </c>
      <c r="BS779" s="37">
        <f t="shared" si="239"/>
        <v>0</v>
      </c>
      <c r="BT779" s="38">
        <f t="shared" si="240"/>
        <v>0</v>
      </c>
      <c r="BU779" s="39">
        <f t="shared" si="241"/>
        <v>0</v>
      </c>
      <c r="BV779" s="40">
        <f t="shared" si="242"/>
        <v>0</v>
      </c>
      <c r="BW779" s="41">
        <f t="shared" si="243"/>
        <v>0</v>
      </c>
      <c r="BX779" s="42" t="str">
        <f t="shared" si="244"/>
        <v>2000.411</v>
      </c>
      <c r="BY779" s="35" t="str">
        <f t="shared" si="245"/>
        <v>///////</v>
      </c>
      <c r="BZ779" s="43" t="str">
        <f t="shared" si="246"/>
        <v/>
      </c>
    </row>
    <row r="780" spans="1:78" s="54" customFormat="1" ht="21.75" x14ac:dyDescent="0.2">
      <c r="A780" s="51">
        <v>771</v>
      </c>
      <c r="B780" s="52" t="s">
        <v>1387</v>
      </c>
      <c r="C780" s="52"/>
      <c r="D780" s="52" t="s">
        <v>459</v>
      </c>
      <c r="E780" s="52" t="s">
        <v>935</v>
      </c>
      <c r="F780" s="52" t="s">
        <v>15</v>
      </c>
      <c r="G780" s="53">
        <v>8</v>
      </c>
      <c r="H780" s="52" t="s">
        <v>936</v>
      </c>
      <c r="I780" s="52"/>
      <c r="J780" s="52" t="s">
        <v>154</v>
      </c>
      <c r="K780" s="52"/>
      <c r="L780" s="52"/>
      <c r="M780" s="52"/>
      <c r="N780" s="52"/>
      <c r="O780" s="47">
        <v>200</v>
      </c>
      <c r="P780" s="47"/>
      <c r="Q780" s="47"/>
      <c r="R780" s="47"/>
      <c r="S780" s="52"/>
      <c r="T780" s="52" t="s">
        <v>154</v>
      </c>
      <c r="U780" s="52"/>
      <c r="V780" s="52" t="s">
        <v>154</v>
      </c>
      <c r="W780" s="52" t="s">
        <v>154</v>
      </c>
      <c r="X780" s="47">
        <v>0.4</v>
      </c>
      <c r="Y780" s="47"/>
      <c r="Z780" s="52"/>
      <c r="AA780" s="52"/>
      <c r="AB780" s="52" t="s">
        <v>154</v>
      </c>
      <c r="AC780" s="52"/>
      <c r="AD780" s="52"/>
      <c r="AE780" s="52">
        <v>1</v>
      </c>
      <c r="AF780" s="52">
        <v>1</v>
      </c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 t="s">
        <v>154</v>
      </c>
      <c r="BB780" s="52" t="s">
        <v>154</v>
      </c>
      <c r="BC780" s="52"/>
      <c r="BD780" s="52"/>
      <c r="BE780" s="52"/>
      <c r="BF780" s="52"/>
      <c r="BG780" s="52"/>
      <c r="BH780" s="48" t="str">
        <f t="shared" si="228"/>
        <v>/</v>
      </c>
      <c r="BI780" s="49" t="str">
        <f t="shared" si="229"/>
        <v>/</v>
      </c>
      <c r="BJ780" s="49">
        <f t="shared" si="230"/>
        <v>0</v>
      </c>
      <c r="BK780" s="50" t="str">
        <f t="shared" si="231"/>
        <v>/</v>
      </c>
      <c r="BL780" s="35" t="str">
        <f t="shared" si="232"/>
        <v>200</v>
      </c>
      <c r="BM780" s="35" t="str">
        <f t="shared" si="233"/>
        <v>/</v>
      </c>
      <c r="BN780" s="35" t="str">
        <f t="shared" si="234"/>
        <v>//</v>
      </c>
      <c r="BO780" s="35">
        <f t="shared" si="235"/>
        <v>0.4</v>
      </c>
      <c r="BP780" s="35" t="str">
        <f t="shared" si="236"/>
        <v>/</v>
      </c>
      <c r="BQ780" s="36">
        <f t="shared" si="237"/>
        <v>0</v>
      </c>
      <c r="BR780" s="36">
        <f t="shared" si="238"/>
        <v>0</v>
      </c>
      <c r="BS780" s="37">
        <f t="shared" si="239"/>
        <v>0</v>
      </c>
      <c r="BT780" s="38">
        <f t="shared" si="240"/>
        <v>0</v>
      </c>
      <c r="BU780" s="39">
        <f t="shared" si="241"/>
        <v>0</v>
      </c>
      <c r="BV780" s="40">
        <f t="shared" si="242"/>
        <v>0</v>
      </c>
      <c r="BW780" s="41">
        <f t="shared" si="243"/>
        <v>0</v>
      </c>
      <c r="BX780" s="42" t="str">
        <f t="shared" si="244"/>
        <v>2000.411</v>
      </c>
      <c r="BY780" s="35" t="str">
        <f t="shared" si="245"/>
        <v>///////</v>
      </c>
      <c r="BZ780" s="43" t="str">
        <f t="shared" si="246"/>
        <v/>
      </c>
    </row>
    <row r="781" spans="1:78" s="54" customFormat="1" ht="21.75" x14ac:dyDescent="0.2">
      <c r="A781" s="51">
        <v>772</v>
      </c>
      <c r="B781" s="52" t="s">
        <v>1388</v>
      </c>
      <c r="C781" s="52"/>
      <c r="D781" s="52" t="s">
        <v>459</v>
      </c>
      <c r="E781" s="52" t="s">
        <v>943</v>
      </c>
      <c r="F781" s="52" t="s">
        <v>311</v>
      </c>
      <c r="G781" s="53"/>
      <c r="H781" s="52" t="s">
        <v>944</v>
      </c>
      <c r="I781" s="52" t="s">
        <v>1389</v>
      </c>
      <c r="J781" s="52" t="s">
        <v>154</v>
      </c>
      <c r="K781" s="52"/>
      <c r="L781" s="52"/>
      <c r="M781" s="52"/>
      <c r="N781" s="52"/>
      <c r="O781" s="47">
        <v>200</v>
      </c>
      <c r="P781" s="47"/>
      <c r="Q781" s="47"/>
      <c r="R781" s="47"/>
      <c r="S781" s="52" t="s">
        <v>154</v>
      </c>
      <c r="T781" s="52"/>
      <c r="U781" s="52"/>
      <c r="V781" s="52" t="s">
        <v>154</v>
      </c>
      <c r="W781" s="52" t="s">
        <v>154</v>
      </c>
      <c r="X781" s="47">
        <v>0.4</v>
      </c>
      <c r="Y781" s="52"/>
      <c r="Z781" s="52"/>
      <c r="AA781" s="52" t="s">
        <v>154</v>
      </c>
      <c r="AB781" s="52"/>
      <c r="AC781" s="52"/>
      <c r="AD781" s="52"/>
      <c r="AE781" s="52">
        <v>1</v>
      </c>
      <c r="AF781" s="52">
        <v>1</v>
      </c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 t="s">
        <v>154</v>
      </c>
      <c r="BB781" s="52" t="s">
        <v>154</v>
      </c>
      <c r="BC781" s="52"/>
      <c r="BD781" s="52"/>
      <c r="BE781" s="52"/>
      <c r="BF781" s="52"/>
      <c r="BG781" s="52"/>
      <c r="BH781" s="48" t="str">
        <f t="shared" si="228"/>
        <v>/</v>
      </c>
      <c r="BI781" s="49" t="str">
        <f t="shared" si="229"/>
        <v>/</v>
      </c>
      <c r="BJ781" s="49">
        <f t="shared" si="230"/>
        <v>0</v>
      </c>
      <c r="BK781" s="50" t="str">
        <f t="shared" si="231"/>
        <v>/</v>
      </c>
      <c r="BL781" s="35" t="str">
        <f t="shared" si="232"/>
        <v>200</v>
      </c>
      <c r="BM781" s="35" t="str">
        <f t="shared" si="233"/>
        <v>/</v>
      </c>
      <c r="BN781" s="35" t="str">
        <f t="shared" si="234"/>
        <v>//</v>
      </c>
      <c r="BO781" s="35">
        <f t="shared" si="235"/>
        <v>0.4</v>
      </c>
      <c r="BP781" s="35" t="str">
        <f t="shared" si="236"/>
        <v>/</v>
      </c>
      <c r="BQ781" s="36" t="str">
        <f t="shared" si="237"/>
        <v>/</v>
      </c>
      <c r="BR781" s="36">
        <f t="shared" si="238"/>
        <v>0</v>
      </c>
      <c r="BS781" s="37">
        <f t="shared" si="239"/>
        <v>0</v>
      </c>
      <c r="BT781" s="38">
        <f t="shared" si="240"/>
        <v>0</v>
      </c>
      <c r="BU781" s="39">
        <f t="shared" si="241"/>
        <v>0</v>
      </c>
      <c r="BV781" s="40">
        <f t="shared" si="242"/>
        <v>0</v>
      </c>
      <c r="BW781" s="41">
        <f t="shared" si="243"/>
        <v>0</v>
      </c>
      <c r="BX781" s="42" t="str">
        <f t="shared" si="244"/>
        <v>2000.411</v>
      </c>
      <c r="BY781" s="35" t="str">
        <f t="shared" si="245"/>
        <v>///////</v>
      </c>
      <c r="BZ781" s="43" t="str">
        <f t="shared" si="246"/>
        <v/>
      </c>
    </row>
    <row r="782" spans="1:78" s="54" customFormat="1" ht="21.75" x14ac:dyDescent="0.2">
      <c r="A782" s="51">
        <v>773</v>
      </c>
      <c r="B782" s="52" t="s">
        <v>1390</v>
      </c>
      <c r="C782" s="52"/>
      <c r="D782" s="52" t="s">
        <v>459</v>
      </c>
      <c r="E782" s="52" t="s">
        <v>951</v>
      </c>
      <c r="F782" s="52" t="s">
        <v>311</v>
      </c>
      <c r="G782" s="53"/>
      <c r="H782" s="52" t="s">
        <v>944</v>
      </c>
      <c r="I782" s="52" t="s">
        <v>1391</v>
      </c>
      <c r="J782" s="52" t="s">
        <v>154</v>
      </c>
      <c r="K782" s="52"/>
      <c r="L782" s="52" t="s">
        <v>154</v>
      </c>
      <c r="M782" s="52"/>
      <c r="N782" s="52"/>
      <c r="O782" s="47">
        <v>200</v>
      </c>
      <c r="P782" s="47"/>
      <c r="Q782" s="47"/>
      <c r="R782" s="47"/>
      <c r="S782" s="52"/>
      <c r="T782" s="52" t="s">
        <v>154</v>
      </c>
      <c r="U782" s="52"/>
      <c r="V782" s="52" t="s">
        <v>154</v>
      </c>
      <c r="W782" s="52" t="s">
        <v>154</v>
      </c>
      <c r="X782" s="47">
        <v>0.2</v>
      </c>
      <c r="Y782" s="47"/>
      <c r="Z782" s="52"/>
      <c r="AA782" s="52" t="s">
        <v>154</v>
      </c>
      <c r="AB782" s="52"/>
      <c r="AC782" s="52"/>
      <c r="AD782" s="52"/>
      <c r="AE782" s="52">
        <v>1</v>
      </c>
      <c r="AF782" s="52">
        <v>1</v>
      </c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 t="s">
        <v>154</v>
      </c>
      <c r="BB782" s="52" t="s">
        <v>154</v>
      </c>
      <c r="BC782" s="52"/>
      <c r="BD782" s="52"/>
      <c r="BE782" s="52"/>
      <c r="BF782" s="52"/>
      <c r="BG782" s="52"/>
      <c r="BH782" s="48" t="str">
        <f t="shared" si="228"/>
        <v>//</v>
      </c>
      <c r="BI782" s="49" t="str">
        <f t="shared" si="229"/>
        <v>//</v>
      </c>
      <c r="BJ782" s="49">
        <f t="shared" si="230"/>
        <v>0</v>
      </c>
      <c r="BK782" s="50" t="str">
        <f t="shared" si="231"/>
        <v>//</v>
      </c>
      <c r="BL782" s="35" t="str">
        <f t="shared" si="232"/>
        <v>200</v>
      </c>
      <c r="BM782" s="35" t="str">
        <f t="shared" si="233"/>
        <v>/</v>
      </c>
      <c r="BN782" s="35" t="str">
        <f t="shared" si="234"/>
        <v>//</v>
      </c>
      <c r="BO782" s="35">
        <f t="shared" si="235"/>
        <v>0.2</v>
      </c>
      <c r="BP782" s="35" t="str">
        <f t="shared" si="236"/>
        <v>/</v>
      </c>
      <c r="BQ782" s="36">
        <f t="shared" si="237"/>
        <v>0</v>
      </c>
      <c r="BR782" s="36">
        <f t="shared" si="238"/>
        <v>0</v>
      </c>
      <c r="BS782" s="37">
        <f t="shared" si="239"/>
        <v>0</v>
      </c>
      <c r="BT782" s="38">
        <f t="shared" si="240"/>
        <v>0</v>
      </c>
      <c r="BU782" s="39">
        <f t="shared" si="241"/>
        <v>0</v>
      </c>
      <c r="BV782" s="40">
        <f t="shared" si="242"/>
        <v>0</v>
      </c>
      <c r="BW782" s="41">
        <f t="shared" si="243"/>
        <v>0</v>
      </c>
      <c r="BX782" s="42" t="str">
        <f t="shared" si="244"/>
        <v>2000.211</v>
      </c>
      <c r="BY782" s="35" t="str">
        <f t="shared" si="245"/>
        <v>////////</v>
      </c>
      <c r="BZ782" s="43" t="str">
        <f t="shared" si="246"/>
        <v/>
      </c>
    </row>
    <row r="783" spans="1:78" s="54" customFormat="1" ht="21.75" x14ac:dyDescent="0.2">
      <c r="A783" s="51">
        <v>774</v>
      </c>
      <c r="B783" s="52" t="s">
        <v>1392</v>
      </c>
      <c r="C783" s="52"/>
      <c r="D783" s="52" t="s">
        <v>459</v>
      </c>
      <c r="E783" s="52" t="s">
        <v>951</v>
      </c>
      <c r="F783" s="52" t="s">
        <v>311</v>
      </c>
      <c r="G783" s="53"/>
      <c r="H783" s="52" t="s">
        <v>944</v>
      </c>
      <c r="I783" s="52" t="s">
        <v>1393</v>
      </c>
      <c r="J783" s="52" t="s">
        <v>154</v>
      </c>
      <c r="K783" s="52"/>
      <c r="L783" s="52" t="s">
        <v>154</v>
      </c>
      <c r="M783" s="52"/>
      <c r="N783" s="52"/>
      <c r="O783" s="47">
        <v>200</v>
      </c>
      <c r="P783" s="47"/>
      <c r="Q783" s="47"/>
      <c r="R783" s="47"/>
      <c r="S783" s="52"/>
      <c r="T783" s="52" t="s">
        <v>154</v>
      </c>
      <c r="U783" s="52"/>
      <c r="V783" s="52" t="s">
        <v>154</v>
      </c>
      <c r="W783" s="52" t="s">
        <v>154</v>
      </c>
      <c r="X783" s="47">
        <v>0.2</v>
      </c>
      <c r="Y783" s="47"/>
      <c r="Z783" s="52"/>
      <c r="AA783" s="52" t="s">
        <v>154</v>
      </c>
      <c r="AB783" s="52"/>
      <c r="AC783" s="52"/>
      <c r="AD783" s="52"/>
      <c r="AE783" s="52">
        <v>1</v>
      </c>
      <c r="AF783" s="52">
        <v>1</v>
      </c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 t="s">
        <v>154</v>
      </c>
      <c r="BB783" s="52" t="s">
        <v>154</v>
      </c>
      <c r="BC783" s="52"/>
      <c r="BD783" s="52"/>
      <c r="BE783" s="52"/>
      <c r="BF783" s="52"/>
      <c r="BG783" s="52"/>
      <c r="BH783" s="48" t="str">
        <f t="shared" si="228"/>
        <v>//</v>
      </c>
      <c r="BI783" s="49" t="str">
        <f t="shared" si="229"/>
        <v>//</v>
      </c>
      <c r="BJ783" s="49">
        <f t="shared" si="230"/>
        <v>0</v>
      </c>
      <c r="BK783" s="50" t="str">
        <f t="shared" si="231"/>
        <v>//</v>
      </c>
      <c r="BL783" s="35" t="str">
        <f t="shared" si="232"/>
        <v>200</v>
      </c>
      <c r="BM783" s="35" t="str">
        <f t="shared" si="233"/>
        <v>/</v>
      </c>
      <c r="BN783" s="35" t="str">
        <f t="shared" si="234"/>
        <v>//</v>
      </c>
      <c r="BO783" s="35">
        <f t="shared" si="235"/>
        <v>0.2</v>
      </c>
      <c r="BP783" s="35" t="str">
        <f t="shared" si="236"/>
        <v>/</v>
      </c>
      <c r="BQ783" s="36">
        <f t="shared" si="237"/>
        <v>0</v>
      </c>
      <c r="BR783" s="36">
        <f t="shared" si="238"/>
        <v>0</v>
      </c>
      <c r="BS783" s="37">
        <f t="shared" si="239"/>
        <v>0</v>
      </c>
      <c r="BT783" s="38">
        <f t="shared" si="240"/>
        <v>0</v>
      </c>
      <c r="BU783" s="39">
        <f t="shared" si="241"/>
        <v>0</v>
      </c>
      <c r="BV783" s="40">
        <f t="shared" si="242"/>
        <v>0</v>
      </c>
      <c r="BW783" s="41">
        <f t="shared" si="243"/>
        <v>0</v>
      </c>
      <c r="BX783" s="42" t="str">
        <f t="shared" si="244"/>
        <v>2000.211</v>
      </c>
      <c r="BY783" s="35" t="str">
        <f t="shared" si="245"/>
        <v>////////</v>
      </c>
      <c r="BZ783" s="43" t="str">
        <f t="shared" si="246"/>
        <v/>
      </c>
    </row>
    <row r="784" spans="1:78" s="54" customFormat="1" ht="21.75" x14ac:dyDescent="0.2">
      <c r="A784" s="51">
        <v>775</v>
      </c>
      <c r="B784" s="52" t="s">
        <v>1394</v>
      </c>
      <c r="C784" s="52"/>
      <c r="D784" s="52" t="s">
        <v>459</v>
      </c>
      <c r="E784" s="52" t="s">
        <v>951</v>
      </c>
      <c r="F784" s="52" t="s">
        <v>311</v>
      </c>
      <c r="G784" s="53"/>
      <c r="H784" s="52" t="s">
        <v>944</v>
      </c>
      <c r="I784" s="52" t="s">
        <v>1395</v>
      </c>
      <c r="J784" s="52" t="s">
        <v>154</v>
      </c>
      <c r="K784" s="52"/>
      <c r="L784" s="52" t="s">
        <v>154</v>
      </c>
      <c r="M784" s="52"/>
      <c r="N784" s="52"/>
      <c r="O784" s="47">
        <v>200</v>
      </c>
      <c r="P784" s="47"/>
      <c r="Q784" s="47"/>
      <c r="R784" s="47"/>
      <c r="S784" s="52"/>
      <c r="T784" s="52" t="s">
        <v>154</v>
      </c>
      <c r="U784" s="52"/>
      <c r="V784" s="52" t="s">
        <v>154</v>
      </c>
      <c r="W784" s="52" t="s">
        <v>154</v>
      </c>
      <c r="X784" s="47">
        <v>0.2</v>
      </c>
      <c r="Y784" s="47"/>
      <c r="Z784" s="52"/>
      <c r="AA784" s="52" t="s">
        <v>154</v>
      </c>
      <c r="AB784" s="52"/>
      <c r="AC784" s="52"/>
      <c r="AD784" s="52"/>
      <c r="AE784" s="52">
        <v>1</v>
      </c>
      <c r="AF784" s="52">
        <v>1</v>
      </c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 t="s">
        <v>154</v>
      </c>
      <c r="BB784" s="52" t="s">
        <v>154</v>
      </c>
      <c r="BC784" s="52"/>
      <c r="BD784" s="52"/>
      <c r="BE784" s="52"/>
      <c r="BF784" s="52"/>
      <c r="BG784" s="52"/>
      <c r="BH784" s="48" t="str">
        <f t="shared" si="228"/>
        <v>//</v>
      </c>
      <c r="BI784" s="49" t="str">
        <f t="shared" si="229"/>
        <v>//</v>
      </c>
      <c r="BJ784" s="49">
        <f t="shared" si="230"/>
        <v>0</v>
      </c>
      <c r="BK784" s="50" t="str">
        <f t="shared" si="231"/>
        <v>//</v>
      </c>
      <c r="BL784" s="35" t="str">
        <f t="shared" si="232"/>
        <v>200</v>
      </c>
      <c r="BM784" s="35" t="str">
        <f t="shared" si="233"/>
        <v>/</v>
      </c>
      <c r="BN784" s="35" t="str">
        <f t="shared" si="234"/>
        <v>//</v>
      </c>
      <c r="BO784" s="35">
        <f t="shared" si="235"/>
        <v>0.2</v>
      </c>
      <c r="BP784" s="35" t="str">
        <f t="shared" si="236"/>
        <v>/</v>
      </c>
      <c r="BQ784" s="36">
        <f t="shared" si="237"/>
        <v>0</v>
      </c>
      <c r="BR784" s="36">
        <f t="shared" si="238"/>
        <v>0</v>
      </c>
      <c r="BS784" s="37">
        <f t="shared" si="239"/>
        <v>0</v>
      </c>
      <c r="BT784" s="38">
        <f t="shared" si="240"/>
        <v>0</v>
      </c>
      <c r="BU784" s="39">
        <f t="shared" si="241"/>
        <v>0</v>
      </c>
      <c r="BV784" s="40">
        <f t="shared" si="242"/>
        <v>0</v>
      </c>
      <c r="BW784" s="41">
        <f t="shared" si="243"/>
        <v>0</v>
      </c>
      <c r="BX784" s="42" t="str">
        <f t="shared" si="244"/>
        <v>2000.211</v>
      </c>
      <c r="BY784" s="35" t="str">
        <f t="shared" si="245"/>
        <v>////////</v>
      </c>
      <c r="BZ784" s="43" t="str">
        <f t="shared" si="246"/>
        <v/>
      </c>
    </row>
    <row r="785" spans="1:78" s="54" customFormat="1" ht="21.75" x14ac:dyDescent="0.2">
      <c r="A785" s="51">
        <v>776</v>
      </c>
      <c r="B785" s="52" t="s">
        <v>1396</v>
      </c>
      <c r="C785" s="52"/>
      <c r="D785" s="52" t="s">
        <v>459</v>
      </c>
      <c r="E785" s="52" t="s">
        <v>951</v>
      </c>
      <c r="F785" s="52" t="s">
        <v>311</v>
      </c>
      <c r="G785" s="53"/>
      <c r="H785" s="52" t="s">
        <v>944</v>
      </c>
      <c r="I785" s="52" t="s">
        <v>1397</v>
      </c>
      <c r="J785" s="52" t="s">
        <v>154</v>
      </c>
      <c r="K785" s="52"/>
      <c r="L785" s="52" t="s">
        <v>154</v>
      </c>
      <c r="M785" s="52"/>
      <c r="N785" s="52"/>
      <c r="O785" s="47">
        <v>200</v>
      </c>
      <c r="P785" s="47"/>
      <c r="Q785" s="47"/>
      <c r="R785" s="47"/>
      <c r="S785" s="52"/>
      <c r="T785" s="52" t="s">
        <v>154</v>
      </c>
      <c r="U785" s="52"/>
      <c r="V785" s="52" t="s">
        <v>154</v>
      </c>
      <c r="W785" s="52" t="s">
        <v>154</v>
      </c>
      <c r="X785" s="47">
        <v>0.2</v>
      </c>
      <c r="Y785" s="47"/>
      <c r="Z785" s="52"/>
      <c r="AA785" s="52" t="s">
        <v>154</v>
      </c>
      <c r="AB785" s="52"/>
      <c r="AC785" s="52"/>
      <c r="AD785" s="52"/>
      <c r="AE785" s="52">
        <v>1</v>
      </c>
      <c r="AF785" s="52">
        <v>1</v>
      </c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 t="s">
        <v>154</v>
      </c>
      <c r="BB785" s="52" t="s">
        <v>154</v>
      </c>
      <c r="BC785" s="52"/>
      <c r="BD785" s="52"/>
      <c r="BE785" s="52"/>
      <c r="BF785" s="52"/>
      <c r="BG785" s="52"/>
      <c r="BH785" s="48" t="str">
        <f t="shared" si="228"/>
        <v>//</v>
      </c>
      <c r="BI785" s="49" t="str">
        <f t="shared" si="229"/>
        <v>//</v>
      </c>
      <c r="BJ785" s="49">
        <f t="shared" si="230"/>
        <v>0</v>
      </c>
      <c r="BK785" s="50" t="str">
        <f t="shared" si="231"/>
        <v>//</v>
      </c>
      <c r="BL785" s="35" t="str">
        <f t="shared" si="232"/>
        <v>200</v>
      </c>
      <c r="BM785" s="35" t="str">
        <f t="shared" si="233"/>
        <v>/</v>
      </c>
      <c r="BN785" s="35" t="str">
        <f t="shared" si="234"/>
        <v>//</v>
      </c>
      <c r="BO785" s="35">
        <f t="shared" si="235"/>
        <v>0.2</v>
      </c>
      <c r="BP785" s="35" t="str">
        <f t="shared" si="236"/>
        <v>/</v>
      </c>
      <c r="BQ785" s="36">
        <f t="shared" si="237"/>
        <v>0</v>
      </c>
      <c r="BR785" s="36">
        <f t="shared" si="238"/>
        <v>0</v>
      </c>
      <c r="BS785" s="37">
        <f t="shared" si="239"/>
        <v>0</v>
      </c>
      <c r="BT785" s="38">
        <f t="shared" si="240"/>
        <v>0</v>
      </c>
      <c r="BU785" s="39">
        <f t="shared" si="241"/>
        <v>0</v>
      </c>
      <c r="BV785" s="40">
        <f t="shared" si="242"/>
        <v>0</v>
      </c>
      <c r="BW785" s="41">
        <f t="shared" si="243"/>
        <v>0</v>
      </c>
      <c r="BX785" s="42" t="str">
        <f t="shared" si="244"/>
        <v>2000.211</v>
      </c>
      <c r="BY785" s="35" t="str">
        <f t="shared" si="245"/>
        <v>////////</v>
      </c>
      <c r="BZ785" s="43" t="str">
        <f t="shared" si="246"/>
        <v/>
      </c>
    </row>
    <row r="786" spans="1:78" s="54" customFormat="1" ht="21.75" x14ac:dyDescent="0.2">
      <c r="A786" s="51">
        <v>777</v>
      </c>
      <c r="B786" s="52" t="s">
        <v>1398</v>
      </c>
      <c r="C786" s="52"/>
      <c r="D786" s="52" t="s">
        <v>459</v>
      </c>
      <c r="E786" s="52" t="s">
        <v>951</v>
      </c>
      <c r="F786" s="52" t="s">
        <v>311</v>
      </c>
      <c r="G786" s="53"/>
      <c r="H786" s="52" t="s">
        <v>944</v>
      </c>
      <c r="I786" s="52" t="s">
        <v>1399</v>
      </c>
      <c r="J786" s="52" t="s">
        <v>154</v>
      </c>
      <c r="K786" s="52"/>
      <c r="L786" s="52" t="s">
        <v>154</v>
      </c>
      <c r="M786" s="52"/>
      <c r="N786" s="52"/>
      <c r="O786" s="47">
        <v>200</v>
      </c>
      <c r="P786" s="47"/>
      <c r="Q786" s="47"/>
      <c r="R786" s="47"/>
      <c r="S786" s="52"/>
      <c r="T786" s="52" t="s">
        <v>154</v>
      </c>
      <c r="U786" s="52"/>
      <c r="V786" s="52" t="s">
        <v>154</v>
      </c>
      <c r="W786" s="52" t="s">
        <v>154</v>
      </c>
      <c r="X786" s="47">
        <v>0.2</v>
      </c>
      <c r="Y786" s="47"/>
      <c r="Z786" s="52"/>
      <c r="AA786" s="52" t="s">
        <v>154</v>
      </c>
      <c r="AB786" s="52"/>
      <c r="AC786" s="52"/>
      <c r="AD786" s="52"/>
      <c r="AE786" s="52">
        <v>1</v>
      </c>
      <c r="AF786" s="52">
        <v>1</v>
      </c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 t="s">
        <v>154</v>
      </c>
      <c r="BB786" s="52" t="s">
        <v>154</v>
      </c>
      <c r="BC786" s="52"/>
      <c r="BD786" s="52"/>
      <c r="BE786" s="52"/>
      <c r="BF786" s="52"/>
      <c r="BG786" s="52"/>
      <c r="BH786" s="48" t="str">
        <f t="shared" si="228"/>
        <v>//</v>
      </c>
      <c r="BI786" s="49" t="str">
        <f t="shared" si="229"/>
        <v>//</v>
      </c>
      <c r="BJ786" s="49">
        <f t="shared" si="230"/>
        <v>0</v>
      </c>
      <c r="BK786" s="50" t="str">
        <f t="shared" si="231"/>
        <v>//</v>
      </c>
      <c r="BL786" s="35" t="str">
        <f t="shared" si="232"/>
        <v>200</v>
      </c>
      <c r="BM786" s="35" t="str">
        <f t="shared" si="233"/>
        <v>/</v>
      </c>
      <c r="BN786" s="35" t="str">
        <f t="shared" si="234"/>
        <v>//</v>
      </c>
      <c r="BO786" s="35">
        <f t="shared" si="235"/>
        <v>0.2</v>
      </c>
      <c r="BP786" s="35" t="str">
        <f t="shared" si="236"/>
        <v>/</v>
      </c>
      <c r="BQ786" s="36">
        <f t="shared" si="237"/>
        <v>0</v>
      </c>
      <c r="BR786" s="36">
        <f t="shared" si="238"/>
        <v>0</v>
      </c>
      <c r="BS786" s="37">
        <f t="shared" si="239"/>
        <v>0</v>
      </c>
      <c r="BT786" s="38">
        <f t="shared" si="240"/>
        <v>0</v>
      </c>
      <c r="BU786" s="39">
        <f t="shared" si="241"/>
        <v>0</v>
      </c>
      <c r="BV786" s="40">
        <f t="shared" si="242"/>
        <v>0</v>
      </c>
      <c r="BW786" s="41">
        <f t="shared" si="243"/>
        <v>0</v>
      </c>
      <c r="BX786" s="42" t="str">
        <f t="shared" si="244"/>
        <v>2000.211</v>
      </c>
      <c r="BY786" s="35" t="str">
        <f t="shared" si="245"/>
        <v>////////</v>
      </c>
      <c r="BZ786" s="43" t="str">
        <f t="shared" si="246"/>
        <v/>
      </c>
    </row>
    <row r="787" spans="1:78" s="54" customFormat="1" ht="21.75" x14ac:dyDescent="0.2">
      <c r="A787" s="51">
        <v>778</v>
      </c>
      <c r="B787" s="52" t="s">
        <v>1400</v>
      </c>
      <c r="C787" s="52"/>
      <c r="D787" s="52" t="s">
        <v>470</v>
      </c>
      <c r="E787" s="52" t="s">
        <v>490</v>
      </c>
      <c r="F787" s="52" t="s">
        <v>311</v>
      </c>
      <c r="G787" s="53"/>
      <c r="H787" s="52" t="s">
        <v>491</v>
      </c>
      <c r="I787" s="52" t="s">
        <v>1401</v>
      </c>
      <c r="J787" s="52"/>
      <c r="K787" s="52"/>
      <c r="L787" s="52" t="s">
        <v>154</v>
      </c>
      <c r="M787" s="52"/>
      <c r="N787" s="52"/>
      <c r="O787" s="47">
        <v>150</v>
      </c>
      <c r="P787" s="47"/>
      <c r="Q787" s="47"/>
      <c r="R787" s="47"/>
      <c r="S787" s="52"/>
      <c r="T787" s="52" t="s">
        <v>154</v>
      </c>
      <c r="U787" s="52"/>
      <c r="V787" s="52" t="s">
        <v>154</v>
      </c>
      <c r="W787" s="52" t="s">
        <v>154</v>
      </c>
      <c r="X787" s="47">
        <v>0.3</v>
      </c>
      <c r="Y787" s="47">
        <v>8</v>
      </c>
      <c r="Z787" s="52"/>
      <c r="AA787" s="52"/>
      <c r="AB787" s="52"/>
      <c r="AC787" s="52" t="s">
        <v>154</v>
      </c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 t="s">
        <v>154</v>
      </c>
      <c r="BB787" s="52" t="s">
        <v>154</v>
      </c>
      <c r="BC787" s="52"/>
      <c r="BD787" s="52"/>
      <c r="BE787" s="52"/>
      <c r="BF787" s="52"/>
      <c r="BG787" s="52"/>
      <c r="BH787" s="48" t="str">
        <f t="shared" si="228"/>
        <v>/</v>
      </c>
      <c r="BI787" s="49" t="str">
        <f t="shared" si="229"/>
        <v>/</v>
      </c>
      <c r="BJ787" s="49">
        <f t="shared" si="230"/>
        <v>0</v>
      </c>
      <c r="BK787" s="50" t="str">
        <f t="shared" si="231"/>
        <v>/</v>
      </c>
      <c r="BL787" s="35" t="str">
        <f t="shared" si="232"/>
        <v>150</v>
      </c>
      <c r="BM787" s="35" t="str">
        <f t="shared" si="233"/>
        <v>/</v>
      </c>
      <c r="BN787" s="35" t="str">
        <f t="shared" si="234"/>
        <v>//</v>
      </c>
      <c r="BO787" s="35">
        <f t="shared" si="235"/>
        <v>0.3</v>
      </c>
      <c r="BP787" s="35" t="str">
        <f t="shared" si="236"/>
        <v>/</v>
      </c>
      <c r="BQ787" s="36">
        <f t="shared" si="237"/>
        <v>0</v>
      </c>
      <c r="BR787" s="36">
        <f t="shared" si="238"/>
        <v>8</v>
      </c>
      <c r="BS787" s="37">
        <f t="shared" si="239"/>
        <v>0</v>
      </c>
      <c r="BT787" s="38">
        <f t="shared" si="240"/>
        <v>0</v>
      </c>
      <c r="BU787" s="39">
        <f t="shared" si="241"/>
        <v>0</v>
      </c>
      <c r="BV787" s="40">
        <f t="shared" si="242"/>
        <v>0</v>
      </c>
      <c r="BW787" s="41">
        <f t="shared" si="243"/>
        <v>0</v>
      </c>
      <c r="BX787" s="42" t="str">
        <f t="shared" si="244"/>
        <v>1500.38</v>
      </c>
      <c r="BY787" s="35" t="str">
        <f t="shared" si="245"/>
        <v>///////</v>
      </c>
      <c r="BZ787" s="43" t="str">
        <f t="shared" si="246"/>
        <v/>
      </c>
    </row>
    <row r="788" spans="1:78" s="54" customFormat="1" ht="21.75" x14ac:dyDescent="0.2">
      <c r="A788" s="51">
        <v>779</v>
      </c>
      <c r="B788" s="52" t="s">
        <v>1402</v>
      </c>
      <c r="C788" s="52"/>
      <c r="D788" s="52" t="s">
        <v>470</v>
      </c>
      <c r="E788" s="52" t="s">
        <v>490</v>
      </c>
      <c r="F788" s="52" t="s">
        <v>311</v>
      </c>
      <c r="G788" s="53"/>
      <c r="H788" s="52" t="s">
        <v>491</v>
      </c>
      <c r="I788" s="52" t="s">
        <v>1403</v>
      </c>
      <c r="J788" s="52"/>
      <c r="K788" s="52"/>
      <c r="L788" s="52" t="s">
        <v>154</v>
      </c>
      <c r="M788" s="52"/>
      <c r="N788" s="52"/>
      <c r="O788" s="47">
        <v>150</v>
      </c>
      <c r="P788" s="47"/>
      <c r="Q788" s="47"/>
      <c r="R788" s="47"/>
      <c r="S788" s="52"/>
      <c r="T788" s="52" t="s">
        <v>154</v>
      </c>
      <c r="U788" s="52"/>
      <c r="V788" s="52" t="s">
        <v>154</v>
      </c>
      <c r="W788" s="52" t="s">
        <v>154</v>
      </c>
      <c r="X788" s="47">
        <v>0.3</v>
      </c>
      <c r="Y788" s="47">
        <v>7</v>
      </c>
      <c r="Z788" s="52"/>
      <c r="AA788" s="52"/>
      <c r="AB788" s="52"/>
      <c r="AC788" s="52" t="s">
        <v>154</v>
      </c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 t="s">
        <v>154</v>
      </c>
      <c r="BB788" s="52" t="s">
        <v>154</v>
      </c>
      <c r="BC788" s="52"/>
      <c r="BD788" s="52"/>
      <c r="BE788" s="52"/>
      <c r="BF788" s="52"/>
      <c r="BG788" s="52"/>
      <c r="BH788" s="48" t="str">
        <f t="shared" si="228"/>
        <v>/</v>
      </c>
      <c r="BI788" s="49" t="str">
        <f t="shared" si="229"/>
        <v>/</v>
      </c>
      <c r="BJ788" s="49">
        <f t="shared" si="230"/>
        <v>0</v>
      </c>
      <c r="BK788" s="50" t="str">
        <f t="shared" si="231"/>
        <v>/</v>
      </c>
      <c r="BL788" s="35" t="str">
        <f t="shared" si="232"/>
        <v>150</v>
      </c>
      <c r="BM788" s="35" t="str">
        <f t="shared" si="233"/>
        <v>/</v>
      </c>
      <c r="BN788" s="35" t="str">
        <f t="shared" si="234"/>
        <v>//</v>
      </c>
      <c r="BO788" s="35">
        <f t="shared" si="235"/>
        <v>0.3</v>
      </c>
      <c r="BP788" s="35" t="str">
        <f t="shared" si="236"/>
        <v>/</v>
      </c>
      <c r="BQ788" s="36">
        <f t="shared" si="237"/>
        <v>0</v>
      </c>
      <c r="BR788" s="36">
        <f t="shared" si="238"/>
        <v>7</v>
      </c>
      <c r="BS788" s="37">
        <f t="shared" si="239"/>
        <v>0</v>
      </c>
      <c r="BT788" s="38">
        <f t="shared" si="240"/>
        <v>0</v>
      </c>
      <c r="BU788" s="39">
        <f t="shared" si="241"/>
        <v>0</v>
      </c>
      <c r="BV788" s="40">
        <f t="shared" si="242"/>
        <v>0</v>
      </c>
      <c r="BW788" s="41">
        <f t="shared" si="243"/>
        <v>0</v>
      </c>
      <c r="BX788" s="42" t="str">
        <f t="shared" si="244"/>
        <v>1500.37</v>
      </c>
      <c r="BY788" s="35" t="str">
        <f t="shared" si="245"/>
        <v>///////</v>
      </c>
      <c r="BZ788" s="43" t="str">
        <f t="shared" si="246"/>
        <v/>
      </c>
    </row>
    <row r="789" spans="1:78" s="54" customFormat="1" ht="21.75" x14ac:dyDescent="0.2">
      <c r="A789" s="51">
        <v>780</v>
      </c>
      <c r="B789" s="52" t="s">
        <v>1404</v>
      </c>
      <c r="C789" s="52"/>
      <c r="D789" s="52" t="s">
        <v>470</v>
      </c>
      <c r="E789" s="52" t="s">
        <v>490</v>
      </c>
      <c r="F789" s="52" t="s">
        <v>311</v>
      </c>
      <c r="G789" s="53"/>
      <c r="H789" s="52" t="s">
        <v>491</v>
      </c>
      <c r="I789" s="52" t="s">
        <v>1405</v>
      </c>
      <c r="J789" s="52"/>
      <c r="K789" s="52" t="s">
        <v>154</v>
      </c>
      <c r="L789" s="52" t="s">
        <v>154</v>
      </c>
      <c r="M789" s="52"/>
      <c r="N789" s="52"/>
      <c r="O789" s="47">
        <v>150</v>
      </c>
      <c r="P789" s="47"/>
      <c r="Q789" s="47" t="s">
        <v>976</v>
      </c>
      <c r="R789" s="47"/>
      <c r="S789" s="52"/>
      <c r="T789" s="52" t="s">
        <v>154</v>
      </c>
      <c r="U789" s="52"/>
      <c r="V789" s="52" t="s">
        <v>154</v>
      </c>
      <c r="W789" s="52" t="s">
        <v>154</v>
      </c>
      <c r="X789" s="47">
        <v>0.3</v>
      </c>
      <c r="Y789" s="47">
        <v>10</v>
      </c>
      <c r="Z789" s="52"/>
      <c r="AA789" s="52"/>
      <c r="AB789" s="52"/>
      <c r="AC789" s="52" t="s">
        <v>154</v>
      </c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 t="s">
        <v>154</v>
      </c>
      <c r="BB789" s="52" t="s">
        <v>154</v>
      </c>
      <c r="BC789" s="52"/>
      <c r="BD789" s="52"/>
      <c r="BE789" s="52"/>
      <c r="BF789" s="52"/>
      <c r="BG789" s="52"/>
      <c r="BH789" s="48" t="str">
        <f t="shared" si="228"/>
        <v>//</v>
      </c>
      <c r="BI789" s="49" t="str">
        <f t="shared" si="229"/>
        <v>//</v>
      </c>
      <c r="BJ789" s="49">
        <f t="shared" si="230"/>
        <v>0</v>
      </c>
      <c r="BK789" s="50" t="str">
        <f t="shared" si="231"/>
        <v>//</v>
      </c>
      <c r="BL789" s="35" t="str">
        <f t="shared" si="232"/>
        <v>150คลองต่ำ</v>
      </c>
      <c r="BM789" s="35" t="str">
        <f t="shared" si="233"/>
        <v>/</v>
      </c>
      <c r="BN789" s="35" t="str">
        <f t="shared" si="234"/>
        <v>//</v>
      </c>
      <c r="BO789" s="35">
        <f t="shared" si="235"/>
        <v>0.3</v>
      </c>
      <c r="BP789" s="35" t="str">
        <f t="shared" si="236"/>
        <v>/</v>
      </c>
      <c r="BQ789" s="36">
        <f t="shared" si="237"/>
        <v>0</v>
      </c>
      <c r="BR789" s="36">
        <f t="shared" si="238"/>
        <v>10</v>
      </c>
      <c r="BS789" s="37">
        <f t="shared" si="239"/>
        <v>0</v>
      </c>
      <c r="BT789" s="38">
        <f t="shared" si="240"/>
        <v>0</v>
      </c>
      <c r="BU789" s="39">
        <f t="shared" si="241"/>
        <v>0</v>
      </c>
      <c r="BV789" s="40">
        <f t="shared" si="242"/>
        <v>0</v>
      </c>
      <c r="BW789" s="41">
        <f t="shared" si="243"/>
        <v>0</v>
      </c>
      <c r="BX789" s="42" t="str">
        <f t="shared" si="244"/>
        <v>1500.310</v>
      </c>
      <c r="BY789" s="35" t="str">
        <f t="shared" si="245"/>
        <v>////////</v>
      </c>
      <c r="BZ789" s="43" t="str">
        <f t="shared" si="246"/>
        <v>คลองต่ำ</v>
      </c>
    </row>
    <row r="790" spans="1:78" s="54" customFormat="1" ht="21.75" x14ac:dyDescent="0.2">
      <c r="A790" s="51">
        <v>781</v>
      </c>
      <c r="B790" s="52" t="s">
        <v>1406</v>
      </c>
      <c r="C790" s="52"/>
      <c r="D790" s="52" t="s">
        <v>470</v>
      </c>
      <c r="E790" s="52" t="s">
        <v>490</v>
      </c>
      <c r="F790" s="52" t="s">
        <v>311</v>
      </c>
      <c r="G790" s="53"/>
      <c r="H790" s="52" t="s">
        <v>491</v>
      </c>
      <c r="I790" s="52" t="s">
        <v>1407</v>
      </c>
      <c r="J790" s="52"/>
      <c r="K790" s="52"/>
      <c r="L790" s="52" t="s">
        <v>154</v>
      </c>
      <c r="M790" s="52"/>
      <c r="N790" s="52"/>
      <c r="O790" s="47">
        <v>150</v>
      </c>
      <c r="P790" s="47"/>
      <c r="Q790" s="47"/>
      <c r="R790" s="47"/>
      <c r="S790" s="52"/>
      <c r="T790" s="52" t="s">
        <v>154</v>
      </c>
      <c r="U790" s="52"/>
      <c r="V790" s="52" t="s">
        <v>154</v>
      </c>
      <c r="W790" s="52" t="s">
        <v>154</v>
      </c>
      <c r="X790" s="47">
        <v>0.3</v>
      </c>
      <c r="Y790" s="47">
        <v>11</v>
      </c>
      <c r="Z790" s="52"/>
      <c r="AA790" s="52"/>
      <c r="AB790" s="52" t="s">
        <v>154</v>
      </c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 t="s">
        <v>154</v>
      </c>
      <c r="BB790" s="52" t="s">
        <v>154</v>
      </c>
      <c r="BC790" s="52"/>
      <c r="BD790" s="52"/>
      <c r="BE790" s="52"/>
      <c r="BF790" s="52"/>
      <c r="BG790" s="52"/>
      <c r="BH790" s="48" t="str">
        <f t="shared" si="228"/>
        <v>/</v>
      </c>
      <c r="BI790" s="49" t="str">
        <f t="shared" si="229"/>
        <v>/</v>
      </c>
      <c r="BJ790" s="49">
        <f t="shared" si="230"/>
        <v>0</v>
      </c>
      <c r="BK790" s="50" t="str">
        <f t="shared" si="231"/>
        <v>/</v>
      </c>
      <c r="BL790" s="35" t="str">
        <f t="shared" si="232"/>
        <v>150</v>
      </c>
      <c r="BM790" s="35" t="str">
        <f t="shared" si="233"/>
        <v>/</v>
      </c>
      <c r="BN790" s="35" t="str">
        <f t="shared" si="234"/>
        <v>//</v>
      </c>
      <c r="BO790" s="35">
        <f t="shared" si="235"/>
        <v>0.3</v>
      </c>
      <c r="BP790" s="35" t="str">
        <f t="shared" si="236"/>
        <v>/</v>
      </c>
      <c r="BQ790" s="36">
        <f t="shared" si="237"/>
        <v>0</v>
      </c>
      <c r="BR790" s="36">
        <f t="shared" si="238"/>
        <v>11</v>
      </c>
      <c r="BS790" s="37">
        <f t="shared" si="239"/>
        <v>0</v>
      </c>
      <c r="BT790" s="38">
        <f t="shared" si="240"/>
        <v>0</v>
      </c>
      <c r="BU790" s="39">
        <f t="shared" si="241"/>
        <v>0</v>
      </c>
      <c r="BV790" s="40">
        <f t="shared" si="242"/>
        <v>0</v>
      </c>
      <c r="BW790" s="41">
        <f t="shared" si="243"/>
        <v>0</v>
      </c>
      <c r="BX790" s="42" t="str">
        <f t="shared" si="244"/>
        <v>1500.311</v>
      </c>
      <c r="BY790" s="35" t="str">
        <f t="shared" si="245"/>
        <v>///////</v>
      </c>
      <c r="BZ790" s="43" t="str">
        <f t="shared" si="246"/>
        <v/>
      </c>
    </row>
    <row r="791" spans="1:78" s="54" customFormat="1" ht="21.75" x14ac:dyDescent="0.2">
      <c r="A791" s="51">
        <v>782</v>
      </c>
      <c r="B791" s="52" t="s">
        <v>1408</v>
      </c>
      <c r="C791" s="52"/>
      <c r="D791" s="52" t="s">
        <v>470</v>
      </c>
      <c r="E791" s="52" t="s">
        <v>490</v>
      </c>
      <c r="F791" s="52" t="s">
        <v>311</v>
      </c>
      <c r="G791" s="53"/>
      <c r="H791" s="52" t="s">
        <v>491</v>
      </c>
      <c r="I791" s="52" t="s">
        <v>1409</v>
      </c>
      <c r="J791" s="52"/>
      <c r="K791" s="52"/>
      <c r="L791" s="52" t="s">
        <v>154</v>
      </c>
      <c r="M791" s="52"/>
      <c r="N791" s="52"/>
      <c r="O791" s="47">
        <v>150</v>
      </c>
      <c r="P791" s="47"/>
      <c r="Q791" s="47"/>
      <c r="R791" s="47"/>
      <c r="S791" s="52"/>
      <c r="T791" s="52" t="s">
        <v>154</v>
      </c>
      <c r="U791" s="52"/>
      <c r="V791" s="52" t="s">
        <v>154</v>
      </c>
      <c r="W791" s="52" t="s">
        <v>154</v>
      </c>
      <c r="X791" s="47">
        <v>0.3</v>
      </c>
      <c r="Y791" s="47">
        <v>9</v>
      </c>
      <c r="Z791" s="52"/>
      <c r="AA791" s="52"/>
      <c r="AB791" s="52"/>
      <c r="AC791" s="52" t="s">
        <v>154</v>
      </c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 t="s">
        <v>154</v>
      </c>
      <c r="BB791" s="52" t="s">
        <v>154</v>
      </c>
      <c r="BC791" s="52"/>
      <c r="BD791" s="52"/>
      <c r="BE791" s="52"/>
      <c r="BF791" s="52"/>
      <c r="BG791" s="52"/>
      <c r="BH791" s="48" t="str">
        <f t="shared" si="228"/>
        <v>/</v>
      </c>
      <c r="BI791" s="49" t="str">
        <f t="shared" si="229"/>
        <v>/</v>
      </c>
      <c r="BJ791" s="49">
        <f t="shared" si="230"/>
        <v>0</v>
      </c>
      <c r="BK791" s="50" t="str">
        <f t="shared" si="231"/>
        <v>/</v>
      </c>
      <c r="BL791" s="35" t="str">
        <f t="shared" si="232"/>
        <v>150</v>
      </c>
      <c r="BM791" s="35" t="str">
        <f t="shared" si="233"/>
        <v>/</v>
      </c>
      <c r="BN791" s="35" t="str">
        <f t="shared" si="234"/>
        <v>//</v>
      </c>
      <c r="BO791" s="35">
        <f t="shared" si="235"/>
        <v>0.3</v>
      </c>
      <c r="BP791" s="35" t="str">
        <f t="shared" si="236"/>
        <v>/</v>
      </c>
      <c r="BQ791" s="36">
        <f t="shared" si="237"/>
        <v>0</v>
      </c>
      <c r="BR791" s="36">
        <f t="shared" si="238"/>
        <v>9</v>
      </c>
      <c r="BS791" s="37">
        <f t="shared" si="239"/>
        <v>0</v>
      </c>
      <c r="BT791" s="38">
        <f t="shared" si="240"/>
        <v>0</v>
      </c>
      <c r="BU791" s="39">
        <f t="shared" si="241"/>
        <v>0</v>
      </c>
      <c r="BV791" s="40">
        <f t="shared" si="242"/>
        <v>0</v>
      </c>
      <c r="BW791" s="41">
        <f t="shared" si="243"/>
        <v>0</v>
      </c>
      <c r="BX791" s="42" t="str">
        <f t="shared" si="244"/>
        <v>1500.39</v>
      </c>
      <c r="BY791" s="35" t="str">
        <f t="shared" si="245"/>
        <v>///////</v>
      </c>
      <c r="BZ791" s="43" t="str">
        <f t="shared" si="246"/>
        <v/>
      </c>
    </row>
    <row r="792" spans="1:78" s="54" customFormat="1" ht="21.75" x14ac:dyDescent="0.2">
      <c r="A792" s="51">
        <v>783</v>
      </c>
      <c r="B792" s="52" t="s">
        <v>1410</v>
      </c>
      <c r="C792" s="52"/>
      <c r="D792" s="52" t="s">
        <v>470</v>
      </c>
      <c r="E792" s="52" t="s">
        <v>490</v>
      </c>
      <c r="F792" s="52" t="s">
        <v>311</v>
      </c>
      <c r="G792" s="53"/>
      <c r="H792" s="52" t="s">
        <v>491</v>
      </c>
      <c r="I792" s="52" t="s">
        <v>1411</v>
      </c>
      <c r="J792" s="52"/>
      <c r="K792" s="52" t="s">
        <v>154</v>
      </c>
      <c r="L792" s="52" t="s">
        <v>154</v>
      </c>
      <c r="M792" s="52"/>
      <c r="N792" s="52"/>
      <c r="O792" s="47">
        <v>150</v>
      </c>
      <c r="P792" s="47"/>
      <c r="Q792" s="47" t="s">
        <v>976</v>
      </c>
      <c r="R792" s="47"/>
      <c r="S792" s="52"/>
      <c r="T792" s="52" t="s">
        <v>154</v>
      </c>
      <c r="U792" s="52"/>
      <c r="V792" s="52" t="s">
        <v>154</v>
      </c>
      <c r="W792" s="52" t="s">
        <v>154</v>
      </c>
      <c r="X792" s="47">
        <v>0.3</v>
      </c>
      <c r="Y792" s="47">
        <v>9</v>
      </c>
      <c r="Z792" s="52"/>
      <c r="AA792" s="52"/>
      <c r="AB792" s="52"/>
      <c r="AC792" s="52" t="s">
        <v>154</v>
      </c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 t="s">
        <v>154</v>
      </c>
      <c r="BB792" s="52" t="s">
        <v>154</v>
      </c>
      <c r="BC792" s="52"/>
      <c r="BD792" s="52"/>
      <c r="BE792" s="52"/>
      <c r="BF792" s="52"/>
      <c r="BG792" s="52"/>
      <c r="BH792" s="48" t="str">
        <f t="shared" si="228"/>
        <v>//</v>
      </c>
      <c r="BI792" s="49" t="str">
        <f t="shared" si="229"/>
        <v>//</v>
      </c>
      <c r="BJ792" s="49">
        <f t="shared" si="230"/>
        <v>0</v>
      </c>
      <c r="BK792" s="50" t="str">
        <f t="shared" si="231"/>
        <v>//</v>
      </c>
      <c r="BL792" s="35" t="str">
        <f t="shared" si="232"/>
        <v>150คลองต่ำ</v>
      </c>
      <c r="BM792" s="35" t="str">
        <f t="shared" si="233"/>
        <v>/</v>
      </c>
      <c r="BN792" s="35" t="str">
        <f t="shared" si="234"/>
        <v>//</v>
      </c>
      <c r="BO792" s="35">
        <f t="shared" si="235"/>
        <v>0.3</v>
      </c>
      <c r="BP792" s="35" t="str">
        <f t="shared" si="236"/>
        <v>/</v>
      </c>
      <c r="BQ792" s="36">
        <f t="shared" si="237"/>
        <v>0</v>
      </c>
      <c r="BR792" s="36">
        <f t="shared" si="238"/>
        <v>9</v>
      </c>
      <c r="BS792" s="37">
        <f t="shared" si="239"/>
        <v>0</v>
      </c>
      <c r="BT792" s="38">
        <f t="shared" si="240"/>
        <v>0</v>
      </c>
      <c r="BU792" s="39">
        <f t="shared" si="241"/>
        <v>0</v>
      </c>
      <c r="BV792" s="40">
        <f t="shared" si="242"/>
        <v>0</v>
      </c>
      <c r="BW792" s="41">
        <f t="shared" si="243"/>
        <v>0</v>
      </c>
      <c r="BX792" s="42" t="str">
        <f t="shared" si="244"/>
        <v>1500.39</v>
      </c>
      <c r="BY792" s="35" t="str">
        <f t="shared" si="245"/>
        <v>////////</v>
      </c>
      <c r="BZ792" s="43" t="str">
        <f t="shared" si="246"/>
        <v>คลองต่ำ</v>
      </c>
    </row>
    <row r="793" spans="1:78" s="54" customFormat="1" ht="21.75" x14ac:dyDescent="0.2">
      <c r="A793" s="51">
        <v>784</v>
      </c>
      <c r="B793" s="52" t="s">
        <v>1412</v>
      </c>
      <c r="C793" s="52"/>
      <c r="D793" s="52" t="s">
        <v>470</v>
      </c>
      <c r="E793" s="52" t="s">
        <v>490</v>
      </c>
      <c r="F793" s="52" t="s">
        <v>311</v>
      </c>
      <c r="G793" s="53"/>
      <c r="H793" s="52" t="s">
        <v>491</v>
      </c>
      <c r="I793" s="52" t="s">
        <v>1413</v>
      </c>
      <c r="J793" s="52"/>
      <c r="K793" s="52"/>
      <c r="L793" s="52" t="s">
        <v>154</v>
      </c>
      <c r="M793" s="52"/>
      <c r="N793" s="52"/>
      <c r="O793" s="47">
        <v>150</v>
      </c>
      <c r="P793" s="47"/>
      <c r="Q793" s="47"/>
      <c r="R793" s="47"/>
      <c r="S793" s="52"/>
      <c r="T793" s="52" t="s">
        <v>154</v>
      </c>
      <c r="U793" s="52"/>
      <c r="V793" s="52" t="s">
        <v>154</v>
      </c>
      <c r="W793" s="52" t="s">
        <v>154</v>
      </c>
      <c r="X793" s="47">
        <v>0.3</v>
      </c>
      <c r="Y793" s="47">
        <v>8</v>
      </c>
      <c r="Z793" s="52"/>
      <c r="AA793" s="52"/>
      <c r="AB793" s="52" t="s">
        <v>154</v>
      </c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 t="s">
        <v>154</v>
      </c>
      <c r="BB793" s="52" t="s">
        <v>154</v>
      </c>
      <c r="BC793" s="52"/>
      <c r="BD793" s="52"/>
      <c r="BE793" s="52"/>
      <c r="BF793" s="52"/>
      <c r="BG793" s="52"/>
      <c r="BH793" s="48" t="str">
        <f t="shared" si="228"/>
        <v>/</v>
      </c>
      <c r="BI793" s="49" t="str">
        <f t="shared" si="229"/>
        <v>/</v>
      </c>
      <c r="BJ793" s="49">
        <f t="shared" si="230"/>
        <v>0</v>
      </c>
      <c r="BK793" s="50" t="str">
        <f t="shared" si="231"/>
        <v>/</v>
      </c>
      <c r="BL793" s="35" t="str">
        <f t="shared" si="232"/>
        <v>150</v>
      </c>
      <c r="BM793" s="35" t="str">
        <f t="shared" si="233"/>
        <v>/</v>
      </c>
      <c r="BN793" s="35" t="str">
        <f t="shared" si="234"/>
        <v>//</v>
      </c>
      <c r="BO793" s="35">
        <f t="shared" si="235"/>
        <v>0.3</v>
      </c>
      <c r="BP793" s="35" t="str">
        <f t="shared" si="236"/>
        <v>/</v>
      </c>
      <c r="BQ793" s="36">
        <f t="shared" si="237"/>
        <v>0</v>
      </c>
      <c r="BR793" s="36">
        <f t="shared" si="238"/>
        <v>8</v>
      </c>
      <c r="BS793" s="37">
        <f t="shared" si="239"/>
        <v>0</v>
      </c>
      <c r="BT793" s="38">
        <f t="shared" si="240"/>
        <v>0</v>
      </c>
      <c r="BU793" s="39">
        <f t="shared" si="241"/>
        <v>0</v>
      </c>
      <c r="BV793" s="40">
        <f t="shared" si="242"/>
        <v>0</v>
      </c>
      <c r="BW793" s="41">
        <f t="shared" si="243"/>
        <v>0</v>
      </c>
      <c r="BX793" s="42" t="str">
        <f t="shared" si="244"/>
        <v>1500.38</v>
      </c>
      <c r="BY793" s="35" t="str">
        <f t="shared" si="245"/>
        <v>///////</v>
      </c>
      <c r="BZ793" s="43" t="str">
        <f t="shared" si="246"/>
        <v/>
      </c>
    </row>
    <row r="794" spans="1:78" s="54" customFormat="1" ht="21.75" x14ac:dyDescent="0.2">
      <c r="A794" s="51">
        <v>785</v>
      </c>
      <c r="B794" s="52" t="s">
        <v>1414</v>
      </c>
      <c r="C794" s="52"/>
      <c r="D794" s="52" t="s">
        <v>470</v>
      </c>
      <c r="E794" s="52" t="s">
        <v>516</v>
      </c>
      <c r="F794" s="52" t="s">
        <v>311</v>
      </c>
      <c r="G794" s="53"/>
      <c r="H794" s="52" t="s">
        <v>517</v>
      </c>
      <c r="I794" s="52" t="s">
        <v>1415</v>
      </c>
      <c r="J794" s="52"/>
      <c r="K794" s="52"/>
      <c r="L794" s="52" t="s">
        <v>154</v>
      </c>
      <c r="M794" s="52"/>
      <c r="N794" s="52"/>
      <c r="O794" s="47">
        <v>150</v>
      </c>
      <c r="P794" s="47"/>
      <c r="Q794" s="47"/>
      <c r="R794" s="47"/>
      <c r="S794" s="52"/>
      <c r="T794" s="52" t="s">
        <v>154</v>
      </c>
      <c r="U794" s="52"/>
      <c r="V794" s="52" t="s">
        <v>154</v>
      </c>
      <c r="W794" s="52" t="s">
        <v>154</v>
      </c>
      <c r="X794" s="47">
        <v>0.4</v>
      </c>
      <c r="Y794" s="47">
        <v>15</v>
      </c>
      <c r="Z794" s="52"/>
      <c r="AA794" s="52"/>
      <c r="AB794" s="52"/>
      <c r="AC794" s="52" t="s">
        <v>154</v>
      </c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 t="s">
        <v>154</v>
      </c>
      <c r="BB794" s="52" t="s">
        <v>154</v>
      </c>
      <c r="BC794" s="52"/>
      <c r="BD794" s="52"/>
      <c r="BE794" s="52"/>
      <c r="BF794" s="52"/>
      <c r="BG794" s="52"/>
      <c r="BH794" s="48" t="str">
        <f t="shared" si="228"/>
        <v>/</v>
      </c>
      <c r="BI794" s="49" t="str">
        <f t="shared" si="229"/>
        <v>/</v>
      </c>
      <c r="BJ794" s="49">
        <f t="shared" si="230"/>
        <v>0</v>
      </c>
      <c r="BK794" s="50" t="str">
        <f t="shared" si="231"/>
        <v>/</v>
      </c>
      <c r="BL794" s="35" t="str">
        <f t="shared" si="232"/>
        <v>150</v>
      </c>
      <c r="BM794" s="35" t="str">
        <f t="shared" si="233"/>
        <v>/</v>
      </c>
      <c r="BN794" s="35" t="str">
        <f t="shared" si="234"/>
        <v>//</v>
      </c>
      <c r="BO794" s="35">
        <f t="shared" si="235"/>
        <v>0.4</v>
      </c>
      <c r="BP794" s="35" t="str">
        <f t="shared" si="236"/>
        <v>/</v>
      </c>
      <c r="BQ794" s="36">
        <f t="shared" si="237"/>
        <v>0</v>
      </c>
      <c r="BR794" s="36">
        <f t="shared" si="238"/>
        <v>15</v>
      </c>
      <c r="BS794" s="37">
        <f t="shared" si="239"/>
        <v>0</v>
      </c>
      <c r="BT794" s="38">
        <f t="shared" si="240"/>
        <v>0</v>
      </c>
      <c r="BU794" s="39">
        <f t="shared" si="241"/>
        <v>0</v>
      </c>
      <c r="BV794" s="40">
        <f t="shared" si="242"/>
        <v>0</v>
      </c>
      <c r="BW794" s="41">
        <f t="shared" si="243"/>
        <v>0</v>
      </c>
      <c r="BX794" s="42" t="str">
        <f t="shared" si="244"/>
        <v>1500.415</v>
      </c>
      <c r="BY794" s="35" t="str">
        <f t="shared" si="245"/>
        <v>///////</v>
      </c>
      <c r="BZ794" s="43" t="str">
        <f t="shared" si="246"/>
        <v/>
      </c>
    </row>
    <row r="795" spans="1:78" s="54" customFormat="1" ht="21.75" x14ac:dyDescent="0.2">
      <c r="A795" s="51">
        <v>786</v>
      </c>
      <c r="B795" s="52" t="s">
        <v>1416</v>
      </c>
      <c r="C795" s="52"/>
      <c r="D795" s="52" t="s">
        <v>470</v>
      </c>
      <c r="E795" s="52" t="s">
        <v>516</v>
      </c>
      <c r="F795" s="52" t="s">
        <v>311</v>
      </c>
      <c r="G795" s="53"/>
      <c r="H795" s="52" t="s">
        <v>517</v>
      </c>
      <c r="I795" s="52" t="s">
        <v>1417</v>
      </c>
      <c r="J795" s="52"/>
      <c r="K795" s="52"/>
      <c r="L795" s="52" t="s">
        <v>154</v>
      </c>
      <c r="M795" s="52"/>
      <c r="N795" s="52"/>
      <c r="O795" s="47">
        <v>150</v>
      </c>
      <c r="P795" s="47"/>
      <c r="Q795" s="47"/>
      <c r="R795" s="47"/>
      <c r="S795" s="52"/>
      <c r="T795" s="52"/>
      <c r="U795" s="52" t="s">
        <v>154</v>
      </c>
      <c r="V795" s="52" t="s">
        <v>154</v>
      </c>
      <c r="W795" s="52" t="s">
        <v>154</v>
      </c>
      <c r="X795" s="47">
        <v>0.4</v>
      </c>
      <c r="Y795" s="47">
        <v>13</v>
      </c>
      <c r="Z795" s="52"/>
      <c r="AA795" s="52"/>
      <c r="AB795" s="52"/>
      <c r="AC795" s="52" t="s">
        <v>154</v>
      </c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 t="s">
        <v>154</v>
      </c>
      <c r="BB795" s="52" t="s">
        <v>154</v>
      </c>
      <c r="BC795" s="52"/>
      <c r="BD795" s="52"/>
      <c r="BE795" s="52"/>
      <c r="BF795" s="52"/>
      <c r="BG795" s="52"/>
      <c r="BH795" s="48" t="str">
        <f t="shared" si="228"/>
        <v>/</v>
      </c>
      <c r="BI795" s="49" t="str">
        <f t="shared" si="229"/>
        <v>/</v>
      </c>
      <c r="BJ795" s="49">
        <f t="shared" si="230"/>
        <v>0</v>
      </c>
      <c r="BK795" s="50" t="str">
        <f t="shared" si="231"/>
        <v>/</v>
      </c>
      <c r="BL795" s="35" t="str">
        <f t="shared" si="232"/>
        <v>150</v>
      </c>
      <c r="BM795" s="35" t="str">
        <f t="shared" si="233"/>
        <v>/</v>
      </c>
      <c r="BN795" s="35" t="str">
        <f t="shared" si="234"/>
        <v>//</v>
      </c>
      <c r="BO795" s="35">
        <f t="shared" si="235"/>
        <v>0.4</v>
      </c>
      <c r="BP795" s="35" t="str">
        <f t="shared" si="236"/>
        <v>/</v>
      </c>
      <c r="BQ795" s="36">
        <f t="shared" si="237"/>
        <v>0</v>
      </c>
      <c r="BR795" s="36">
        <f t="shared" si="238"/>
        <v>13</v>
      </c>
      <c r="BS795" s="37">
        <f t="shared" si="239"/>
        <v>0</v>
      </c>
      <c r="BT795" s="38">
        <f t="shared" si="240"/>
        <v>0</v>
      </c>
      <c r="BU795" s="39">
        <f t="shared" si="241"/>
        <v>0</v>
      </c>
      <c r="BV795" s="40">
        <f t="shared" si="242"/>
        <v>0</v>
      </c>
      <c r="BW795" s="41">
        <f t="shared" si="243"/>
        <v>0</v>
      </c>
      <c r="BX795" s="42" t="str">
        <f t="shared" si="244"/>
        <v>1500.413</v>
      </c>
      <c r="BY795" s="35" t="str">
        <f t="shared" si="245"/>
        <v>///////</v>
      </c>
      <c r="BZ795" s="43" t="str">
        <f t="shared" si="246"/>
        <v/>
      </c>
    </row>
    <row r="796" spans="1:78" s="54" customFormat="1" ht="21.75" x14ac:dyDescent="0.2">
      <c r="A796" s="51">
        <v>787</v>
      </c>
      <c r="B796" s="52" t="s">
        <v>1418</v>
      </c>
      <c r="C796" s="52"/>
      <c r="D796" s="52" t="s">
        <v>470</v>
      </c>
      <c r="E796" s="52" t="s">
        <v>516</v>
      </c>
      <c r="F796" s="52" t="s">
        <v>311</v>
      </c>
      <c r="G796" s="53"/>
      <c r="H796" s="52" t="s">
        <v>517</v>
      </c>
      <c r="I796" s="52" t="s">
        <v>1419</v>
      </c>
      <c r="J796" s="52"/>
      <c r="K796" s="52" t="s">
        <v>154</v>
      </c>
      <c r="L796" s="52"/>
      <c r="M796" s="52"/>
      <c r="N796" s="52"/>
      <c r="O796" s="47"/>
      <c r="P796" s="47"/>
      <c r="Q796" s="47" t="s">
        <v>535</v>
      </c>
      <c r="R796" s="47"/>
      <c r="S796" s="52"/>
      <c r="T796" s="52"/>
      <c r="U796" s="52" t="s">
        <v>154</v>
      </c>
      <c r="V796" s="52" t="s">
        <v>154</v>
      </c>
      <c r="W796" s="52" t="s">
        <v>154</v>
      </c>
      <c r="X796" s="47">
        <v>0.4</v>
      </c>
      <c r="Y796" s="47">
        <v>14</v>
      </c>
      <c r="Z796" s="52"/>
      <c r="AA796" s="52"/>
      <c r="AB796" s="52"/>
      <c r="AC796" s="52" t="s">
        <v>154</v>
      </c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 t="s">
        <v>154</v>
      </c>
      <c r="BB796" s="52" t="s">
        <v>154</v>
      </c>
      <c r="BC796" s="52"/>
      <c r="BD796" s="52"/>
      <c r="BE796" s="52"/>
      <c r="BF796" s="52"/>
      <c r="BG796" s="52"/>
      <c r="BH796" s="48" t="str">
        <f t="shared" si="228"/>
        <v>/</v>
      </c>
      <c r="BI796" s="49" t="str">
        <f t="shared" si="229"/>
        <v>/</v>
      </c>
      <c r="BJ796" s="49">
        <f t="shared" si="230"/>
        <v>0</v>
      </c>
      <c r="BK796" s="50" t="str">
        <f t="shared" si="231"/>
        <v>/</v>
      </c>
      <c r="BL796" s="35" t="str">
        <f t="shared" si="232"/>
        <v>คลองหวะ</v>
      </c>
      <c r="BM796" s="35" t="str">
        <f t="shared" si="233"/>
        <v>/</v>
      </c>
      <c r="BN796" s="35" t="str">
        <f t="shared" si="234"/>
        <v>//</v>
      </c>
      <c r="BO796" s="35">
        <f t="shared" si="235"/>
        <v>0.4</v>
      </c>
      <c r="BP796" s="35" t="str">
        <f t="shared" si="236"/>
        <v>/</v>
      </c>
      <c r="BQ796" s="36">
        <f t="shared" si="237"/>
        <v>0</v>
      </c>
      <c r="BR796" s="36">
        <f t="shared" si="238"/>
        <v>14</v>
      </c>
      <c r="BS796" s="37">
        <f t="shared" si="239"/>
        <v>0</v>
      </c>
      <c r="BT796" s="38">
        <f t="shared" si="240"/>
        <v>0</v>
      </c>
      <c r="BU796" s="39">
        <f t="shared" si="241"/>
        <v>0</v>
      </c>
      <c r="BV796" s="40">
        <f t="shared" si="242"/>
        <v>0</v>
      </c>
      <c r="BW796" s="41">
        <f t="shared" si="243"/>
        <v>0</v>
      </c>
      <c r="BX796" s="42" t="str">
        <f t="shared" si="244"/>
        <v>0.414</v>
      </c>
      <c r="BY796" s="35" t="str">
        <f t="shared" si="245"/>
        <v>///////</v>
      </c>
      <c r="BZ796" s="43" t="str">
        <f t="shared" si="246"/>
        <v>คลองหวะ</v>
      </c>
    </row>
    <row r="797" spans="1:78" s="54" customFormat="1" ht="21.75" x14ac:dyDescent="0.2">
      <c r="A797" s="51">
        <v>788</v>
      </c>
      <c r="B797" s="52" t="s">
        <v>1420</v>
      </c>
      <c r="C797" s="52"/>
      <c r="D797" s="52" t="s">
        <v>470</v>
      </c>
      <c r="E797" s="52" t="s">
        <v>516</v>
      </c>
      <c r="F797" s="52" t="s">
        <v>311</v>
      </c>
      <c r="G797" s="53"/>
      <c r="H797" s="52" t="s">
        <v>517</v>
      </c>
      <c r="I797" s="52" t="s">
        <v>1421</v>
      </c>
      <c r="J797" s="52"/>
      <c r="K797" s="52"/>
      <c r="L797" s="52" t="s">
        <v>154</v>
      </c>
      <c r="M797" s="52"/>
      <c r="N797" s="52"/>
      <c r="O797" s="47">
        <v>150</v>
      </c>
      <c r="P797" s="47"/>
      <c r="Q797" s="47"/>
      <c r="R797" s="47"/>
      <c r="S797" s="52"/>
      <c r="T797" s="52"/>
      <c r="U797" s="52" t="s">
        <v>154</v>
      </c>
      <c r="V797" s="52" t="s">
        <v>154</v>
      </c>
      <c r="W797" s="52" t="s">
        <v>154</v>
      </c>
      <c r="X797" s="47">
        <v>0.5</v>
      </c>
      <c r="Y797" s="47">
        <v>18</v>
      </c>
      <c r="Z797" s="52"/>
      <c r="AA797" s="52"/>
      <c r="AB797" s="52" t="s">
        <v>154</v>
      </c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 t="s">
        <v>154</v>
      </c>
      <c r="BB797" s="52" t="s">
        <v>154</v>
      </c>
      <c r="BC797" s="52"/>
      <c r="BD797" s="52"/>
      <c r="BE797" s="52"/>
      <c r="BF797" s="52"/>
      <c r="BG797" s="52"/>
      <c r="BH797" s="48" t="str">
        <f t="shared" si="228"/>
        <v>/</v>
      </c>
      <c r="BI797" s="49" t="str">
        <f t="shared" si="229"/>
        <v>/</v>
      </c>
      <c r="BJ797" s="49">
        <f t="shared" si="230"/>
        <v>0</v>
      </c>
      <c r="BK797" s="50" t="str">
        <f t="shared" si="231"/>
        <v>/</v>
      </c>
      <c r="BL797" s="35" t="str">
        <f t="shared" si="232"/>
        <v>150</v>
      </c>
      <c r="BM797" s="35" t="str">
        <f t="shared" si="233"/>
        <v>/</v>
      </c>
      <c r="BN797" s="35" t="str">
        <f t="shared" si="234"/>
        <v>//</v>
      </c>
      <c r="BO797" s="35">
        <f t="shared" si="235"/>
        <v>0.5</v>
      </c>
      <c r="BP797" s="35" t="str">
        <f t="shared" si="236"/>
        <v>/</v>
      </c>
      <c r="BQ797" s="36">
        <f t="shared" si="237"/>
        <v>0</v>
      </c>
      <c r="BR797" s="36">
        <f>Y797</f>
        <v>18</v>
      </c>
      <c r="BS797" s="37">
        <f t="shared" si="239"/>
        <v>0</v>
      </c>
      <c r="BT797" s="38">
        <f t="shared" si="240"/>
        <v>0</v>
      </c>
      <c r="BU797" s="39">
        <f t="shared" si="241"/>
        <v>0</v>
      </c>
      <c r="BV797" s="40">
        <f t="shared" si="242"/>
        <v>0</v>
      </c>
      <c r="BW797" s="41">
        <f t="shared" si="243"/>
        <v>0</v>
      </c>
      <c r="BX797" s="42" t="str">
        <f>O797&amp;R797&amp;X797&amp;Y797&amp;AE797&amp;AF797&amp;AG797&amp;AI797&amp;AJ797&amp;AK797&amp;AM797&amp;AN797&amp;AO797&amp;AQ797&amp;AR797&amp;AS797&amp;AU797&amp;AV797&amp;AW797&amp;AY797&amp;AZ797</f>
        <v>1500.518</v>
      </c>
      <c r="BY797" s="35" t="str">
        <f t="shared" si="245"/>
        <v>///////</v>
      </c>
      <c r="BZ797" s="43" t="str">
        <f t="shared" si="246"/>
        <v/>
      </c>
    </row>
    <row r="798" spans="1:78" s="54" customFormat="1" ht="21.75" x14ac:dyDescent="0.2">
      <c r="A798" s="51">
        <v>789</v>
      </c>
      <c r="B798" s="52" t="s">
        <v>1422</v>
      </c>
      <c r="C798" s="52"/>
      <c r="D798" s="52" t="s">
        <v>470</v>
      </c>
      <c r="E798" s="52" t="s">
        <v>537</v>
      </c>
      <c r="F798" s="52" t="s">
        <v>15</v>
      </c>
      <c r="G798" s="53">
        <v>3</v>
      </c>
      <c r="H798" s="52" t="s">
        <v>538</v>
      </c>
      <c r="I798" s="52"/>
      <c r="J798" s="52"/>
      <c r="K798" s="52" t="s">
        <v>154</v>
      </c>
      <c r="L798" s="52"/>
      <c r="M798" s="52"/>
      <c r="N798" s="52"/>
      <c r="O798" s="47"/>
      <c r="P798" s="47"/>
      <c r="Q798" s="47" t="s">
        <v>293</v>
      </c>
      <c r="R798" s="47"/>
      <c r="S798" s="52"/>
      <c r="T798" s="52" t="s">
        <v>154</v>
      </c>
      <c r="U798" s="52"/>
      <c r="V798" s="52" t="s">
        <v>154</v>
      </c>
      <c r="W798" s="52" t="s">
        <v>154</v>
      </c>
      <c r="X798" s="47">
        <v>0.3</v>
      </c>
      <c r="Y798" s="47">
        <v>7</v>
      </c>
      <c r="Z798" s="52"/>
      <c r="AA798" s="52"/>
      <c r="AB798" s="52" t="s">
        <v>154</v>
      </c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 t="s">
        <v>154</v>
      </c>
      <c r="BB798" s="52" t="s">
        <v>154</v>
      </c>
      <c r="BC798" s="52"/>
      <c r="BD798" s="52"/>
      <c r="BE798" s="52"/>
      <c r="BF798" s="52"/>
      <c r="BG798" s="52"/>
      <c r="BH798" s="48" t="str">
        <f t="shared" si="228"/>
        <v>/</v>
      </c>
      <c r="BI798" s="49" t="str">
        <f t="shared" si="229"/>
        <v>/</v>
      </c>
      <c r="BJ798" s="49">
        <f t="shared" si="230"/>
        <v>0</v>
      </c>
      <c r="BK798" s="50" t="str">
        <f t="shared" si="231"/>
        <v>/</v>
      </c>
      <c r="BL798" s="35" t="str">
        <f t="shared" si="232"/>
        <v>ทะเลสาบสงขลา</v>
      </c>
      <c r="BM798" s="35" t="str">
        <f t="shared" si="233"/>
        <v>/</v>
      </c>
      <c r="BN798" s="35" t="str">
        <f t="shared" si="234"/>
        <v>//</v>
      </c>
      <c r="BO798" s="35">
        <f t="shared" si="235"/>
        <v>0.3</v>
      </c>
      <c r="BP798" s="35" t="str">
        <f t="shared" si="236"/>
        <v>/</v>
      </c>
      <c r="BQ798" s="36">
        <f t="shared" si="237"/>
        <v>0</v>
      </c>
      <c r="BR798" s="36">
        <f>Y798</f>
        <v>7</v>
      </c>
      <c r="BS798" s="37">
        <f t="shared" si="239"/>
        <v>0</v>
      </c>
      <c r="BT798" s="38">
        <f t="shared" si="240"/>
        <v>0</v>
      </c>
      <c r="BU798" s="39">
        <f t="shared" si="241"/>
        <v>0</v>
      </c>
      <c r="BV798" s="40">
        <f t="shared" si="242"/>
        <v>0</v>
      </c>
      <c r="BW798" s="41">
        <f t="shared" si="243"/>
        <v>0</v>
      </c>
      <c r="BX798" s="42" t="str">
        <f>O798&amp;R798&amp;X798&amp;Y798&amp;AE798&amp;AF798&amp;AG798&amp;AI798&amp;AJ798&amp;AK798&amp;AM798&amp;AN798&amp;AO798&amp;AQ798&amp;AR798&amp;AS798&amp;AU798&amp;AV798&amp;AW798&amp;AY798&amp;AZ798</f>
        <v>0.37</v>
      </c>
      <c r="BY798" s="35" t="str">
        <f t="shared" si="245"/>
        <v>///////</v>
      </c>
      <c r="BZ798" s="43" t="str">
        <f t="shared" si="246"/>
        <v>ทะเลสาบสงขลา</v>
      </c>
    </row>
    <row r="799" spans="1:78" s="54" customFormat="1" ht="21.75" x14ac:dyDescent="0.2">
      <c r="A799" s="51">
        <v>790</v>
      </c>
      <c r="B799" s="52" t="s">
        <v>1423</v>
      </c>
      <c r="C799" s="52"/>
      <c r="D799" s="52" t="s">
        <v>470</v>
      </c>
      <c r="E799" s="52" t="s">
        <v>537</v>
      </c>
      <c r="F799" s="52" t="s">
        <v>15</v>
      </c>
      <c r="G799" s="53">
        <v>4</v>
      </c>
      <c r="H799" s="52" t="s">
        <v>538</v>
      </c>
      <c r="I799" s="52"/>
      <c r="J799" s="52"/>
      <c r="K799" s="52" t="s">
        <v>154</v>
      </c>
      <c r="L799" s="52"/>
      <c r="M799" s="52"/>
      <c r="N799" s="52"/>
      <c r="O799" s="47"/>
      <c r="P799" s="47"/>
      <c r="Q799" s="47" t="s">
        <v>293</v>
      </c>
      <c r="R799" s="47"/>
      <c r="S799" s="52"/>
      <c r="T799" s="52" t="s">
        <v>154</v>
      </c>
      <c r="U799" s="52"/>
      <c r="V799" s="52" t="s">
        <v>154</v>
      </c>
      <c r="W799" s="52" t="s">
        <v>154</v>
      </c>
      <c r="X799" s="47">
        <v>0.3</v>
      </c>
      <c r="Y799" s="47">
        <v>7</v>
      </c>
      <c r="Z799" s="52"/>
      <c r="AA799" s="52"/>
      <c r="AB799" s="52" t="s">
        <v>154</v>
      </c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 t="s">
        <v>154</v>
      </c>
      <c r="BB799" s="52" t="s">
        <v>154</v>
      </c>
      <c r="BC799" s="52"/>
      <c r="BD799" s="52"/>
      <c r="BE799" s="52"/>
      <c r="BF799" s="52"/>
      <c r="BG799" s="52"/>
      <c r="BH799" s="48" t="str">
        <f t="shared" si="228"/>
        <v>/</v>
      </c>
      <c r="BI799" s="49" t="str">
        <f t="shared" si="229"/>
        <v>/</v>
      </c>
      <c r="BJ799" s="49">
        <f t="shared" si="230"/>
        <v>0</v>
      </c>
      <c r="BK799" s="50" t="str">
        <f t="shared" si="231"/>
        <v>/</v>
      </c>
      <c r="BL799" s="35" t="str">
        <f t="shared" si="232"/>
        <v>ทะเลสาบสงขลา</v>
      </c>
      <c r="BM799" s="35" t="str">
        <f t="shared" si="233"/>
        <v>/</v>
      </c>
      <c r="BN799" s="35" t="str">
        <f t="shared" si="234"/>
        <v>//</v>
      </c>
      <c r="BO799" s="35">
        <f t="shared" si="235"/>
        <v>0.3</v>
      </c>
      <c r="BP799" s="35" t="str">
        <f t="shared" si="236"/>
        <v>/</v>
      </c>
      <c r="BQ799" s="36">
        <f t="shared" si="237"/>
        <v>0</v>
      </c>
      <c r="BR799" s="36">
        <f t="shared" si="238"/>
        <v>7</v>
      </c>
      <c r="BS799" s="37">
        <f t="shared" si="239"/>
        <v>0</v>
      </c>
      <c r="BT799" s="38">
        <f t="shared" si="240"/>
        <v>0</v>
      </c>
      <c r="BU799" s="39">
        <f t="shared" si="241"/>
        <v>0</v>
      </c>
      <c r="BV799" s="40">
        <f t="shared" si="242"/>
        <v>0</v>
      </c>
      <c r="BW799" s="41">
        <f t="shared" si="243"/>
        <v>0</v>
      </c>
      <c r="BX799" s="42" t="str">
        <f t="shared" si="244"/>
        <v>0.37</v>
      </c>
      <c r="BY799" s="35" t="str">
        <f t="shared" si="245"/>
        <v>///////</v>
      </c>
      <c r="BZ799" s="43" t="str">
        <f t="shared" si="246"/>
        <v>ทะเลสาบสงขลา</v>
      </c>
    </row>
    <row r="800" spans="1:78" s="54" customFormat="1" ht="21.75" x14ac:dyDescent="0.2">
      <c r="A800" s="51">
        <v>791</v>
      </c>
      <c r="B800" s="52" t="s">
        <v>1424</v>
      </c>
      <c r="C800" s="52"/>
      <c r="D800" s="52" t="s">
        <v>470</v>
      </c>
      <c r="E800" s="52" t="s">
        <v>537</v>
      </c>
      <c r="F800" s="52" t="s">
        <v>15</v>
      </c>
      <c r="G800" s="53">
        <v>5</v>
      </c>
      <c r="H800" s="52" t="s">
        <v>538</v>
      </c>
      <c r="I800" s="52"/>
      <c r="J800" s="52"/>
      <c r="K800" s="52" t="s">
        <v>154</v>
      </c>
      <c r="L800" s="52"/>
      <c r="M800" s="52"/>
      <c r="N800" s="52"/>
      <c r="O800" s="47"/>
      <c r="P800" s="47"/>
      <c r="Q800" s="47" t="s">
        <v>293</v>
      </c>
      <c r="R800" s="47"/>
      <c r="S800" s="52"/>
      <c r="T800" s="52" t="s">
        <v>154</v>
      </c>
      <c r="U800" s="52"/>
      <c r="V800" s="52" t="s">
        <v>154</v>
      </c>
      <c r="W800" s="52" t="s">
        <v>154</v>
      </c>
      <c r="X800" s="47">
        <v>0.3</v>
      </c>
      <c r="Y800" s="47">
        <v>8</v>
      </c>
      <c r="Z800" s="52"/>
      <c r="AA800" s="52"/>
      <c r="AB800" s="52"/>
      <c r="AC800" s="52" t="s">
        <v>154</v>
      </c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 t="s">
        <v>154</v>
      </c>
      <c r="BB800" s="52" t="s">
        <v>154</v>
      </c>
      <c r="BC800" s="52"/>
      <c r="BD800" s="52"/>
      <c r="BE800" s="52"/>
      <c r="BF800" s="52"/>
      <c r="BG800" s="52"/>
      <c r="BH800" s="48" t="str">
        <f t="shared" si="228"/>
        <v>/</v>
      </c>
      <c r="BI800" s="49" t="str">
        <f t="shared" si="229"/>
        <v>/</v>
      </c>
      <c r="BJ800" s="49">
        <f t="shared" si="230"/>
        <v>0</v>
      </c>
      <c r="BK800" s="50" t="str">
        <f t="shared" si="231"/>
        <v>/</v>
      </c>
      <c r="BL800" s="35" t="str">
        <f t="shared" si="232"/>
        <v>ทะเลสาบสงขลา</v>
      </c>
      <c r="BM800" s="35" t="str">
        <f t="shared" si="233"/>
        <v>/</v>
      </c>
      <c r="BN800" s="35" t="str">
        <f t="shared" si="234"/>
        <v>//</v>
      </c>
      <c r="BO800" s="35">
        <f t="shared" si="235"/>
        <v>0.3</v>
      </c>
      <c r="BP800" s="35" t="str">
        <f t="shared" si="236"/>
        <v>/</v>
      </c>
      <c r="BQ800" s="36">
        <f t="shared" si="237"/>
        <v>0</v>
      </c>
      <c r="BR800" s="36">
        <f t="shared" si="238"/>
        <v>8</v>
      </c>
      <c r="BS800" s="37">
        <f t="shared" si="239"/>
        <v>0</v>
      </c>
      <c r="BT800" s="38">
        <f t="shared" si="240"/>
        <v>0</v>
      </c>
      <c r="BU800" s="39">
        <f t="shared" si="241"/>
        <v>0</v>
      </c>
      <c r="BV800" s="40">
        <f t="shared" si="242"/>
        <v>0</v>
      </c>
      <c r="BW800" s="41">
        <f t="shared" si="243"/>
        <v>0</v>
      </c>
      <c r="BX800" s="42" t="str">
        <f t="shared" si="244"/>
        <v>0.38</v>
      </c>
      <c r="BY800" s="35" t="str">
        <f t="shared" si="245"/>
        <v>///////</v>
      </c>
      <c r="BZ800" s="43" t="str">
        <f t="shared" si="246"/>
        <v>ทะเลสาบสงขลา</v>
      </c>
    </row>
    <row r="801" spans="1:78" s="54" customFormat="1" ht="21.75" x14ac:dyDescent="0.2">
      <c r="A801" s="51">
        <v>792</v>
      </c>
      <c r="B801" s="52" t="s">
        <v>1425</v>
      </c>
      <c r="C801" s="52"/>
      <c r="D801" s="52" t="s">
        <v>470</v>
      </c>
      <c r="E801" s="52" t="s">
        <v>537</v>
      </c>
      <c r="F801" s="52" t="s">
        <v>15</v>
      </c>
      <c r="G801" s="53">
        <v>7</v>
      </c>
      <c r="H801" s="52" t="s">
        <v>538</v>
      </c>
      <c r="I801" s="52"/>
      <c r="J801" s="52"/>
      <c r="K801" s="52" t="s">
        <v>154</v>
      </c>
      <c r="L801" s="52"/>
      <c r="M801" s="52"/>
      <c r="N801" s="52"/>
      <c r="O801" s="47"/>
      <c r="P801" s="47"/>
      <c r="Q801" s="47" t="s">
        <v>293</v>
      </c>
      <c r="R801" s="47"/>
      <c r="S801" s="52"/>
      <c r="T801" s="52" t="s">
        <v>154</v>
      </c>
      <c r="U801" s="52"/>
      <c r="V801" s="52" t="s">
        <v>154</v>
      </c>
      <c r="W801" s="52" t="s">
        <v>154</v>
      </c>
      <c r="X801" s="47">
        <v>0.3</v>
      </c>
      <c r="Y801" s="47">
        <v>8</v>
      </c>
      <c r="Z801" s="52"/>
      <c r="AA801" s="52"/>
      <c r="AB801" s="52" t="s">
        <v>154</v>
      </c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 t="s">
        <v>154</v>
      </c>
      <c r="BB801" s="52" t="s">
        <v>154</v>
      </c>
      <c r="BC801" s="52"/>
      <c r="BD801" s="52"/>
      <c r="BE801" s="52"/>
      <c r="BF801" s="52"/>
      <c r="BG801" s="52"/>
      <c r="BH801" s="48" t="str">
        <f t="shared" si="228"/>
        <v>/</v>
      </c>
      <c r="BI801" s="49" t="str">
        <f t="shared" si="229"/>
        <v>/</v>
      </c>
      <c r="BJ801" s="49">
        <f t="shared" si="230"/>
        <v>0</v>
      </c>
      <c r="BK801" s="50" t="str">
        <f t="shared" si="231"/>
        <v>/</v>
      </c>
      <c r="BL801" s="35" t="str">
        <f t="shared" si="232"/>
        <v>ทะเลสาบสงขลา</v>
      </c>
      <c r="BM801" s="35" t="str">
        <f t="shared" si="233"/>
        <v>/</v>
      </c>
      <c r="BN801" s="35" t="str">
        <f t="shared" si="234"/>
        <v>//</v>
      </c>
      <c r="BO801" s="35">
        <f t="shared" si="235"/>
        <v>0.3</v>
      </c>
      <c r="BP801" s="35" t="str">
        <f t="shared" si="236"/>
        <v>/</v>
      </c>
      <c r="BQ801" s="36">
        <f t="shared" si="237"/>
        <v>0</v>
      </c>
      <c r="BR801" s="36">
        <f t="shared" si="238"/>
        <v>8</v>
      </c>
      <c r="BS801" s="37">
        <f t="shared" si="239"/>
        <v>0</v>
      </c>
      <c r="BT801" s="38">
        <f t="shared" si="240"/>
        <v>0</v>
      </c>
      <c r="BU801" s="39">
        <f t="shared" si="241"/>
        <v>0</v>
      </c>
      <c r="BV801" s="40">
        <f t="shared" si="242"/>
        <v>0</v>
      </c>
      <c r="BW801" s="41">
        <f t="shared" si="243"/>
        <v>0</v>
      </c>
      <c r="BX801" s="42" t="str">
        <f t="shared" si="244"/>
        <v>0.38</v>
      </c>
      <c r="BY801" s="35" t="str">
        <f t="shared" si="245"/>
        <v>///////</v>
      </c>
      <c r="BZ801" s="43" t="str">
        <f t="shared" si="246"/>
        <v>ทะเลสาบสงขลา</v>
      </c>
    </row>
    <row r="802" spans="1:78" s="54" customFormat="1" ht="21.75" x14ac:dyDescent="0.2">
      <c r="A802" s="51">
        <v>793</v>
      </c>
      <c r="B802" s="52" t="s">
        <v>1426</v>
      </c>
      <c r="C802" s="52"/>
      <c r="D802" s="52" t="s">
        <v>470</v>
      </c>
      <c r="E802" s="52" t="s">
        <v>1427</v>
      </c>
      <c r="F802" s="52" t="s">
        <v>15</v>
      </c>
      <c r="G802" s="53">
        <v>1</v>
      </c>
      <c r="H802" s="52" t="s">
        <v>1428</v>
      </c>
      <c r="I802" s="52"/>
      <c r="J802" s="52"/>
      <c r="K802" s="52"/>
      <c r="L802" s="52" t="s">
        <v>154</v>
      </c>
      <c r="M802" s="52"/>
      <c r="N802" s="52"/>
      <c r="O802" s="47">
        <v>160</v>
      </c>
      <c r="P802" s="47"/>
      <c r="Q802" s="47"/>
      <c r="R802" s="47"/>
      <c r="S802" s="52" t="s">
        <v>154</v>
      </c>
      <c r="T802" s="52"/>
      <c r="U802" s="52"/>
      <c r="V802" s="52" t="s">
        <v>154</v>
      </c>
      <c r="W802" s="52" t="s">
        <v>154</v>
      </c>
      <c r="X802" s="47">
        <v>0.3</v>
      </c>
      <c r="Y802" s="52"/>
      <c r="Z802" s="52"/>
      <c r="AA802" s="52" t="s">
        <v>154</v>
      </c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 t="s">
        <v>154</v>
      </c>
      <c r="BB802" s="52" t="s">
        <v>154</v>
      </c>
      <c r="BC802" s="52"/>
      <c r="BD802" s="52"/>
      <c r="BE802" s="52"/>
      <c r="BF802" s="52"/>
      <c r="BG802" s="52"/>
      <c r="BH802" s="48" t="str">
        <f t="shared" si="228"/>
        <v>/</v>
      </c>
      <c r="BI802" s="49" t="str">
        <f t="shared" si="229"/>
        <v>/</v>
      </c>
      <c r="BJ802" s="49">
        <f t="shared" si="230"/>
        <v>0</v>
      </c>
      <c r="BK802" s="50" t="str">
        <f t="shared" si="231"/>
        <v>/</v>
      </c>
      <c r="BL802" s="35" t="str">
        <f t="shared" si="232"/>
        <v>160</v>
      </c>
      <c r="BM802" s="35" t="str">
        <f t="shared" si="233"/>
        <v>/</v>
      </c>
      <c r="BN802" s="35" t="str">
        <f t="shared" si="234"/>
        <v>//</v>
      </c>
      <c r="BO802" s="35">
        <f t="shared" si="235"/>
        <v>0.3</v>
      </c>
      <c r="BP802" s="35" t="str">
        <f t="shared" si="236"/>
        <v>/</v>
      </c>
      <c r="BQ802" s="36" t="str">
        <f t="shared" si="237"/>
        <v>/</v>
      </c>
      <c r="BR802" s="36">
        <f t="shared" si="238"/>
        <v>0</v>
      </c>
      <c r="BS802" s="37">
        <f t="shared" si="239"/>
        <v>0</v>
      </c>
      <c r="BT802" s="38">
        <f t="shared" si="240"/>
        <v>0</v>
      </c>
      <c r="BU802" s="39">
        <f t="shared" si="241"/>
        <v>0</v>
      </c>
      <c r="BV802" s="40">
        <f t="shared" si="242"/>
        <v>0</v>
      </c>
      <c r="BW802" s="41">
        <f t="shared" si="243"/>
        <v>0</v>
      </c>
      <c r="BX802" s="42" t="str">
        <f t="shared" si="244"/>
        <v>1600.3</v>
      </c>
      <c r="BY802" s="35" t="str">
        <f t="shared" si="245"/>
        <v>///////</v>
      </c>
      <c r="BZ802" s="43" t="str">
        <f t="shared" si="246"/>
        <v/>
      </c>
    </row>
    <row r="803" spans="1:78" s="54" customFormat="1" ht="21.75" x14ac:dyDescent="0.2">
      <c r="A803" s="51">
        <v>794</v>
      </c>
      <c r="B803" s="52" t="s">
        <v>1429</v>
      </c>
      <c r="C803" s="52"/>
      <c r="D803" s="52" t="s">
        <v>470</v>
      </c>
      <c r="E803" s="52" t="s">
        <v>1427</v>
      </c>
      <c r="F803" s="52" t="s">
        <v>15</v>
      </c>
      <c r="G803" s="53">
        <v>2</v>
      </c>
      <c r="H803" s="52" t="s">
        <v>1428</v>
      </c>
      <c r="I803" s="52"/>
      <c r="J803" s="52"/>
      <c r="K803" s="52"/>
      <c r="L803" s="52" t="s">
        <v>154</v>
      </c>
      <c r="M803" s="52"/>
      <c r="N803" s="52"/>
      <c r="O803" s="47">
        <v>160</v>
      </c>
      <c r="P803" s="47"/>
      <c r="Q803" s="47"/>
      <c r="R803" s="47"/>
      <c r="S803" s="52" t="s">
        <v>154</v>
      </c>
      <c r="T803" s="52"/>
      <c r="U803" s="52"/>
      <c r="V803" s="52" t="s">
        <v>154</v>
      </c>
      <c r="W803" s="52" t="s">
        <v>154</v>
      </c>
      <c r="X803" s="47">
        <v>0.3</v>
      </c>
      <c r="Y803" s="52"/>
      <c r="Z803" s="52"/>
      <c r="AA803" s="52" t="s">
        <v>154</v>
      </c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 t="s">
        <v>154</v>
      </c>
      <c r="BB803" s="52" t="s">
        <v>154</v>
      </c>
      <c r="BC803" s="52"/>
      <c r="BD803" s="52"/>
      <c r="BE803" s="52"/>
      <c r="BF803" s="52"/>
      <c r="BG803" s="52"/>
      <c r="BH803" s="48" t="str">
        <f t="shared" si="228"/>
        <v>/</v>
      </c>
      <c r="BI803" s="49" t="str">
        <f t="shared" si="229"/>
        <v>/</v>
      </c>
      <c r="BJ803" s="49">
        <f t="shared" si="230"/>
        <v>0</v>
      </c>
      <c r="BK803" s="50" t="str">
        <f t="shared" si="231"/>
        <v>/</v>
      </c>
      <c r="BL803" s="35" t="str">
        <f t="shared" si="232"/>
        <v>160</v>
      </c>
      <c r="BM803" s="35" t="str">
        <f t="shared" si="233"/>
        <v>/</v>
      </c>
      <c r="BN803" s="35" t="str">
        <f t="shared" si="234"/>
        <v>//</v>
      </c>
      <c r="BO803" s="35">
        <f t="shared" si="235"/>
        <v>0.3</v>
      </c>
      <c r="BP803" s="35" t="str">
        <f t="shared" si="236"/>
        <v>/</v>
      </c>
      <c r="BQ803" s="36" t="str">
        <f t="shared" si="237"/>
        <v>/</v>
      </c>
      <c r="BR803" s="36">
        <f t="shared" si="238"/>
        <v>0</v>
      </c>
      <c r="BS803" s="37">
        <f t="shared" si="239"/>
        <v>0</v>
      </c>
      <c r="BT803" s="38">
        <f t="shared" si="240"/>
        <v>0</v>
      </c>
      <c r="BU803" s="39">
        <f t="shared" si="241"/>
        <v>0</v>
      </c>
      <c r="BV803" s="40">
        <f t="shared" si="242"/>
        <v>0</v>
      </c>
      <c r="BW803" s="41">
        <f t="shared" si="243"/>
        <v>0</v>
      </c>
      <c r="BX803" s="42" t="str">
        <f t="shared" si="244"/>
        <v>1600.3</v>
      </c>
      <c r="BY803" s="35" t="str">
        <f t="shared" si="245"/>
        <v>///////</v>
      </c>
      <c r="BZ803" s="43" t="str">
        <f t="shared" si="246"/>
        <v/>
      </c>
    </row>
    <row r="804" spans="1:78" s="54" customFormat="1" ht="21.75" x14ac:dyDescent="0.2">
      <c r="A804" s="51">
        <v>795</v>
      </c>
      <c r="B804" s="52" t="s">
        <v>1430</v>
      </c>
      <c r="C804" s="52"/>
      <c r="D804" s="52" t="s">
        <v>470</v>
      </c>
      <c r="E804" s="52" t="s">
        <v>1427</v>
      </c>
      <c r="F804" s="52" t="s">
        <v>15</v>
      </c>
      <c r="G804" s="53">
        <v>7</v>
      </c>
      <c r="H804" s="52" t="s">
        <v>1428</v>
      </c>
      <c r="I804" s="52"/>
      <c r="J804" s="52"/>
      <c r="K804" s="52"/>
      <c r="L804" s="52" t="s">
        <v>154</v>
      </c>
      <c r="M804" s="52"/>
      <c r="N804" s="52"/>
      <c r="O804" s="47">
        <v>160</v>
      </c>
      <c r="P804" s="47"/>
      <c r="Q804" s="47"/>
      <c r="R804" s="47"/>
      <c r="S804" s="52" t="s">
        <v>154</v>
      </c>
      <c r="T804" s="52"/>
      <c r="U804" s="52"/>
      <c r="V804" s="52" t="s">
        <v>154</v>
      </c>
      <c r="W804" s="52" t="s">
        <v>154</v>
      </c>
      <c r="X804" s="47">
        <v>0.3</v>
      </c>
      <c r="Y804" s="52"/>
      <c r="Z804" s="52"/>
      <c r="AA804" s="52" t="s">
        <v>154</v>
      </c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 t="s">
        <v>154</v>
      </c>
      <c r="BB804" s="52" t="s">
        <v>154</v>
      </c>
      <c r="BC804" s="52"/>
      <c r="BD804" s="52"/>
      <c r="BE804" s="52"/>
      <c r="BF804" s="52"/>
      <c r="BG804" s="52"/>
      <c r="BH804" s="48" t="str">
        <f t="shared" si="228"/>
        <v>/</v>
      </c>
      <c r="BI804" s="49" t="str">
        <f t="shared" si="229"/>
        <v>/</v>
      </c>
      <c r="BJ804" s="49">
        <f t="shared" si="230"/>
        <v>0</v>
      </c>
      <c r="BK804" s="50" t="str">
        <f t="shared" si="231"/>
        <v>/</v>
      </c>
      <c r="BL804" s="35" t="str">
        <f t="shared" si="232"/>
        <v>160</v>
      </c>
      <c r="BM804" s="35" t="str">
        <f t="shared" si="233"/>
        <v>/</v>
      </c>
      <c r="BN804" s="35" t="str">
        <f t="shared" si="234"/>
        <v>//</v>
      </c>
      <c r="BO804" s="35">
        <f t="shared" si="235"/>
        <v>0.3</v>
      </c>
      <c r="BP804" s="35" t="str">
        <f t="shared" si="236"/>
        <v>/</v>
      </c>
      <c r="BQ804" s="36" t="str">
        <f t="shared" si="237"/>
        <v>/</v>
      </c>
      <c r="BR804" s="36">
        <f t="shared" si="238"/>
        <v>0</v>
      </c>
      <c r="BS804" s="37">
        <f t="shared" si="239"/>
        <v>0</v>
      </c>
      <c r="BT804" s="38">
        <f t="shared" si="240"/>
        <v>0</v>
      </c>
      <c r="BU804" s="39">
        <f t="shared" si="241"/>
        <v>0</v>
      </c>
      <c r="BV804" s="40">
        <f t="shared" si="242"/>
        <v>0</v>
      </c>
      <c r="BW804" s="41">
        <f t="shared" si="243"/>
        <v>0</v>
      </c>
      <c r="BX804" s="42" t="str">
        <f t="shared" si="244"/>
        <v>1600.3</v>
      </c>
      <c r="BY804" s="35" t="str">
        <f t="shared" si="245"/>
        <v>///////</v>
      </c>
      <c r="BZ804" s="43" t="str">
        <f t="shared" si="246"/>
        <v/>
      </c>
    </row>
    <row r="805" spans="1:78" s="54" customFormat="1" ht="21.75" x14ac:dyDescent="0.2">
      <c r="A805" s="51">
        <v>796</v>
      </c>
      <c r="B805" s="52" t="s">
        <v>1431</v>
      </c>
      <c r="C805" s="52"/>
      <c r="D805" s="52" t="s">
        <v>470</v>
      </c>
      <c r="E805" s="52" t="s">
        <v>540</v>
      </c>
      <c r="F805" s="52" t="s">
        <v>15</v>
      </c>
      <c r="G805" s="53">
        <v>3</v>
      </c>
      <c r="H805" s="52" t="s">
        <v>541</v>
      </c>
      <c r="I805" s="52"/>
      <c r="J805" s="52" t="s">
        <v>154</v>
      </c>
      <c r="K805" s="52"/>
      <c r="L805" s="52"/>
      <c r="M805" s="52"/>
      <c r="N805" s="52"/>
      <c r="O805" s="47">
        <v>160</v>
      </c>
      <c r="P805" s="47"/>
      <c r="Q805" s="47"/>
      <c r="R805" s="47"/>
      <c r="S805" s="52"/>
      <c r="T805" s="52" t="s">
        <v>154</v>
      </c>
      <c r="U805" s="52"/>
      <c r="V805" s="52" t="s">
        <v>154</v>
      </c>
      <c r="W805" s="52" t="s">
        <v>154</v>
      </c>
      <c r="X805" s="47">
        <v>0.2</v>
      </c>
      <c r="Y805" s="47">
        <v>6</v>
      </c>
      <c r="Z805" s="52"/>
      <c r="AA805" s="52"/>
      <c r="AB805" s="52"/>
      <c r="AC805" s="52" t="s">
        <v>154</v>
      </c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 t="s">
        <v>154</v>
      </c>
      <c r="BB805" s="52" t="s">
        <v>154</v>
      </c>
      <c r="BC805" s="52"/>
      <c r="BD805" s="52"/>
      <c r="BE805" s="52"/>
      <c r="BF805" s="52"/>
      <c r="BG805" s="52"/>
      <c r="BH805" s="48" t="str">
        <f t="shared" si="228"/>
        <v>/</v>
      </c>
      <c r="BI805" s="49" t="str">
        <f t="shared" si="229"/>
        <v>/</v>
      </c>
      <c r="BJ805" s="49">
        <f t="shared" si="230"/>
        <v>0</v>
      </c>
      <c r="BK805" s="50" t="str">
        <f t="shared" si="231"/>
        <v>/</v>
      </c>
      <c r="BL805" s="35" t="str">
        <f t="shared" si="232"/>
        <v>160</v>
      </c>
      <c r="BM805" s="35" t="str">
        <f t="shared" si="233"/>
        <v>/</v>
      </c>
      <c r="BN805" s="35" t="str">
        <f t="shared" si="234"/>
        <v>//</v>
      </c>
      <c r="BO805" s="35">
        <f t="shared" si="235"/>
        <v>0.2</v>
      </c>
      <c r="BP805" s="35" t="str">
        <f t="shared" si="236"/>
        <v>/</v>
      </c>
      <c r="BQ805" s="36">
        <f t="shared" si="237"/>
        <v>0</v>
      </c>
      <c r="BR805" s="36">
        <f t="shared" si="238"/>
        <v>6</v>
      </c>
      <c r="BS805" s="37">
        <f t="shared" si="239"/>
        <v>0</v>
      </c>
      <c r="BT805" s="38">
        <f t="shared" si="240"/>
        <v>0</v>
      </c>
      <c r="BU805" s="39">
        <f t="shared" si="241"/>
        <v>0</v>
      </c>
      <c r="BV805" s="40">
        <f t="shared" si="242"/>
        <v>0</v>
      </c>
      <c r="BW805" s="41">
        <f t="shared" si="243"/>
        <v>0</v>
      </c>
      <c r="BX805" s="42" t="str">
        <f t="shared" si="244"/>
        <v>1600.26</v>
      </c>
      <c r="BY805" s="35" t="str">
        <f t="shared" si="245"/>
        <v>///////</v>
      </c>
      <c r="BZ805" s="43" t="str">
        <f t="shared" si="246"/>
        <v/>
      </c>
    </row>
    <row r="806" spans="1:78" s="54" customFormat="1" ht="21.75" x14ac:dyDescent="0.2">
      <c r="A806" s="51">
        <v>797</v>
      </c>
      <c r="B806" s="52" t="s">
        <v>1432</v>
      </c>
      <c r="C806" s="52"/>
      <c r="D806" s="52" t="s">
        <v>470</v>
      </c>
      <c r="E806" s="52" t="s">
        <v>540</v>
      </c>
      <c r="F806" s="52" t="s">
        <v>15</v>
      </c>
      <c r="G806" s="53">
        <v>7</v>
      </c>
      <c r="H806" s="52" t="s">
        <v>541</v>
      </c>
      <c r="I806" s="52"/>
      <c r="J806" s="52" t="s">
        <v>154</v>
      </c>
      <c r="K806" s="52"/>
      <c r="L806" s="52" t="s">
        <v>154</v>
      </c>
      <c r="M806" s="52"/>
      <c r="N806" s="52"/>
      <c r="O806" s="47">
        <v>160</v>
      </c>
      <c r="P806" s="47"/>
      <c r="Q806" s="47"/>
      <c r="R806" s="47"/>
      <c r="S806" s="52"/>
      <c r="T806" s="52" t="s">
        <v>154</v>
      </c>
      <c r="U806" s="52"/>
      <c r="V806" s="52" t="s">
        <v>154</v>
      </c>
      <c r="W806" s="52" t="s">
        <v>154</v>
      </c>
      <c r="X806" s="47">
        <v>0.2</v>
      </c>
      <c r="Y806" s="47">
        <v>7</v>
      </c>
      <c r="Z806" s="52"/>
      <c r="AA806" s="52"/>
      <c r="AB806" s="52" t="s">
        <v>154</v>
      </c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 t="s">
        <v>154</v>
      </c>
      <c r="BB806" s="52" t="s">
        <v>154</v>
      </c>
      <c r="BC806" s="52"/>
      <c r="BD806" s="52"/>
      <c r="BE806" s="52"/>
      <c r="BF806" s="52"/>
      <c r="BG806" s="52"/>
      <c r="BH806" s="48" t="str">
        <f t="shared" si="228"/>
        <v>//</v>
      </c>
      <c r="BI806" s="49" t="str">
        <f t="shared" si="229"/>
        <v>//</v>
      </c>
      <c r="BJ806" s="49">
        <f t="shared" si="230"/>
        <v>0</v>
      </c>
      <c r="BK806" s="50" t="str">
        <f t="shared" si="231"/>
        <v>//</v>
      </c>
      <c r="BL806" s="35" t="str">
        <f t="shared" si="232"/>
        <v>160</v>
      </c>
      <c r="BM806" s="35" t="str">
        <f t="shared" si="233"/>
        <v>/</v>
      </c>
      <c r="BN806" s="35" t="str">
        <f t="shared" si="234"/>
        <v>//</v>
      </c>
      <c r="BO806" s="35">
        <f t="shared" si="235"/>
        <v>0.2</v>
      </c>
      <c r="BP806" s="35" t="str">
        <f t="shared" si="236"/>
        <v>/</v>
      </c>
      <c r="BQ806" s="36">
        <f t="shared" si="237"/>
        <v>0</v>
      </c>
      <c r="BR806" s="36">
        <f t="shared" si="238"/>
        <v>7</v>
      </c>
      <c r="BS806" s="37">
        <f t="shared" si="239"/>
        <v>0</v>
      </c>
      <c r="BT806" s="38">
        <f t="shared" si="240"/>
        <v>0</v>
      </c>
      <c r="BU806" s="39">
        <f t="shared" si="241"/>
        <v>0</v>
      </c>
      <c r="BV806" s="40">
        <f t="shared" si="242"/>
        <v>0</v>
      </c>
      <c r="BW806" s="41">
        <f t="shared" si="243"/>
        <v>0</v>
      </c>
      <c r="BX806" s="42" t="str">
        <f t="shared" si="244"/>
        <v>1600.27</v>
      </c>
      <c r="BY806" s="35" t="str">
        <f t="shared" si="245"/>
        <v>////////</v>
      </c>
      <c r="BZ806" s="43" t="str">
        <f t="shared" si="246"/>
        <v/>
      </c>
    </row>
    <row r="807" spans="1:78" s="54" customFormat="1" ht="21.75" x14ac:dyDescent="0.2">
      <c r="A807" s="51">
        <v>798</v>
      </c>
      <c r="B807" s="52" t="s">
        <v>1433</v>
      </c>
      <c r="C807" s="52"/>
      <c r="D807" s="52" t="s">
        <v>470</v>
      </c>
      <c r="E807" s="52" t="s">
        <v>540</v>
      </c>
      <c r="F807" s="52" t="s">
        <v>15</v>
      </c>
      <c r="G807" s="53">
        <v>8</v>
      </c>
      <c r="H807" s="52" t="s">
        <v>541</v>
      </c>
      <c r="I807" s="52"/>
      <c r="J807" s="52" t="s">
        <v>154</v>
      </c>
      <c r="K807" s="52"/>
      <c r="L807" s="52" t="s">
        <v>154</v>
      </c>
      <c r="M807" s="52"/>
      <c r="N807" s="52"/>
      <c r="O807" s="47">
        <v>160</v>
      </c>
      <c r="P807" s="47"/>
      <c r="Q807" s="47"/>
      <c r="R807" s="47"/>
      <c r="S807" s="52"/>
      <c r="T807" s="52" t="s">
        <v>154</v>
      </c>
      <c r="U807" s="52"/>
      <c r="V807" s="52" t="s">
        <v>154</v>
      </c>
      <c r="W807" s="52" t="s">
        <v>154</v>
      </c>
      <c r="X807" s="47">
        <v>0.2</v>
      </c>
      <c r="Y807" s="47">
        <v>9</v>
      </c>
      <c r="Z807" s="52"/>
      <c r="AA807" s="52"/>
      <c r="AB807" s="52" t="s">
        <v>154</v>
      </c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 t="s">
        <v>154</v>
      </c>
      <c r="BB807" s="52" t="s">
        <v>154</v>
      </c>
      <c r="BC807" s="52"/>
      <c r="BD807" s="52"/>
      <c r="BE807" s="52"/>
      <c r="BF807" s="52"/>
      <c r="BG807" s="52"/>
      <c r="BH807" s="48" t="str">
        <f t="shared" si="228"/>
        <v>//</v>
      </c>
      <c r="BI807" s="49" t="str">
        <f t="shared" si="229"/>
        <v>//</v>
      </c>
      <c r="BJ807" s="49">
        <f t="shared" si="230"/>
        <v>0</v>
      </c>
      <c r="BK807" s="50" t="str">
        <f t="shared" si="231"/>
        <v>//</v>
      </c>
      <c r="BL807" s="35" t="str">
        <f t="shared" si="232"/>
        <v>160</v>
      </c>
      <c r="BM807" s="35" t="str">
        <f t="shared" si="233"/>
        <v>/</v>
      </c>
      <c r="BN807" s="35" t="str">
        <f t="shared" si="234"/>
        <v>//</v>
      </c>
      <c r="BO807" s="35">
        <f t="shared" si="235"/>
        <v>0.2</v>
      </c>
      <c r="BP807" s="35" t="str">
        <f t="shared" si="236"/>
        <v>/</v>
      </c>
      <c r="BQ807" s="36">
        <f t="shared" si="237"/>
        <v>0</v>
      </c>
      <c r="BR807" s="36">
        <f t="shared" si="238"/>
        <v>9</v>
      </c>
      <c r="BS807" s="37">
        <f t="shared" si="239"/>
        <v>0</v>
      </c>
      <c r="BT807" s="38">
        <f t="shared" si="240"/>
        <v>0</v>
      </c>
      <c r="BU807" s="39">
        <f t="shared" si="241"/>
        <v>0</v>
      </c>
      <c r="BV807" s="40">
        <f t="shared" si="242"/>
        <v>0</v>
      </c>
      <c r="BW807" s="41">
        <f t="shared" si="243"/>
        <v>0</v>
      </c>
      <c r="BX807" s="42" t="str">
        <f t="shared" si="244"/>
        <v>1600.29</v>
      </c>
      <c r="BY807" s="35" t="str">
        <f t="shared" si="245"/>
        <v>////////</v>
      </c>
      <c r="BZ807" s="43" t="str">
        <f t="shared" si="246"/>
        <v/>
      </c>
    </row>
    <row r="808" spans="1:78" s="54" customFormat="1" ht="21.75" x14ac:dyDescent="0.2">
      <c r="A808" s="51">
        <v>799</v>
      </c>
      <c r="B808" s="52" t="s">
        <v>1434</v>
      </c>
      <c r="C808" s="52"/>
      <c r="D808" s="52" t="s">
        <v>470</v>
      </c>
      <c r="E808" s="52" t="s">
        <v>543</v>
      </c>
      <c r="F808" s="52" t="s">
        <v>15</v>
      </c>
      <c r="G808" s="53">
        <v>1</v>
      </c>
      <c r="H808" s="52" t="s">
        <v>544</v>
      </c>
      <c r="I808" s="52"/>
      <c r="J808" s="52"/>
      <c r="K808" s="52"/>
      <c r="L808" s="52" t="s">
        <v>154</v>
      </c>
      <c r="M808" s="52"/>
      <c r="N808" s="52"/>
      <c r="O808" s="47">
        <v>160</v>
      </c>
      <c r="P808" s="47"/>
      <c r="Q808" s="47"/>
      <c r="R808" s="47"/>
      <c r="S808" s="52"/>
      <c r="T808" s="52" t="s">
        <v>154</v>
      </c>
      <c r="U808" s="52"/>
      <c r="V808" s="52" t="s">
        <v>154</v>
      </c>
      <c r="W808" s="52" t="s">
        <v>154</v>
      </c>
      <c r="X808" s="47">
        <v>0.2</v>
      </c>
      <c r="Y808" s="47">
        <v>7</v>
      </c>
      <c r="Z808" s="52"/>
      <c r="AA808" s="52"/>
      <c r="AB808" s="52"/>
      <c r="AC808" s="52" t="s">
        <v>154</v>
      </c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 t="s">
        <v>154</v>
      </c>
      <c r="BB808" s="52" t="s">
        <v>154</v>
      </c>
      <c r="BC808" s="52"/>
      <c r="BD808" s="52"/>
      <c r="BE808" s="52"/>
      <c r="BF808" s="52"/>
      <c r="BG808" s="52"/>
      <c r="BH808" s="48" t="str">
        <f t="shared" si="228"/>
        <v>/</v>
      </c>
      <c r="BI808" s="49" t="str">
        <f t="shared" si="229"/>
        <v>/</v>
      </c>
      <c r="BJ808" s="49">
        <f t="shared" si="230"/>
        <v>0</v>
      </c>
      <c r="BK808" s="50" t="str">
        <f t="shared" si="231"/>
        <v>/</v>
      </c>
      <c r="BL808" s="35" t="str">
        <f t="shared" si="232"/>
        <v>160</v>
      </c>
      <c r="BM808" s="35" t="str">
        <f t="shared" si="233"/>
        <v>/</v>
      </c>
      <c r="BN808" s="35" t="str">
        <f t="shared" si="234"/>
        <v>//</v>
      </c>
      <c r="BO808" s="35">
        <f t="shared" si="235"/>
        <v>0.2</v>
      </c>
      <c r="BP808" s="35" t="str">
        <f t="shared" si="236"/>
        <v>/</v>
      </c>
      <c r="BQ808" s="36">
        <f t="shared" si="237"/>
        <v>0</v>
      </c>
      <c r="BR808" s="36">
        <f t="shared" si="238"/>
        <v>7</v>
      </c>
      <c r="BS808" s="37">
        <f t="shared" si="239"/>
        <v>0</v>
      </c>
      <c r="BT808" s="38">
        <f t="shared" si="240"/>
        <v>0</v>
      </c>
      <c r="BU808" s="39">
        <f t="shared" si="241"/>
        <v>0</v>
      </c>
      <c r="BV808" s="40">
        <f t="shared" si="242"/>
        <v>0</v>
      </c>
      <c r="BW808" s="41">
        <f t="shared" si="243"/>
        <v>0</v>
      </c>
      <c r="BX808" s="42" t="str">
        <f t="shared" si="244"/>
        <v>1600.27</v>
      </c>
      <c r="BY808" s="35" t="str">
        <f t="shared" si="245"/>
        <v>///////</v>
      </c>
      <c r="BZ808" s="43" t="str">
        <f t="shared" si="246"/>
        <v/>
      </c>
    </row>
    <row r="809" spans="1:78" s="54" customFormat="1" ht="21.75" x14ac:dyDescent="0.2">
      <c r="A809" s="51">
        <v>800</v>
      </c>
      <c r="B809" s="52" t="s">
        <v>1435</v>
      </c>
      <c r="C809" s="52"/>
      <c r="D809" s="52" t="s">
        <v>470</v>
      </c>
      <c r="E809" s="52" t="s">
        <v>543</v>
      </c>
      <c r="F809" s="52" t="s">
        <v>15</v>
      </c>
      <c r="G809" s="53">
        <v>2</v>
      </c>
      <c r="H809" s="52" t="s">
        <v>544</v>
      </c>
      <c r="I809" s="52"/>
      <c r="J809" s="52"/>
      <c r="K809" s="52"/>
      <c r="L809" s="52" t="s">
        <v>154</v>
      </c>
      <c r="M809" s="52"/>
      <c r="N809" s="52"/>
      <c r="O809" s="47">
        <v>160</v>
      </c>
      <c r="P809" s="47"/>
      <c r="Q809" s="47"/>
      <c r="R809" s="47"/>
      <c r="S809" s="52"/>
      <c r="T809" s="52" t="s">
        <v>154</v>
      </c>
      <c r="U809" s="52"/>
      <c r="V809" s="52" t="s">
        <v>154</v>
      </c>
      <c r="W809" s="52" t="s">
        <v>154</v>
      </c>
      <c r="X809" s="47">
        <v>0.2</v>
      </c>
      <c r="Y809" s="47">
        <v>7</v>
      </c>
      <c r="Z809" s="52"/>
      <c r="AA809" s="52"/>
      <c r="AB809" s="52" t="s">
        <v>154</v>
      </c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 t="s">
        <v>154</v>
      </c>
      <c r="BB809" s="52" t="s">
        <v>154</v>
      </c>
      <c r="BC809" s="52"/>
      <c r="BD809" s="52"/>
      <c r="BE809" s="52"/>
      <c r="BF809" s="52"/>
      <c r="BG809" s="52"/>
      <c r="BH809" s="48" t="str">
        <f t="shared" si="228"/>
        <v>/</v>
      </c>
      <c r="BI809" s="49" t="str">
        <f t="shared" si="229"/>
        <v>/</v>
      </c>
      <c r="BJ809" s="49">
        <f t="shared" si="230"/>
        <v>0</v>
      </c>
      <c r="BK809" s="50" t="str">
        <f t="shared" si="231"/>
        <v>/</v>
      </c>
      <c r="BL809" s="35" t="str">
        <f t="shared" si="232"/>
        <v>160</v>
      </c>
      <c r="BM809" s="35" t="str">
        <f t="shared" si="233"/>
        <v>/</v>
      </c>
      <c r="BN809" s="35" t="str">
        <f t="shared" si="234"/>
        <v>//</v>
      </c>
      <c r="BO809" s="35">
        <f t="shared" si="235"/>
        <v>0.2</v>
      </c>
      <c r="BP809" s="35" t="str">
        <f t="shared" si="236"/>
        <v>/</v>
      </c>
      <c r="BQ809" s="36">
        <f t="shared" si="237"/>
        <v>0</v>
      </c>
      <c r="BR809" s="36">
        <f t="shared" si="238"/>
        <v>7</v>
      </c>
      <c r="BS809" s="37">
        <f t="shared" si="239"/>
        <v>0</v>
      </c>
      <c r="BT809" s="38">
        <f t="shared" si="240"/>
        <v>0</v>
      </c>
      <c r="BU809" s="39">
        <f t="shared" si="241"/>
        <v>0</v>
      </c>
      <c r="BV809" s="40">
        <f t="shared" si="242"/>
        <v>0</v>
      </c>
      <c r="BW809" s="41">
        <f t="shared" si="243"/>
        <v>0</v>
      </c>
      <c r="BX809" s="42" t="str">
        <f t="shared" si="244"/>
        <v>1600.27</v>
      </c>
      <c r="BY809" s="35" t="str">
        <f t="shared" si="245"/>
        <v>///////</v>
      </c>
      <c r="BZ809" s="43" t="str">
        <f t="shared" si="246"/>
        <v/>
      </c>
    </row>
    <row r="810" spans="1:78" s="54" customFormat="1" ht="21.75" x14ac:dyDescent="0.2">
      <c r="A810" s="51">
        <v>801</v>
      </c>
      <c r="B810" s="52" t="s">
        <v>1436</v>
      </c>
      <c r="C810" s="52"/>
      <c r="D810" s="52" t="s">
        <v>470</v>
      </c>
      <c r="E810" s="52" t="s">
        <v>543</v>
      </c>
      <c r="F810" s="52" t="s">
        <v>15</v>
      </c>
      <c r="G810" s="53">
        <v>3</v>
      </c>
      <c r="H810" s="52" t="s">
        <v>544</v>
      </c>
      <c r="I810" s="52"/>
      <c r="J810" s="52"/>
      <c r="K810" s="52"/>
      <c r="L810" s="52" t="s">
        <v>154</v>
      </c>
      <c r="M810" s="52"/>
      <c r="N810" s="52"/>
      <c r="O810" s="47">
        <v>160</v>
      </c>
      <c r="P810" s="47"/>
      <c r="Q810" s="47"/>
      <c r="R810" s="47"/>
      <c r="S810" s="52"/>
      <c r="T810" s="52" t="s">
        <v>154</v>
      </c>
      <c r="U810" s="52"/>
      <c r="V810" s="52" t="s">
        <v>154</v>
      </c>
      <c r="W810" s="52" t="s">
        <v>154</v>
      </c>
      <c r="X810" s="47">
        <v>0.2</v>
      </c>
      <c r="Y810" s="47">
        <v>8</v>
      </c>
      <c r="Z810" s="52"/>
      <c r="AA810" s="52"/>
      <c r="AB810" s="52" t="s">
        <v>154</v>
      </c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 t="s">
        <v>154</v>
      </c>
      <c r="BB810" s="52" t="s">
        <v>154</v>
      </c>
      <c r="BC810" s="52"/>
      <c r="BD810" s="52"/>
      <c r="BE810" s="52"/>
      <c r="BF810" s="52"/>
      <c r="BG810" s="52"/>
      <c r="BH810" s="48" t="str">
        <f t="shared" si="228"/>
        <v>/</v>
      </c>
      <c r="BI810" s="49" t="str">
        <f t="shared" si="229"/>
        <v>/</v>
      </c>
      <c r="BJ810" s="49">
        <f t="shared" si="230"/>
        <v>0</v>
      </c>
      <c r="BK810" s="50" t="str">
        <f t="shared" si="231"/>
        <v>/</v>
      </c>
      <c r="BL810" s="35" t="str">
        <f t="shared" si="232"/>
        <v>160</v>
      </c>
      <c r="BM810" s="35" t="str">
        <f t="shared" si="233"/>
        <v>/</v>
      </c>
      <c r="BN810" s="35" t="str">
        <f t="shared" si="234"/>
        <v>//</v>
      </c>
      <c r="BO810" s="35">
        <f t="shared" si="235"/>
        <v>0.2</v>
      </c>
      <c r="BP810" s="35" t="str">
        <f t="shared" si="236"/>
        <v>/</v>
      </c>
      <c r="BQ810" s="36">
        <f t="shared" si="237"/>
        <v>0</v>
      </c>
      <c r="BR810" s="36">
        <f t="shared" si="238"/>
        <v>8</v>
      </c>
      <c r="BS810" s="37">
        <f t="shared" si="239"/>
        <v>0</v>
      </c>
      <c r="BT810" s="38">
        <f t="shared" si="240"/>
        <v>0</v>
      </c>
      <c r="BU810" s="39">
        <f t="shared" si="241"/>
        <v>0</v>
      </c>
      <c r="BV810" s="40">
        <f t="shared" si="242"/>
        <v>0</v>
      </c>
      <c r="BW810" s="41">
        <f t="shared" si="243"/>
        <v>0</v>
      </c>
      <c r="BX810" s="42" t="str">
        <f t="shared" si="244"/>
        <v>1600.28</v>
      </c>
      <c r="BY810" s="35" t="str">
        <f t="shared" si="245"/>
        <v>///////</v>
      </c>
      <c r="BZ810" s="43" t="str">
        <f t="shared" si="246"/>
        <v/>
      </c>
    </row>
    <row r="811" spans="1:78" s="54" customFormat="1" ht="21.75" x14ac:dyDescent="0.2">
      <c r="A811" s="51">
        <v>802</v>
      </c>
      <c r="B811" s="52" t="s">
        <v>1437</v>
      </c>
      <c r="C811" s="52"/>
      <c r="D811" s="52" t="s">
        <v>470</v>
      </c>
      <c r="E811" s="52" t="s">
        <v>543</v>
      </c>
      <c r="F811" s="52" t="s">
        <v>15</v>
      </c>
      <c r="G811" s="53">
        <v>6</v>
      </c>
      <c r="H811" s="52" t="s">
        <v>544</v>
      </c>
      <c r="I811" s="52"/>
      <c r="J811" s="52"/>
      <c r="K811" s="52"/>
      <c r="L811" s="52" t="s">
        <v>154</v>
      </c>
      <c r="M811" s="52"/>
      <c r="N811" s="52"/>
      <c r="O811" s="47">
        <v>160</v>
      </c>
      <c r="P811" s="47"/>
      <c r="Q811" s="47"/>
      <c r="R811" s="47"/>
      <c r="S811" s="52"/>
      <c r="T811" s="52" t="s">
        <v>154</v>
      </c>
      <c r="U811" s="52"/>
      <c r="V811" s="52" t="s">
        <v>154</v>
      </c>
      <c r="W811" s="52" t="s">
        <v>154</v>
      </c>
      <c r="X811" s="47">
        <v>0.2</v>
      </c>
      <c r="Y811" s="47">
        <v>8</v>
      </c>
      <c r="Z811" s="52"/>
      <c r="AA811" s="52" t="s">
        <v>154</v>
      </c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 t="s">
        <v>154</v>
      </c>
      <c r="BB811" s="52" t="s">
        <v>154</v>
      </c>
      <c r="BC811" s="52"/>
      <c r="BD811" s="52"/>
      <c r="BE811" s="52"/>
      <c r="BF811" s="52"/>
      <c r="BG811" s="52"/>
      <c r="BH811" s="48" t="str">
        <f t="shared" si="228"/>
        <v>/</v>
      </c>
      <c r="BI811" s="49" t="str">
        <f t="shared" si="229"/>
        <v>/</v>
      </c>
      <c r="BJ811" s="49">
        <f t="shared" si="230"/>
        <v>0</v>
      </c>
      <c r="BK811" s="50" t="str">
        <f t="shared" si="231"/>
        <v>/</v>
      </c>
      <c r="BL811" s="35" t="str">
        <f t="shared" si="232"/>
        <v>160</v>
      </c>
      <c r="BM811" s="35" t="str">
        <f t="shared" si="233"/>
        <v>/</v>
      </c>
      <c r="BN811" s="35" t="str">
        <f t="shared" si="234"/>
        <v>//</v>
      </c>
      <c r="BO811" s="35">
        <f t="shared" si="235"/>
        <v>0.2</v>
      </c>
      <c r="BP811" s="35" t="str">
        <f t="shared" si="236"/>
        <v>/</v>
      </c>
      <c r="BQ811" s="36">
        <f t="shared" si="237"/>
        <v>0</v>
      </c>
      <c r="BR811" s="36">
        <f t="shared" si="238"/>
        <v>8</v>
      </c>
      <c r="BS811" s="37">
        <f t="shared" si="239"/>
        <v>0</v>
      </c>
      <c r="BT811" s="38">
        <f t="shared" si="240"/>
        <v>0</v>
      </c>
      <c r="BU811" s="39">
        <f t="shared" si="241"/>
        <v>0</v>
      </c>
      <c r="BV811" s="40">
        <f t="shared" si="242"/>
        <v>0</v>
      </c>
      <c r="BW811" s="41">
        <f t="shared" si="243"/>
        <v>0</v>
      </c>
      <c r="BX811" s="42" t="str">
        <f t="shared" si="244"/>
        <v>1600.28</v>
      </c>
      <c r="BY811" s="35" t="str">
        <f t="shared" si="245"/>
        <v>///////</v>
      </c>
      <c r="BZ811" s="43" t="str">
        <f t="shared" si="246"/>
        <v/>
      </c>
    </row>
    <row r="812" spans="1:78" s="54" customFormat="1" ht="21.75" x14ac:dyDescent="0.2">
      <c r="A812" s="51">
        <v>803</v>
      </c>
      <c r="B812" s="52" t="s">
        <v>1438</v>
      </c>
      <c r="C812" s="52"/>
      <c r="D812" s="52" t="s">
        <v>470</v>
      </c>
      <c r="E812" s="52" t="s">
        <v>546</v>
      </c>
      <c r="F812" s="52" t="s">
        <v>15</v>
      </c>
      <c r="G812" s="53">
        <v>10</v>
      </c>
      <c r="H812" s="52" t="s">
        <v>547</v>
      </c>
      <c r="I812" s="52"/>
      <c r="J812" s="52" t="s">
        <v>154</v>
      </c>
      <c r="K812" s="52"/>
      <c r="L812" s="52"/>
      <c r="M812" s="52"/>
      <c r="N812" s="52"/>
      <c r="O812" s="47">
        <v>160</v>
      </c>
      <c r="P812" s="47"/>
      <c r="Q812" s="47"/>
      <c r="R812" s="47"/>
      <c r="S812" s="52"/>
      <c r="T812" s="52" t="s">
        <v>154</v>
      </c>
      <c r="U812" s="52"/>
      <c r="V812" s="52" t="s">
        <v>154</v>
      </c>
      <c r="W812" s="52" t="s">
        <v>154</v>
      </c>
      <c r="X812" s="47">
        <v>0.2</v>
      </c>
      <c r="Y812" s="47">
        <v>5</v>
      </c>
      <c r="Z812" s="52"/>
      <c r="AA812" s="52"/>
      <c r="AB812" s="52" t="s">
        <v>154</v>
      </c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 t="s">
        <v>154</v>
      </c>
      <c r="BB812" s="52" t="s">
        <v>154</v>
      </c>
      <c r="BC812" s="52"/>
      <c r="BD812" s="52"/>
      <c r="BE812" s="52"/>
      <c r="BF812" s="52"/>
      <c r="BG812" s="52"/>
      <c r="BH812" s="48" t="str">
        <f t="shared" si="228"/>
        <v>/</v>
      </c>
      <c r="BI812" s="49" t="str">
        <f t="shared" si="229"/>
        <v>/</v>
      </c>
      <c r="BJ812" s="49">
        <f t="shared" si="230"/>
        <v>0</v>
      </c>
      <c r="BK812" s="50" t="str">
        <f t="shared" si="231"/>
        <v>/</v>
      </c>
      <c r="BL812" s="35" t="str">
        <f t="shared" si="232"/>
        <v>160</v>
      </c>
      <c r="BM812" s="35" t="str">
        <f t="shared" si="233"/>
        <v>/</v>
      </c>
      <c r="BN812" s="35" t="str">
        <f t="shared" si="234"/>
        <v>//</v>
      </c>
      <c r="BO812" s="35">
        <f t="shared" si="235"/>
        <v>0.2</v>
      </c>
      <c r="BP812" s="35" t="str">
        <f t="shared" si="236"/>
        <v>/</v>
      </c>
      <c r="BQ812" s="36">
        <f t="shared" si="237"/>
        <v>0</v>
      </c>
      <c r="BR812" s="36">
        <f t="shared" si="238"/>
        <v>5</v>
      </c>
      <c r="BS812" s="37">
        <f t="shared" si="239"/>
        <v>0</v>
      </c>
      <c r="BT812" s="38">
        <f t="shared" si="240"/>
        <v>0</v>
      </c>
      <c r="BU812" s="39">
        <f t="shared" si="241"/>
        <v>0</v>
      </c>
      <c r="BV812" s="40">
        <f t="shared" si="242"/>
        <v>0</v>
      </c>
      <c r="BW812" s="41">
        <f t="shared" si="243"/>
        <v>0</v>
      </c>
      <c r="BX812" s="42" t="str">
        <f t="shared" si="244"/>
        <v>1600.25</v>
      </c>
      <c r="BY812" s="35" t="str">
        <f t="shared" si="245"/>
        <v>///////</v>
      </c>
      <c r="BZ812" s="43" t="str">
        <f t="shared" si="246"/>
        <v/>
      </c>
    </row>
    <row r="813" spans="1:78" ht="21.75" x14ac:dyDescent="0.2">
      <c r="A813" s="44">
        <v>804</v>
      </c>
      <c r="B813" s="45" t="s">
        <v>1439</v>
      </c>
      <c r="C813" s="45"/>
      <c r="D813" s="45" t="s">
        <v>470</v>
      </c>
      <c r="E813" s="45" t="s">
        <v>549</v>
      </c>
      <c r="F813" s="45" t="s">
        <v>15</v>
      </c>
      <c r="G813" s="46">
        <v>3</v>
      </c>
      <c r="H813" s="45" t="s">
        <v>1078</v>
      </c>
      <c r="I813" s="45"/>
      <c r="J813" s="45" t="s">
        <v>154</v>
      </c>
      <c r="K813" s="45"/>
      <c r="L813" s="45"/>
      <c r="M813" s="45"/>
      <c r="N813" s="45"/>
      <c r="O813" s="47">
        <v>160</v>
      </c>
      <c r="P813" s="47"/>
      <c r="Q813" s="47"/>
      <c r="R813" s="47"/>
      <c r="S813" s="45"/>
      <c r="T813" s="45" t="s">
        <v>154</v>
      </c>
      <c r="U813" s="45"/>
      <c r="V813" s="45" t="s">
        <v>154</v>
      </c>
      <c r="W813" s="45" t="s">
        <v>154</v>
      </c>
      <c r="X813" s="47">
        <v>0.2</v>
      </c>
      <c r="Y813" s="47">
        <v>5</v>
      </c>
      <c r="Z813" s="45"/>
      <c r="AA813" s="45"/>
      <c r="AB813" s="45"/>
      <c r="AC813" s="45" t="s">
        <v>154</v>
      </c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52" t="s">
        <v>154</v>
      </c>
      <c r="BB813" s="52" t="s">
        <v>154</v>
      </c>
      <c r="BC813" s="45"/>
      <c r="BD813" s="45"/>
      <c r="BE813" s="45"/>
      <c r="BF813" s="45"/>
      <c r="BG813" s="45"/>
      <c r="BH813" s="48" t="str">
        <f t="shared" si="228"/>
        <v>/</v>
      </c>
      <c r="BI813" s="49" t="str">
        <f t="shared" si="229"/>
        <v>/</v>
      </c>
      <c r="BJ813" s="49">
        <f t="shared" si="230"/>
        <v>0</v>
      </c>
      <c r="BK813" s="50" t="str">
        <f t="shared" si="231"/>
        <v>/</v>
      </c>
      <c r="BL813" s="35" t="str">
        <f t="shared" si="232"/>
        <v>160</v>
      </c>
      <c r="BM813" s="35" t="str">
        <f t="shared" si="233"/>
        <v>/</v>
      </c>
      <c r="BN813" s="35" t="str">
        <f t="shared" si="234"/>
        <v>//</v>
      </c>
      <c r="BO813" s="35">
        <f t="shared" si="235"/>
        <v>0.2</v>
      </c>
      <c r="BP813" s="35" t="str">
        <f t="shared" si="236"/>
        <v>/</v>
      </c>
      <c r="BQ813" s="36">
        <f t="shared" si="237"/>
        <v>0</v>
      </c>
      <c r="BR813" s="36">
        <f t="shared" si="238"/>
        <v>5</v>
      </c>
      <c r="BS813" s="37">
        <f t="shared" si="239"/>
        <v>0</v>
      </c>
      <c r="BT813" s="38">
        <f t="shared" si="240"/>
        <v>0</v>
      </c>
      <c r="BU813" s="39">
        <f t="shared" si="241"/>
        <v>0</v>
      </c>
      <c r="BV813" s="40">
        <f t="shared" si="242"/>
        <v>0</v>
      </c>
      <c r="BW813" s="41">
        <f t="shared" si="243"/>
        <v>0</v>
      </c>
      <c r="BX813" s="42" t="str">
        <f t="shared" si="244"/>
        <v>1600.25</v>
      </c>
      <c r="BY813" s="35" t="str">
        <f t="shared" si="245"/>
        <v>///////</v>
      </c>
      <c r="BZ813" s="43" t="str">
        <f t="shared" si="246"/>
        <v/>
      </c>
    </row>
    <row r="814" spans="1:78" ht="21.75" x14ac:dyDescent="0.2">
      <c r="A814" s="44">
        <v>805</v>
      </c>
      <c r="B814" s="45" t="s">
        <v>1440</v>
      </c>
      <c r="C814" s="45"/>
      <c r="D814" s="45" t="s">
        <v>576</v>
      </c>
      <c r="E814" s="45" t="s">
        <v>576</v>
      </c>
      <c r="F814" s="45" t="s">
        <v>15</v>
      </c>
      <c r="G814" s="46">
        <v>1</v>
      </c>
      <c r="H814" s="45" t="s">
        <v>1441</v>
      </c>
      <c r="I814" s="45"/>
      <c r="J814" s="45" t="s">
        <v>154</v>
      </c>
      <c r="K814" s="45" t="s">
        <v>154</v>
      </c>
      <c r="L814" s="45"/>
      <c r="M814" s="45" t="s">
        <v>154</v>
      </c>
      <c r="N814" s="45"/>
      <c r="O814" s="47">
        <v>200</v>
      </c>
      <c r="P814" s="47"/>
      <c r="Q814" s="47"/>
      <c r="R814" s="47"/>
      <c r="S814" s="45"/>
      <c r="T814" s="45" t="s">
        <v>154</v>
      </c>
      <c r="U814" s="45"/>
      <c r="V814" s="47"/>
      <c r="W814" s="47"/>
      <c r="X814" s="47">
        <v>1.2</v>
      </c>
      <c r="Y814" s="47"/>
      <c r="Z814" s="45"/>
      <c r="AA814" s="45"/>
      <c r="AB814" s="45" t="s">
        <v>154</v>
      </c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>
        <v>1</v>
      </c>
      <c r="AN814" s="45">
        <v>1</v>
      </c>
      <c r="AO814" s="45"/>
      <c r="AP814" s="45"/>
      <c r="AQ814" s="45"/>
      <c r="AR814" s="45"/>
      <c r="AS814" s="45"/>
      <c r="AT814" s="45"/>
      <c r="AU814" s="45"/>
      <c r="AV814" s="45"/>
      <c r="AW814" s="45"/>
      <c r="AX814" s="45"/>
      <c r="AY814" s="45"/>
      <c r="AZ814" s="45"/>
      <c r="BA814" s="45"/>
      <c r="BB814" s="45"/>
      <c r="BC814" s="45"/>
      <c r="BD814" s="45"/>
      <c r="BE814" s="45"/>
      <c r="BF814" s="45"/>
      <c r="BG814" s="45"/>
      <c r="BH814" s="48" t="str">
        <f t="shared" si="228"/>
        <v>///</v>
      </c>
      <c r="BI814" s="49" t="str">
        <f t="shared" si="229"/>
        <v>///</v>
      </c>
      <c r="BJ814" s="49">
        <f t="shared" si="230"/>
        <v>0</v>
      </c>
      <c r="BK814" s="50" t="str">
        <f t="shared" si="231"/>
        <v>///</v>
      </c>
      <c r="BL814" s="35" t="str">
        <f t="shared" si="232"/>
        <v>200</v>
      </c>
      <c r="BM814" s="35" t="str">
        <f t="shared" si="233"/>
        <v>/</v>
      </c>
      <c r="BN814" s="35" t="str">
        <f t="shared" si="234"/>
        <v/>
      </c>
      <c r="BO814" s="35">
        <f t="shared" si="235"/>
        <v>1.2</v>
      </c>
      <c r="BP814" s="35" t="str">
        <f t="shared" si="236"/>
        <v>/</v>
      </c>
      <c r="BQ814" s="36">
        <f t="shared" si="237"/>
        <v>0</v>
      </c>
      <c r="BR814" s="36">
        <f t="shared" si="238"/>
        <v>0</v>
      </c>
      <c r="BS814" s="37">
        <f t="shared" si="239"/>
        <v>0</v>
      </c>
      <c r="BT814" s="38">
        <f t="shared" si="240"/>
        <v>0</v>
      </c>
      <c r="BU814" s="39">
        <f t="shared" si="241"/>
        <v>0</v>
      </c>
      <c r="BV814" s="40">
        <f t="shared" si="242"/>
        <v>0</v>
      </c>
      <c r="BW814" s="41">
        <f t="shared" si="243"/>
        <v>0</v>
      </c>
      <c r="BX814" s="42" t="str">
        <f t="shared" si="244"/>
        <v>2001.211</v>
      </c>
      <c r="BY814" s="35" t="str">
        <f t="shared" si="245"/>
        <v>/////</v>
      </c>
      <c r="BZ814" s="43" t="str">
        <f t="shared" si="246"/>
        <v/>
      </c>
    </row>
    <row r="815" spans="1:78" ht="21.75" x14ac:dyDescent="0.2">
      <c r="A815" s="44">
        <v>806</v>
      </c>
      <c r="B815" s="45" t="s">
        <v>1442</v>
      </c>
      <c r="C815" s="45"/>
      <c r="D815" s="45" t="s">
        <v>576</v>
      </c>
      <c r="E815" s="45" t="s">
        <v>576</v>
      </c>
      <c r="F815" s="45" t="s">
        <v>15</v>
      </c>
      <c r="G815" s="46">
        <v>2</v>
      </c>
      <c r="H815" s="45" t="s">
        <v>1441</v>
      </c>
      <c r="I815" s="45"/>
      <c r="J815" s="45" t="s">
        <v>154</v>
      </c>
      <c r="K815" s="45" t="s">
        <v>154</v>
      </c>
      <c r="L815" s="45"/>
      <c r="M815" s="45"/>
      <c r="N815" s="45"/>
      <c r="O815" s="47">
        <v>200</v>
      </c>
      <c r="P815" s="47"/>
      <c r="Q815" s="47"/>
      <c r="R815" s="47"/>
      <c r="S815" s="45"/>
      <c r="T815" s="45" t="s">
        <v>154</v>
      </c>
      <c r="U815" s="45"/>
      <c r="V815" s="47"/>
      <c r="W815" s="47"/>
      <c r="X815" s="47">
        <v>1.2</v>
      </c>
      <c r="Y815" s="47"/>
      <c r="Z815" s="45"/>
      <c r="AA815" s="45" t="s">
        <v>154</v>
      </c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>
        <v>1</v>
      </c>
      <c r="AN815" s="45">
        <v>1</v>
      </c>
      <c r="AO815" s="45"/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/>
      <c r="BD815" s="45"/>
      <c r="BE815" s="45"/>
      <c r="BF815" s="45"/>
      <c r="BG815" s="45"/>
      <c r="BH815" s="48" t="str">
        <f t="shared" si="228"/>
        <v>//</v>
      </c>
      <c r="BI815" s="49" t="str">
        <f t="shared" si="229"/>
        <v>//</v>
      </c>
      <c r="BJ815" s="49">
        <f t="shared" si="230"/>
        <v>0</v>
      </c>
      <c r="BK815" s="50" t="str">
        <f t="shared" si="231"/>
        <v>//</v>
      </c>
      <c r="BL815" s="35" t="str">
        <f t="shared" si="232"/>
        <v>200</v>
      </c>
      <c r="BM815" s="35" t="str">
        <f t="shared" si="233"/>
        <v>/</v>
      </c>
      <c r="BN815" s="35" t="str">
        <f t="shared" si="234"/>
        <v/>
      </c>
      <c r="BO815" s="35">
        <f t="shared" si="235"/>
        <v>1.2</v>
      </c>
      <c r="BP815" s="35" t="str">
        <f t="shared" si="236"/>
        <v>/</v>
      </c>
      <c r="BQ815" s="36">
        <f t="shared" si="237"/>
        <v>0</v>
      </c>
      <c r="BR815" s="36">
        <f t="shared" si="238"/>
        <v>0</v>
      </c>
      <c r="BS815" s="37">
        <f t="shared" si="239"/>
        <v>0</v>
      </c>
      <c r="BT815" s="38">
        <f t="shared" si="240"/>
        <v>0</v>
      </c>
      <c r="BU815" s="39">
        <f t="shared" si="241"/>
        <v>0</v>
      </c>
      <c r="BV815" s="40">
        <f t="shared" si="242"/>
        <v>0</v>
      </c>
      <c r="BW815" s="41">
        <f t="shared" si="243"/>
        <v>0</v>
      </c>
      <c r="BX815" s="42" t="str">
        <f t="shared" si="244"/>
        <v>2001.211</v>
      </c>
      <c r="BY815" s="35" t="str">
        <f t="shared" si="245"/>
        <v>////</v>
      </c>
      <c r="BZ815" s="43" t="str">
        <f t="shared" si="246"/>
        <v/>
      </c>
    </row>
    <row r="816" spans="1:78" ht="21.75" x14ac:dyDescent="0.2">
      <c r="A816" s="44">
        <v>807</v>
      </c>
      <c r="B816" s="45" t="s">
        <v>1443</v>
      </c>
      <c r="C816" s="45"/>
      <c r="D816" s="45" t="s">
        <v>576</v>
      </c>
      <c r="E816" s="45" t="s">
        <v>576</v>
      </c>
      <c r="F816" s="45" t="s">
        <v>15</v>
      </c>
      <c r="G816" s="46">
        <v>3</v>
      </c>
      <c r="H816" s="45" t="s">
        <v>1441</v>
      </c>
      <c r="I816" s="45"/>
      <c r="J816" s="45" t="s">
        <v>154</v>
      </c>
      <c r="K816" s="45" t="s">
        <v>154</v>
      </c>
      <c r="L816" s="45"/>
      <c r="M816" s="45"/>
      <c r="N816" s="45"/>
      <c r="O816" s="47">
        <v>200</v>
      </c>
      <c r="P816" s="47"/>
      <c r="Q816" s="47"/>
      <c r="R816" s="47"/>
      <c r="S816" s="45"/>
      <c r="T816" s="45" t="s">
        <v>154</v>
      </c>
      <c r="U816" s="45"/>
      <c r="V816" s="47"/>
      <c r="W816" s="47"/>
      <c r="X816" s="47">
        <v>1.2</v>
      </c>
      <c r="Y816" s="47"/>
      <c r="Z816" s="45"/>
      <c r="AA816" s="45" t="s">
        <v>154</v>
      </c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>
        <v>1</v>
      </c>
      <c r="AN816" s="45"/>
      <c r="AO816" s="45">
        <v>1</v>
      </c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  <c r="BD816" s="45"/>
      <c r="BE816" s="45"/>
      <c r="BF816" s="45"/>
      <c r="BG816" s="45"/>
      <c r="BH816" s="48" t="str">
        <f t="shared" si="228"/>
        <v>//</v>
      </c>
      <c r="BI816" s="49" t="str">
        <f t="shared" si="229"/>
        <v>//</v>
      </c>
      <c r="BJ816" s="49">
        <f t="shared" si="230"/>
        <v>0</v>
      </c>
      <c r="BK816" s="50" t="str">
        <f t="shared" si="231"/>
        <v>//</v>
      </c>
      <c r="BL816" s="35" t="str">
        <f t="shared" si="232"/>
        <v>200</v>
      </c>
      <c r="BM816" s="35" t="str">
        <f t="shared" si="233"/>
        <v>/</v>
      </c>
      <c r="BN816" s="35" t="str">
        <f t="shared" si="234"/>
        <v/>
      </c>
      <c r="BO816" s="35">
        <f t="shared" si="235"/>
        <v>1.2</v>
      </c>
      <c r="BP816" s="35" t="str">
        <f t="shared" si="236"/>
        <v>/</v>
      </c>
      <c r="BQ816" s="36">
        <f t="shared" si="237"/>
        <v>0</v>
      </c>
      <c r="BR816" s="36">
        <f t="shared" si="238"/>
        <v>0</v>
      </c>
      <c r="BS816" s="37">
        <f t="shared" si="239"/>
        <v>0</v>
      </c>
      <c r="BT816" s="38">
        <f t="shared" si="240"/>
        <v>0</v>
      </c>
      <c r="BU816" s="39">
        <f t="shared" si="241"/>
        <v>0</v>
      </c>
      <c r="BV816" s="40">
        <f t="shared" si="242"/>
        <v>0</v>
      </c>
      <c r="BW816" s="41">
        <f t="shared" si="243"/>
        <v>0</v>
      </c>
      <c r="BX816" s="42" t="str">
        <f t="shared" si="244"/>
        <v>2001.211</v>
      </c>
      <c r="BY816" s="35" t="str">
        <f t="shared" si="245"/>
        <v>////</v>
      </c>
      <c r="BZ816" s="43" t="str">
        <f t="shared" si="246"/>
        <v/>
      </c>
    </row>
    <row r="817" spans="1:78" ht="21.75" x14ac:dyDescent="0.2">
      <c r="A817" s="44">
        <v>808</v>
      </c>
      <c r="B817" s="45" t="s">
        <v>1444</v>
      </c>
      <c r="C817" s="45"/>
      <c r="D817" s="45" t="s">
        <v>576</v>
      </c>
      <c r="E817" s="45" t="s">
        <v>576</v>
      </c>
      <c r="F817" s="45" t="s">
        <v>15</v>
      </c>
      <c r="G817" s="46">
        <v>4</v>
      </c>
      <c r="H817" s="45" t="s">
        <v>1441</v>
      </c>
      <c r="I817" s="45"/>
      <c r="J817" s="45" t="s">
        <v>154</v>
      </c>
      <c r="K817" s="45" t="s">
        <v>154</v>
      </c>
      <c r="L817" s="45"/>
      <c r="M817" s="45"/>
      <c r="N817" s="45"/>
      <c r="O817" s="47">
        <v>200</v>
      </c>
      <c r="P817" s="47"/>
      <c r="Q817" s="47"/>
      <c r="R817" s="47"/>
      <c r="S817" s="45"/>
      <c r="T817" s="45" t="s">
        <v>154</v>
      </c>
      <c r="U817" s="45"/>
      <c r="V817" s="47"/>
      <c r="W817" s="47"/>
      <c r="X817" s="47">
        <v>1.2</v>
      </c>
      <c r="Y817" s="47"/>
      <c r="Z817" s="45"/>
      <c r="AA817" s="45"/>
      <c r="AB817" s="45" t="s">
        <v>154</v>
      </c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>
        <v>1</v>
      </c>
      <c r="AN817" s="45">
        <v>1</v>
      </c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/>
      <c r="BD817" s="45"/>
      <c r="BE817" s="45"/>
      <c r="BF817" s="45"/>
      <c r="BG817" s="45"/>
      <c r="BH817" s="48" t="str">
        <f t="shared" si="228"/>
        <v>//</v>
      </c>
      <c r="BI817" s="49" t="str">
        <f t="shared" si="229"/>
        <v>//</v>
      </c>
      <c r="BJ817" s="49">
        <f t="shared" si="230"/>
        <v>0</v>
      </c>
      <c r="BK817" s="50" t="str">
        <f t="shared" si="231"/>
        <v>//</v>
      </c>
      <c r="BL817" s="35" t="str">
        <f t="shared" si="232"/>
        <v>200</v>
      </c>
      <c r="BM817" s="35" t="str">
        <f t="shared" si="233"/>
        <v>/</v>
      </c>
      <c r="BN817" s="35" t="str">
        <f t="shared" si="234"/>
        <v/>
      </c>
      <c r="BO817" s="35">
        <f t="shared" si="235"/>
        <v>1.2</v>
      </c>
      <c r="BP817" s="35" t="str">
        <f t="shared" si="236"/>
        <v>/</v>
      </c>
      <c r="BQ817" s="36">
        <f t="shared" si="237"/>
        <v>0</v>
      </c>
      <c r="BR817" s="36">
        <f t="shared" si="238"/>
        <v>0</v>
      </c>
      <c r="BS817" s="37">
        <f t="shared" si="239"/>
        <v>0</v>
      </c>
      <c r="BT817" s="38">
        <f t="shared" si="240"/>
        <v>0</v>
      </c>
      <c r="BU817" s="39">
        <f t="shared" si="241"/>
        <v>0</v>
      </c>
      <c r="BV817" s="40">
        <f t="shared" si="242"/>
        <v>0</v>
      </c>
      <c r="BW817" s="41">
        <f t="shared" si="243"/>
        <v>0</v>
      </c>
      <c r="BX817" s="42" t="str">
        <f t="shared" si="244"/>
        <v>2001.211</v>
      </c>
      <c r="BY817" s="35" t="str">
        <f t="shared" si="245"/>
        <v>////</v>
      </c>
      <c r="BZ817" s="43" t="str">
        <f t="shared" si="246"/>
        <v/>
      </c>
    </row>
    <row r="818" spans="1:78" ht="21.75" x14ac:dyDescent="0.2">
      <c r="A818" s="44">
        <v>809</v>
      </c>
      <c r="B818" s="45" t="s">
        <v>1445</v>
      </c>
      <c r="C818" s="45"/>
      <c r="D818" s="45" t="s">
        <v>576</v>
      </c>
      <c r="E818" s="45" t="s">
        <v>577</v>
      </c>
      <c r="F818" s="45" t="s">
        <v>15</v>
      </c>
      <c r="G818" s="46">
        <v>1</v>
      </c>
      <c r="H818" s="45" t="s">
        <v>578</v>
      </c>
      <c r="I818" s="45"/>
      <c r="J818" s="45"/>
      <c r="K818" s="45" t="s">
        <v>154</v>
      </c>
      <c r="L818" s="45"/>
      <c r="M818" s="45" t="s">
        <v>154</v>
      </c>
      <c r="N818" s="45"/>
      <c r="O818" s="47">
        <v>200</v>
      </c>
      <c r="P818" s="47"/>
      <c r="Q818" s="47"/>
      <c r="R818" s="47"/>
      <c r="S818" s="45"/>
      <c r="T818" s="45" t="s">
        <v>154</v>
      </c>
      <c r="U818" s="45"/>
      <c r="V818" s="47"/>
      <c r="W818" s="47"/>
      <c r="X818" s="47">
        <v>0.8</v>
      </c>
      <c r="Y818" s="47"/>
      <c r="Z818" s="45" t="s">
        <v>154</v>
      </c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>
        <v>1</v>
      </c>
      <c r="AN818" s="45">
        <v>1</v>
      </c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>
        <v>1</v>
      </c>
      <c r="AZ818" s="45">
        <v>50</v>
      </c>
      <c r="BA818" s="45"/>
      <c r="BB818" s="45"/>
      <c r="BC818" s="45"/>
      <c r="BD818" s="45"/>
      <c r="BE818" s="45"/>
      <c r="BF818" s="45"/>
      <c r="BG818" s="45"/>
      <c r="BH818" s="48" t="str">
        <f t="shared" si="228"/>
        <v>//</v>
      </c>
      <c r="BI818" s="49" t="str">
        <f t="shared" si="229"/>
        <v>//</v>
      </c>
      <c r="BJ818" s="49">
        <f t="shared" si="230"/>
        <v>0</v>
      </c>
      <c r="BK818" s="50" t="str">
        <f t="shared" si="231"/>
        <v>//</v>
      </c>
      <c r="BL818" s="35" t="str">
        <f t="shared" si="232"/>
        <v>200</v>
      </c>
      <c r="BM818" s="35" t="str">
        <f t="shared" si="233"/>
        <v>/</v>
      </c>
      <c r="BN818" s="35" t="str">
        <f t="shared" si="234"/>
        <v/>
      </c>
      <c r="BO818" s="35">
        <f t="shared" si="235"/>
        <v>0.8</v>
      </c>
      <c r="BP818" s="35" t="str">
        <f t="shared" si="236"/>
        <v>/</v>
      </c>
      <c r="BQ818" s="36">
        <f t="shared" si="237"/>
        <v>0</v>
      </c>
      <c r="BR818" s="36">
        <f t="shared" si="238"/>
        <v>0</v>
      </c>
      <c r="BS818" s="37">
        <f t="shared" si="239"/>
        <v>0</v>
      </c>
      <c r="BT818" s="38">
        <f t="shared" si="240"/>
        <v>0</v>
      </c>
      <c r="BU818" s="39">
        <f t="shared" si="241"/>
        <v>0</v>
      </c>
      <c r="BV818" s="40">
        <f t="shared" si="242"/>
        <v>0</v>
      </c>
      <c r="BW818" s="41">
        <f t="shared" si="243"/>
        <v>0</v>
      </c>
      <c r="BX818" s="42" t="str">
        <f t="shared" si="244"/>
        <v>2000.811150</v>
      </c>
      <c r="BY818" s="35" t="str">
        <f t="shared" si="245"/>
        <v>////</v>
      </c>
      <c r="BZ818" s="43" t="str">
        <f t="shared" si="246"/>
        <v/>
      </c>
    </row>
    <row r="819" spans="1:78" ht="21.75" x14ac:dyDescent="0.2">
      <c r="A819" s="44">
        <v>810</v>
      </c>
      <c r="B819" s="45" t="s">
        <v>1446</v>
      </c>
      <c r="C819" s="45"/>
      <c r="D819" s="45" t="s">
        <v>576</v>
      </c>
      <c r="E819" s="45" t="s">
        <v>577</v>
      </c>
      <c r="F819" s="45" t="s">
        <v>15</v>
      </c>
      <c r="G819" s="46">
        <v>3</v>
      </c>
      <c r="H819" s="45" t="s">
        <v>578</v>
      </c>
      <c r="I819" s="45"/>
      <c r="J819" s="45"/>
      <c r="K819" s="45" t="s">
        <v>154</v>
      </c>
      <c r="L819" s="45"/>
      <c r="M819" s="45"/>
      <c r="N819" s="45"/>
      <c r="O819" s="47">
        <v>200</v>
      </c>
      <c r="P819" s="47"/>
      <c r="Q819" s="47"/>
      <c r="R819" s="47"/>
      <c r="S819" s="45"/>
      <c r="T819" s="45" t="s">
        <v>154</v>
      </c>
      <c r="U819" s="45"/>
      <c r="V819" s="47"/>
      <c r="W819" s="47"/>
      <c r="X819" s="47">
        <v>0.8</v>
      </c>
      <c r="Y819" s="47"/>
      <c r="Z819" s="45" t="s">
        <v>154</v>
      </c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>
        <v>1</v>
      </c>
      <c r="AN819" s="45">
        <v>1</v>
      </c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>
        <v>1</v>
      </c>
      <c r="AZ819" s="45">
        <v>50</v>
      </c>
      <c r="BA819" s="45"/>
      <c r="BB819" s="45"/>
      <c r="BC819" s="45"/>
      <c r="BD819" s="45"/>
      <c r="BE819" s="45"/>
      <c r="BF819" s="45"/>
      <c r="BG819" s="45"/>
      <c r="BH819" s="48" t="str">
        <f t="shared" si="228"/>
        <v>/</v>
      </c>
      <c r="BI819" s="49" t="str">
        <f t="shared" si="229"/>
        <v>/</v>
      </c>
      <c r="BJ819" s="49">
        <f t="shared" si="230"/>
        <v>0</v>
      </c>
      <c r="BK819" s="50" t="str">
        <f t="shared" si="231"/>
        <v>/</v>
      </c>
      <c r="BL819" s="35" t="str">
        <f t="shared" si="232"/>
        <v>200</v>
      </c>
      <c r="BM819" s="35" t="str">
        <f t="shared" si="233"/>
        <v>/</v>
      </c>
      <c r="BN819" s="35" t="str">
        <f t="shared" si="234"/>
        <v/>
      </c>
      <c r="BO819" s="35">
        <f t="shared" si="235"/>
        <v>0.8</v>
      </c>
      <c r="BP819" s="35" t="str">
        <f t="shared" si="236"/>
        <v>/</v>
      </c>
      <c r="BQ819" s="36">
        <f t="shared" si="237"/>
        <v>0</v>
      </c>
      <c r="BR819" s="36">
        <f t="shared" si="238"/>
        <v>0</v>
      </c>
      <c r="BS819" s="37">
        <f t="shared" si="239"/>
        <v>0</v>
      </c>
      <c r="BT819" s="38">
        <f t="shared" si="240"/>
        <v>0</v>
      </c>
      <c r="BU819" s="39">
        <f t="shared" si="241"/>
        <v>0</v>
      </c>
      <c r="BV819" s="40">
        <f t="shared" si="242"/>
        <v>0</v>
      </c>
      <c r="BW819" s="41">
        <f t="shared" si="243"/>
        <v>0</v>
      </c>
      <c r="BX819" s="42" t="str">
        <f t="shared" si="244"/>
        <v>2000.811150</v>
      </c>
      <c r="BY819" s="35" t="str">
        <f t="shared" si="245"/>
        <v>///</v>
      </c>
      <c r="BZ819" s="43" t="str">
        <f t="shared" si="246"/>
        <v/>
      </c>
    </row>
    <row r="820" spans="1:78" ht="21.75" x14ac:dyDescent="0.2">
      <c r="A820" s="44">
        <v>811</v>
      </c>
      <c r="B820" s="45" t="s">
        <v>1447</v>
      </c>
      <c r="C820" s="45"/>
      <c r="D820" s="45" t="s">
        <v>576</v>
      </c>
      <c r="E820" s="45" t="s">
        <v>577</v>
      </c>
      <c r="F820" s="45" t="s">
        <v>15</v>
      </c>
      <c r="G820" s="46">
        <v>5</v>
      </c>
      <c r="H820" s="45" t="s">
        <v>578</v>
      </c>
      <c r="I820" s="45"/>
      <c r="J820" s="45"/>
      <c r="K820" s="45" t="s">
        <v>154</v>
      </c>
      <c r="L820" s="45"/>
      <c r="M820" s="45"/>
      <c r="N820" s="45"/>
      <c r="O820" s="47">
        <v>200</v>
      </c>
      <c r="P820" s="47"/>
      <c r="Q820" s="47"/>
      <c r="R820" s="47"/>
      <c r="S820" s="45"/>
      <c r="T820" s="45" t="s">
        <v>154</v>
      </c>
      <c r="U820" s="45"/>
      <c r="V820" s="47"/>
      <c r="W820" s="47"/>
      <c r="X820" s="47">
        <v>0.8</v>
      </c>
      <c r="Y820" s="47"/>
      <c r="Z820" s="45" t="s">
        <v>154</v>
      </c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>
        <v>1</v>
      </c>
      <c r="AN820" s="45">
        <v>1</v>
      </c>
      <c r="AO820" s="45"/>
      <c r="AP820" s="45"/>
      <c r="AQ820" s="45"/>
      <c r="AR820" s="45"/>
      <c r="AS820" s="45"/>
      <c r="AT820" s="45"/>
      <c r="AU820" s="45"/>
      <c r="AV820" s="45"/>
      <c r="AW820" s="45"/>
      <c r="AX820" s="45"/>
      <c r="AY820" s="45"/>
      <c r="AZ820" s="45"/>
      <c r="BA820" s="45"/>
      <c r="BB820" s="45"/>
      <c r="BC820" s="45"/>
      <c r="BD820" s="45"/>
      <c r="BE820" s="45"/>
      <c r="BF820" s="45"/>
      <c r="BG820" s="45"/>
      <c r="BH820" s="48" t="str">
        <f t="shared" si="228"/>
        <v>/</v>
      </c>
      <c r="BI820" s="49" t="str">
        <f t="shared" si="229"/>
        <v>/</v>
      </c>
      <c r="BJ820" s="49">
        <f t="shared" si="230"/>
        <v>0</v>
      </c>
      <c r="BK820" s="50" t="str">
        <f t="shared" si="231"/>
        <v>/</v>
      </c>
      <c r="BL820" s="35" t="str">
        <f t="shared" si="232"/>
        <v>200</v>
      </c>
      <c r="BM820" s="35" t="str">
        <f t="shared" si="233"/>
        <v>/</v>
      </c>
      <c r="BN820" s="35" t="str">
        <f t="shared" si="234"/>
        <v/>
      </c>
      <c r="BO820" s="35">
        <f t="shared" si="235"/>
        <v>0.8</v>
      </c>
      <c r="BP820" s="35" t="str">
        <f t="shared" si="236"/>
        <v>/</v>
      </c>
      <c r="BQ820" s="36">
        <f t="shared" si="237"/>
        <v>0</v>
      </c>
      <c r="BR820" s="36">
        <f t="shared" si="238"/>
        <v>0</v>
      </c>
      <c r="BS820" s="37">
        <f t="shared" si="239"/>
        <v>0</v>
      </c>
      <c r="BT820" s="38">
        <f t="shared" si="240"/>
        <v>0</v>
      </c>
      <c r="BU820" s="39">
        <f t="shared" si="241"/>
        <v>0</v>
      </c>
      <c r="BV820" s="40">
        <f t="shared" si="242"/>
        <v>0</v>
      </c>
      <c r="BW820" s="41">
        <f t="shared" si="243"/>
        <v>0</v>
      </c>
      <c r="BX820" s="42" t="str">
        <f t="shared" si="244"/>
        <v>2000.811</v>
      </c>
      <c r="BY820" s="35" t="str">
        <f t="shared" si="245"/>
        <v>///</v>
      </c>
      <c r="BZ820" s="43" t="str">
        <f t="shared" si="246"/>
        <v/>
      </c>
    </row>
    <row r="821" spans="1:78" ht="21.75" x14ac:dyDescent="0.2">
      <c r="A821" s="44">
        <v>812</v>
      </c>
      <c r="B821" s="45" t="s">
        <v>1448</v>
      </c>
      <c r="C821" s="45"/>
      <c r="D821" s="45" t="s">
        <v>576</v>
      </c>
      <c r="E821" s="45" t="s">
        <v>577</v>
      </c>
      <c r="F821" s="45" t="s">
        <v>15</v>
      </c>
      <c r="G821" s="46">
        <v>8</v>
      </c>
      <c r="H821" s="45" t="s">
        <v>578</v>
      </c>
      <c r="I821" s="45"/>
      <c r="J821" s="45"/>
      <c r="K821" s="45" t="s">
        <v>154</v>
      </c>
      <c r="L821" s="45"/>
      <c r="M821" s="45" t="s">
        <v>154</v>
      </c>
      <c r="N821" s="45"/>
      <c r="O821" s="47">
        <v>200</v>
      </c>
      <c r="P821" s="47"/>
      <c r="Q821" s="47"/>
      <c r="R821" s="47"/>
      <c r="S821" s="45" t="s">
        <v>154</v>
      </c>
      <c r="T821" s="45"/>
      <c r="U821" s="45"/>
      <c r="V821" s="47"/>
      <c r="W821" s="47"/>
      <c r="X821" s="47">
        <v>0.8</v>
      </c>
      <c r="Y821" s="45"/>
      <c r="Z821" s="45" t="s">
        <v>154</v>
      </c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>
        <v>1</v>
      </c>
      <c r="AN821" s="45">
        <v>1</v>
      </c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  <c r="BF821" s="45"/>
      <c r="BG821" s="45"/>
      <c r="BH821" s="48" t="str">
        <f t="shared" si="228"/>
        <v>//</v>
      </c>
      <c r="BI821" s="49" t="str">
        <f t="shared" si="229"/>
        <v>//</v>
      </c>
      <c r="BJ821" s="49">
        <f t="shared" si="230"/>
        <v>0</v>
      </c>
      <c r="BK821" s="50" t="str">
        <f t="shared" si="231"/>
        <v>//</v>
      </c>
      <c r="BL821" s="35" t="str">
        <f t="shared" si="232"/>
        <v>200</v>
      </c>
      <c r="BM821" s="35" t="str">
        <f t="shared" si="233"/>
        <v>/</v>
      </c>
      <c r="BN821" s="35" t="str">
        <f t="shared" si="234"/>
        <v/>
      </c>
      <c r="BO821" s="35">
        <f t="shared" si="235"/>
        <v>0.8</v>
      </c>
      <c r="BP821" s="35" t="str">
        <f t="shared" si="236"/>
        <v>/</v>
      </c>
      <c r="BQ821" s="36" t="str">
        <f t="shared" si="237"/>
        <v>/</v>
      </c>
      <c r="BR821" s="36">
        <f t="shared" si="238"/>
        <v>0</v>
      </c>
      <c r="BS821" s="37">
        <f t="shared" si="239"/>
        <v>0</v>
      </c>
      <c r="BT821" s="38">
        <f t="shared" si="240"/>
        <v>0</v>
      </c>
      <c r="BU821" s="39">
        <f t="shared" si="241"/>
        <v>0</v>
      </c>
      <c r="BV821" s="40">
        <f t="shared" si="242"/>
        <v>0</v>
      </c>
      <c r="BW821" s="41">
        <f t="shared" si="243"/>
        <v>0</v>
      </c>
      <c r="BX821" s="42" t="str">
        <f t="shared" si="244"/>
        <v>2000.811</v>
      </c>
      <c r="BY821" s="35" t="str">
        <f t="shared" si="245"/>
        <v>////</v>
      </c>
      <c r="BZ821" s="43" t="str">
        <f t="shared" si="246"/>
        <v/>
      </c>
    </row>
    <row r="822" spans="1:78" ht="21.75" x14ac:dyDescent="0.2">
      <c r="A822" s="44">
        <v>813</v>
      </c>
      <c r="B822" s="45" t="s">
        <v>1449</v>
      </c>
      <c r="C822" s="45"/>
      <c r="D822" s="45" t="s">
        <v>576</v>
      </c>
      <c r="E822" s="45" t="s">
        <v>1450</v>
      </c>
      <c r="F822" s="45" t="s">
        <v>15</v>
      </c>
      <c r="G822" s="46">
        <v>1</v>
      </c>
      <c r="H822" s="45" t="s">
        <v>1451</v>
      </c>
      <c r="I822" s="45"/>
      <c r="J822" s="45" t="s">
        <v>154</v>
      </c>
      <c r="K822" s="45" t="s">
        <v>154</v>
      </c>
      <c r="L822" s="45"/>
      <c r="M822" s="45" t="s">
        <v>154</v>
      </c>
      <c r="N822" s="45"/>
      <c r="O822" s="47">
        <v>200</v>
      </c>
      <c r="P822" s="47"/>
      <c r="Q822" s="47"/>
      <c r="R822" s="47"/>
      <c r="S822" s="45"/>
      <c r="T822" s="45" t="s">
        <v>154</v>
      </c>
      <c r="U822" s="45"/>
      <c r="V822" s="47"/>
      <c r="W822" s="47"/>
      <c r="X822" s="47">
        <v>1.5</v>
      </c>
      <c r="Y822" s="47">
        <v>104</v>
      </c>
      <c r="Z822" s="45"/>
      <c r="AA822" s="45"/>
      <c r="AB822" s="45" t="s">
        <v>154</v>
      </c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>
        <v>1</v>
      </c>
      <c r="AN822" s="45"/>
      <c r="AO822" s="45">
        <v>1</v>
      </c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>
        <v>2</v>
      </c>
      <c r="BB822" s="45">
        <v>2</v>
      </c>
      <c r="BC822" s="45"/>
      <c r="BD822" s="45"/>
      <c r="BE822" s="45"/>
      <c r="BF822" s="45"/>
      <c r="BG822" s="45"/>
      <c r="BH822" s="48" t="str">
        <f t="shared" si="228"/>
        <v>///</v>
      </c>
      <c r="BI822" s="49" t="str">
        <f t="shared" si="229"/>
        <v>///</v>
      </c>
      <c r="BJ822" s="49">
        <f t="shared" si="230"/>
        <v>0</v>
      </c>
      <c r="BK822" s="50" t="str">
        <f t="shared" si="231"/>
        <v>///</v>
      </c>
      <c r="BL822" s="35" t="str">
        <f t="shared" si="232"/>
        <v>200</v>
      </c>
      <c r="BM822" s="35" t="str">
        <f t="shared" si="233"/>
        <v>/</v>
      </c>
      <c r="BN822" s="35" t="str">
        <f t="shared" si="234"/>
        <v/>
      </c>
      <c r="BO822" s="35">
        <f t="shared" si="235"/>
        <v>1.5</v>
      </c>
      <c r="BP822" s="35" t="str">
        <f t="shared" si="236"/>
        <v>/</v>
      </c>
      <c r="BQ822" s="36">
        <f t="shared" si="237"/>
        <v>0</v>
      </c>
      <c r="BR822" s="36">
        <f t="shared" si="238"/>
        <v>104</v>
      </c>
      <c r="BS822" s="37">
        <f t="shared" si="239"/>
        <v>0</v>
      </c>
      <c r="BT822" s="38">
        <f t="shared" si="240"/>
        <v>0</v>
      </c>
      <c r="BU822" s="39">
        <f t="shared" si="241"/>
        <v>0</v>
      </c>
      <c r="BV822" s="40">
        <f t="shared" si="242"/>
        <v>0</v>
      </c>
      <c r="BW822" s="41">
        <f t="shared" si="243"/>
        <v>0</v>
      </c>
      <c r="BX822" s="42" t="str">
        <f t="shared" si="244"/>
        <v>2001.510411</v>
      </c>
      <c r="BY822" s="35" t="str">
        <f t="shared" si="245"/>
        <v>/////22</v>
      </c>
      <c r="BZ822" s="43" t="str">
        <f t="shared" si="246"/>
        <v/>
      </c>
    </row>
    <row r="823" spans="1:78" ht="21.75" x14ac:dyDescent="0.2">
      <c r="A823" s="44">
        <v>814</v>
      </c>
      <c r="B823" s="45" t="s">
        <v>1452</v>
      </c>
      <c r="C823" s="45"/>
      <c r="D823" s="45" t="s">
        <v>576</v>
      </c>
      <c r="E823" s="45" t="s">
        <v>1450</v>
      </c>
      <c r="F823" s="45" t="s">
        <v>15</v>
      </c>
      <c r="G823" s="46">
        <v>2</v>
      </c>
      <c r="H823" s="45" t="s">
        <v>1451</v>
      </c>
      <c r="I823" s="45"/>
      <c r="J823" s="45" t="s">
        <v>154</v>
      </c>
      <c r="K823" s="45" t="s">
        <v>154</v>
      </c>
      <c r="L823" s="45"/>
      <c r="M823" s="45" t="s">
        <v>154</v>
      </c>
      <c r="N823" s="45"/>
      <c r="O823" s="47">
        <v>200</v>
      </c>
      <c r="P823" s="47"/>
      <c r="Q823" s="47"/>
      <c r="R823" s="47"/>
      <c r="S823" s="45"/>
      <c r="T823" s="45" t="s">
        <v>154</v>
      </c>
      <c r="U823" s="45"/>
      <c r="V823" s="47"/>
      <c r="W823" s="47"/>
      <c r="X823" s="47">
        <v>1.5</v>
      </c>
      <c r="Y823" s="47">
        <v>174</v>
      </c>
      <c r="Z823" s="45"/>
      <c r="AA823" s="45"/>
      <c r="AB823" s="45" t="s">
        <v>154</v>
      </c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>
        <v>1</v>
      </c>
      <c r="AN823" s="45">
        <v>1</v>
      </c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>
        <v>1</v>
      </c>
      <c r="AZ823" s="45">
        <v>200</v>
      </c>
      <c r="BA823" s="45">
        <v>2</v>
      </c>
      <c r="BB823" s="45">
        <v>2</v>
      </c>
      <c r="BC823" s="45"/>
      <c r="BD823" s="45"/>
      <c r="BE823" s="45"/>
      <c r="BF823" s="45"/>
      <c r="BG823" s="45"/>
      <c r="BH823" s="48" t="str">
        <f t="shared" si="228"/>
        <v>///</v>
      </c>
      <c r="BI823" s="49" t="str">
        <f t="shared" si="229"/>
        <v>///</v>
      </c>
      <c r="BJ823" s="49">
        <f t="shared" si="230"/>
        <v>0</v>
      </c>
      <c r="BK823" s="50" t="str">
        <f t="shared" si="231"/>
        <v>///</v>
      </c>
      <c r="BL823" s="35" t="str">
        <f t="shared" si="232"/>
        <v>200</v>
      </c>
      <c r="BM823" s="35" t="str">
        <f t="shared" si="233"/>
        <v>/</v>
      </c>
      <c r="BN823" s="35" t="str">
        <f t="shared" si="234"/>
        <v/>
      </c>
      <c r="BO823" s="35">
        <f t="shared" si="235"/>
        <v>1.5</v>
      </c>
      <c r="BP823" s="35" t="str">
        <f t="shared" si="236"/>
        <v>/</v>
      </c>
      <c r="BQ823" s="36">
        <f t="shared" si="237"/>
        <v>0</v>
      </c>
      <c r="BR823" s="36">
        <f t="shared" si="238"/>
        <v>174</v>
      </c>
      <c r="BS823" s="37">
        <f t="shared" si="239"/>
        <v>0</v>
      </c>
      <c r="BT823" s="38">
        <f t="shared" si="240"/>
        <v>0</v>
      </c>
      <c r="BU823" s="39">
        <f t="shared" si="241"/>
        <v>0</v>
      </c>
      <c r="BV823" s="40">
        <f t="shared" si="242"/>
        <v>0</v>
      </c>
      <c r="BW823" s="41">
        <f t="shared" si="243"/>
        <v>0</v>
      </c>
      <c r="BX823" s="42" t="str">
        <f t="shared" si="244"/>
        <v>2001.5174111200</v>
      </c>
      <c r="BY823" s="35" t="str">
        <f t="shared" si="245"/>
        <v>/////22</v>
      </c>
      <c r="BZ823" s="43" t="str">
        <f t="shared" si="246"/>
        <v/>
      </c>
    </row>
    <row r="824" spans="1:78" ht="21.75" x14ac:dyDescent="0.2">
      <c r="A824" s="44">
        <v>815</v>
      </c>
      <c r="B824" s="45" t="s">
        <v>1453</v>
      </c>
      <c r="C824" s="45"/>
      <c r="D824" s="45" t="s">
        <v>576</v>
      </c>
      <c r="E824" s="45" t="s">
        <v>1450</v>
      </c>
      <c r="F824" s="45" t="s">
        <v>15</v>
      </c>
      <c r="G824" s="46">
        <v>3</v>
      </c>
      <c r="H824" s="45" t="s">
        <v>1451</v>
      </c>
      <c r="I824" s="45"/>
      <c r="J824" s="45" t="s">
        <v>154</v>
      </c>
      <c r="K824" s="45" t="s">
        <v>154</v>
      </c>
      <c r="L824" s="45"/>
      <c r="M824" s="45"/>
      <c r="N824" s="45"/>
      <c r="O824" s="47">
        <v>200</v>
      </c>
      <c r="P824" s="47"/>
      <c r="Q824" s="47"/>
      <c r="R824" s="47"/>
      <c r="S824" s="45"/>
      <c r="T824" s="45" t="s">
        <v>154</v>
      </c>
      <c r="U824" s="45"/>
      <c r="V824" s="47"/>
      <c r="W824" s="47"/>
      <c r="X824" s="47">
        <v>1.5</v>
      </c>
      <c r="Y824" s="47">
        <v>307</v>
      </c>
      <c r="Z824" s="45"/>
      <c r="AA824" s="45"/>
      <c r="AB824" s="45" t="s">
        <v>154</v>
      </c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>
        <v>1</v>
      </c>
      <c r="AN824" s="45">
        <v>1</v>
      </c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>
        <v>3</v>
      </c>
      <c r="AZ824" s="45">
        <v>1250</v>
      </c>
      <c r="BA824" s="45">
        <v>2</v>
      </c>
      <c r="BB824" s="45">
        <v>2</v>
      </c>
      <c r="BC824" s="45"/>
      <c r="BD824" s="45"/>
      <c r="BE824" s="45"/>
      <c r="BF824" s="45"/>
      <c r="BG824" s="45"/>
      <c r="BH824" s="48" t="str">
        <f t="shared" si="228"/>
        <v>//</v>
      </c>
      <c r="BI824" s="49" t="str">
        <f t="shared" si="229"/>
        <v>//</v>
      </c>
      <c r="BJ824" s="49">
        <f t="shared" si="230"/>
        <v>0</v>
      </c>
      <c r="BK824" s="50" t="str">
        <f t="shared" si="231"/>
        <v>//</v>
      </c>
      <c r="BL824" s="35" t="str">
        <f t="shared" si="232"/>
        <v>200</v>
      </c>
      <c r="BM824" s="35" t="str">
        <f t="shared" si="233"/>
        <v>/</v>
      </c>
      <c r="BN824" s="35" t="str">
        <f t="shared" si="234"/>
        <v/>
      </c>
      <c r="BO824" s="35">
        <f t="shared" si="235"/>
        <v>1.5</v>
      </c>
      <c r="BP824" s="35" t="str">
        <f t="shared" si="236"/>
        <v>/</v>
      </c>
      <c r="BQ824" s="36">
        <f t="shared" si="237"/>
        <v>0</v>
      </c>
      <c r="BR824" s="36">
        <f t="shared" si="238"/>
        <v>307</v>
      </c>
      <c r="BS824" s="37">
        <f t="shared" si="239"/>
        <v>0</v>
      </c>
      <c r="BT824" s="38">
        <f t="shared" si="240"/>
        <v>0</v>
      </c>
      <c r="BU824" s="39">
        <f t="shared" si="241"/>
        <v>0</v>
      </c>
      <c r="BV824" s="40">
        <f t="shared" si="242"/>
        <v>0</v>
      </c>
      <c r="BW824" s="41">
        <f t="shared" si="243"/>
        <v>0</v>
      </c>
      <c r="BX824" s="42" t="str">
        <f t="shared" si="244"/>
        <v>2001.53071131250</v>
      </c>
      <c r="BY824" s="35" t="str">
        <f t="shared" si="245"/>
        <v>////22</v>
      </c>
      <c r="BZ824" s="43" t="str">
        <f t="shared" si="246"/>
        <v/>
      </c>
    </row>
    <row r="825" spans="1:78" ht="21.75" x14ac:dyDescent="0.2">
      <c r="A825" s="44">
        <v>816</v>
      </c>
      <c r="B825" s="45" t="s">
        <v>1454</v>
      </c>
      <c r="C825" s="45"/>
      <c r="D825" s="45" t="s">
        <v>576</v>
      </c>
      <c r="E825" s="45" t="s">
        <v>1450</v>
      </c>
      <c r="F825" s="45" t="s">
        <v>15</v>
      </c>
      <c r="G825" s="46">
        <v>4</v>
      </c>
      <c r="H825" s="45" t="s">
        <v>1451</v>
      </c>
      <c r="I825" s="45"/>
      <c r="J825" s="45" t="s">
        <v>154</v>
      </c>
      <c r="K825" s="45" t="s">
        <v>154</v>
      </c>
      <c r="L825" s="45"/>
      <c r="M825" s="45"/>
      <c r="N825" s="45"/>
      <c r="O825" s="47">
        <v>200</v>
      </c>
      <c r="P825" s="47"/>
      <c r="Q825" s="47"/>
      <c r="R825" s="47"/>
      <c r="S825" s="45"/>
      <c r="T825" s="45" t="s">
        <v>154</v>
      </c>
      <c r="U825" s="45"/>
      <c r="V825" s="47"/>
      <c r="W825" s="47"/>
      <c r="X825" s="47">
        <v>1.5</v>
      </c>
      <c r="Y825" s="47">
        <v>256</v>
      </c>
      <c r="Z825" s="45"/>
      <c r="AA825" s="45"/>
      <c r="AB825" s="45" t="s">
        <v>154</v>
      </c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>
        <v>1</v>
      </c>
      <c r="AN825" s="45">
        <v>1</v>
      </c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  <c r="BD825" s="45"/>
      <c r="BE825" s="45"/>
      <c r="BF825" s="45"/>
      <c r="BG825" s="45"/>
      <c r="BH825" s="48" t="str">
        <f t="shared" si="228"/>
        <v>//</v>
      </c>
      <c r="BI825" s="49" t="str">
        <f t="shared" si="229"/>
        <v>//</v>
      </c>
      <c r="BJ825" s="49">
        <f t="shared" si="230"/>
        <v>0</v>
      </c>
      <c r="BK825" s="50" t="str">
        <f t="shared" si="231"/>
        <v>//</v>
      </c>
      <c r="BL825" s="35" t="str">
        <f t="shared" si="232"/>
        <v>200</v>
      </c>
      <c r="BM825" s="35" t="str">
        <f t="shared" si="233"/>
        <v>/</v>
      </c>
      <c r="BN825" s="35" t="str">
        <f t="shared" si="234"/>
        <v/>
      </c>
      <c r="BO825" s="35">
        <f t="shared" si="235"/>
        <v>1.5</v>
      </c>
      <c r="BP825" s="35" t="str">
        <f t="shared" si="236"/>
        <v>/</v>
      </c>
      <c r="BQ825" s="36">
        <f t="shared" si="237"/>
        <v>0</v>
      </c>
      <c r="BR825" s="36">
        <f t="shared" si="238"/>
        <v>256</v>
      </c>
      <c r="BS825" s="37">
        <f t="shared" si="239"/>
        <v>0</v>
      </c>
      <c r="BT825" s="38">
        <f t="shared" si="240"/>
        <v>0</v>
      </c>
      <c r="BU825" s="39">
        <f t="shared" si="241"/>
        <v>0</v>
      </c>
      <c r="BV825" s="40">
        <f t="shared" si="242"/>
        <v>0</v>
      </c>
      <c r="BW825" s="41">
        <f t="shared" si="243"/>
        <v>0</v>
      </c>
      <c r="BX825" s="42" t="str">
        <f t="shared" si="244"/>
        <v>2001.525611</v>
      </c>
      <c r="BY825" s="35" t="str">
        <f t="shared" si="245"/>
        <v>////</v>
      </c>
      <c r="BZ825" s="43" t="str">
        <f t="shared" si="246"/>
        <v/>
      </c>
    </row>
    <row r="826" spans="1:78" ht="21.75" x14ac:dyDescent="0.2">
      <c r="A826" s="44">
        <v>817</v>
      </c>
      <c r="B826" s="45" t="s">
        <v>1455</v>
      </c>
      <c r="C826" s="45"/>
      <c r="D826" s="45" t="s">
        <v>583</v>
      </c>
      <c r="E826" s="45" t="s">
        <v>584</v>
      </c>
      <c r="F826" s="45" t="s">
        <v>15</v>
      </c>
      <c r="G826" s="46">
        <v>1</v>
      </c>
      <c r="H826" s="45" t="s">
        <v>585</v>
      </c>
      <c r="I826" s="45"/>
      <c r="J826" s="45"/>
      <c r="K826" s="45" t="s">
        <v>154</v>
      </c>
      <c r="L826" s="45"/>
      <c r="M826" s="45"/>
      <c r="N826" s="45"/>
      <c r="O826" s="47"/>
      <c r="P826" s="47"/>
      <c r="Q826" s="47" t="s">
        <v>584</v>
      </c>
      <c r="R826" s="47"/>
      <c r="S826" s="45"/>
      <c r="T826" s="45" t="s">
        <v>154</v>
      </c>
      <c r="U826" s="45"/>
      <c r="V826" s="45" t="s">
        <v>154</v>
      </c>
      <c r="W826" s="45" t="s">
        <v>154</v>
      </c>
      <c r="X826" s="47">
        <v>0.3</v>
      </c>
      <c r="Y826" s="47">
        <v>14</v>
      </c>
      <c r="Z826" s="45" t="s">
        <v>154</v>
      </c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  <c r="BD826" s="45"/>
      <c r="BE826" s="45"/>
      <c r="BF826" s="45"/>
      <c r="BG826" s="45"/>
      <c r="BH826" s="48" t="str">
        <f t="shared" si="228"/>
        <v>/</v>
      </c>
      <c r="BI826" s="49" t="str">
        <f t="shared" si="229"/>
        <v>/</v>
      </c>
      <c r="BJ826" s="49">
        <f t="shared" si="230"/>
        <v>0</v>
      </c>
      <c r="BK826" s="50" t="str">
        <f t="shared" si="231"/>
        <v>/</v>
      </c>
      <c r="BL826" s="35" t="str">
        <f t="shared" si="232"/>
        <v>คลองหลา</v>
      </c>
      <c r="BM826" s="35" t="str">
        <f t="shared" si="233"/>
        <v>/</v>
      </c>
      <c r="BN826" s="35" t="str">
        <f t="shared" si="234"/>
        <v>//</v>
      </c>
      <c r="BO826" s="35">
        <f t="shared" si="235"/>
        <v>0.3</v>
      </c>
      <c r="BP826" s="35" t="str">
        <f t="shared" si="236"/>
        <v>/</v>
      </c>
      <c r="BQ826" s="36">
        <f t="shared" si="237"/>
        <v>0</v>
      </c>
      <c r="BR826" s="36">
        <f t="shared" si="238"/>
        <v>14</v>
      </c>
      <c r="BS826" s="37">
        <f t="shared" si="239"/>
        <v>0</v>
      </c>
      <c r="BT826" s="38">
        <f t="shared" si="240"/>
        <v>0</v>
      </c>
      <c r="BU826" s="39">
        <f t="shared" si="241"/>
        <v>0</v>
      </c>
      <c r="BV826" s="40">
        <f t="shared" si="242"/>
        <v>0</v>
      </c>
      <c r="BW826" s="41">
        <f t="shared" si="243"/>
        <v>0</v>
      </c>
      <c r="BX826" s="42" t="str">
        <f t="shared" si="244"/>
        <v>0.314</v>
      </c>
      <c r="BY826" s="35" t="str">
        <f t="shared" si="245"/>
        <v>/////</v>
      </c>
      <c r="BZ826" s="43" t="str">
        <f t="shared" si="246"/>
        <v>คลองหลา</v>
      </c>
    </row>
    <row r="827" spans="1:78" ht="21.75" x14ac:dyDescent="0.2">
      <c r="A827" s="44">
        <v>818</v>
      </c>
      <c r="B827" s="45" t="s">
        <v>1456</v>
      </c>
      <c r="C827" s="45"/>
      <c r="D827" s="45" t="s">
        <v>583</v>
      </c>
      <c r="E827" s="45" t="s">
        <v>584</v>
      </c>
      <c r="F827" s="45" t="s">
        <v>15</v>
      </c>
      <c r="G827" s="46">
        <v>2</v>
      </c>
      <c r="H827" s="45" t="s">
        <v>585</v>
      </c>
      <c r="I827" s="45"/>
      <c r="J827" s="45"/>
      <c r="K827" s="45" t="s">
        <v>154</v>
      </c>
      <c r="L827" s="45"/>
      <c r="M827" s="45"/>
      <c r="N827" s="45"/>
      <c r="O827" s="47"/>
      <c r="P827" s="47"/>
      <c r="Q827" s="47" t="s">
        <v>584</v>
      </c>
      <c r="R827" s="47"/>
      <c r="S827" s="45"/>
      <c r="T827" s="45" t="s">
        <v>154</v>
      </c>
      <c r="U827" s="45"/>
      <c r="V827" s="45" t="s">
        <v>154</v>
      </c>
      <c r="W827" s="45" t="s">
        <v>154</v>
      </c>
      <c r="X827" s="47">
        <v>0.3</v>
      </c>
      <c r="Y827" s="47">
        <v>12</v>
      </c>
      <c r="Z827" s="45" t="s">
        <v>154</v>
      </c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  <c r="BD827" s="45"/>
      <c r="BE827" s="45"/>
      <c r="BF827" s="45"/>
      <c r="BG827" s="45"/>
      <c r="BH827" s="48" t="str">
        <f t="shared" si="228"/>
        <v>/</v>
      </c>
      <c r="BI827" s="49" t="str">
        <f t="shared" si="229"/>
        <v>/</v>
      </c>
      <c r="BJ827" s="49">
        <f t="shared" si="230"/>
        <v>0</v>
      </c>
      <c r="BK827" s="50" t="str">
        <f t="shared" si="231"/>
        <v>/</v>
      </c>
      <c r="BL827" s="35" t="str">
        <f t="shared" si="232"/>
        <v>คลองหลา</v>
      </c>
      <c r="BM827" s="35" t="str">
        <f t="shared" si="233"/>
        <v>/</v>
      </c>
      <c r="BN827" s="35" t="str">
        <f t="shared" si="234"/>
        <v>//</v>
      </c>
      <c r="BO827" s="35">
        <f t="shared" si="235"/>
        <v>0.3</v>
      </c>
      <c r="BP827" s="35" t="str">
        <f t="shared" si="236"/>
        <v>/</v>
      </c>
      <c r="BQ827" s="36">
        <f t="shared" si="237"/>
        <v>0</v>
      </c>
      <c r="BR827" s="36">
        <f t="shared" si="238"/>
        <v>12</v>
      </c>
      <c r="BS827" s="37">
        <f t="shared" si="239"/>
        <v>0</v>
      </c>
      <c r="BT827" s="38">
        <f t="shared" si="240"/>
        <v>0</v>
      </c>
      <c r="BU827" s="39">
        <f t="shared" si="241"/>
        <v>0</v>
      </c>
      <c r="BV827" s="40">
        <f t="shared" si="242"/>
        <v>0</v>
      </c>
      <c r="BW827" s="41">
        <f t="shared" si="243"/>
        <v>0</v>
      </c>
      <c r="BX827" s="42" t="str">
        <f t="shared" si="244"/>
        <v>0.312</v>
      </c>
      <c r="BY827" s="35" t="str">
        <f t="shared" si="245"/>
        <v>/////</v>
      </c>
      <c r="BZ827" s="43" t="str">
        <f t="shared" si="246"/>
        <v>คลองหลา</v>
      </c>
    </row>
    <row r="828" spans="1:78" ht="21.75" x14ac:dyDescent="0.2">
      <c r="A828" s="44">
        <v>819</v>
      </c>
      <c r="B828" s="45" t="s">
        <v>1457</v>
      </c>
      <c r="C828" s="45"/>
      <c r="D828" s="45" t="s">
        <v>583</v>
      </c>
      <c r="E828" s="45" t="s">
        <v>584</v>
      </c>
      <c r="F828" s="45" t="s">
        <v>15</v>
      </c>
      <c r="G828" s="46">
        <v>3</v>
      </c>
      <c r="H828" s="45" t="s">
        <v>585</v>
      </c>
      <c r="I828" s="45"/>
      <c r="J828" s="45"/>
      <c r="K828" s="45" t="s">
        <v>154</v>
      </c>
      <c r="L828" s="45"/>
      <c r="M828" s="45"/>
      <c r="N828" s="45"/>
      <c r="O828" s="47"/>
      <c r="P828" s="47"/>
      <c r="Q828" s="47" t="s">
        <v>584</v>
      </c>
      <c r="R828" s="47"/>
      <c r="S828" s="45"/>
      <c r="T828" s="45" t="s">
        <v>154</v>
      </c>
      <c r="U828" s="45"/>
      <c r="V828" s="45" t="s">
        <v>154</v>
      </c>
      <c r="W828" s="45" t="s">
        <v>154</v>
      </c>
      <c r="X828" s="47">
        <v>0.3</v>
      </c>
      <c r="Y828" s="47">
        <v>10</v>
      </c>
      <c r="Z828" s="45" t="s">
        <v>154</v>
      </c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  <c r="BD828" s="45"/>
      <c r="BE828" s="45"/>
      <c r="BF828" s="45"/>
      <c r="BG828" s="45"/>
      <c r="BH828" s="48" t="str">
        <f t="shared" si="228"/>
        <v>/</v>
      </c>
      <c r="BI828" s="49" t="str">
        <f t="shared" si="229"/>
        <v>/</v>
      </c>
      <c r="BJ828" s="49">
        <f t="shared" si="230"/>
        <v>0</v>
      </c>
      <c r="BK828" s="50" t="str">
        <f t="shared" si="231"/>
        <v>/</v>
      </c>
      <c r="BL828" s="35" t="str">
        <f t="shared" si="232"/>
        <v>คลองหลา</v>
      </c>
      <c r="BM828" s="35" t="str">
        <f t="shared" si="233"/>
        <v>/</v>
      </c>
      <c r="BN828" s="35" t="str">
        <f t="shared" si="234"/>
        <v>//</v>
      </c>
      <c r="BO828" s="35">
        <f t="shared" si="235"/>
        <v>0.3</v>
      </c>
      <c r="BP828" s="35" t="str">
        <f t="shared" si="236"/>
        <v>/</v>
      </c>
      <c r="BQ828" s="36">
        <f t="shared" si="237"/>
        <v>0</v>
      </c>
      <c r="BR828" s="36">
        <f t="shared" si="238"/>
        <v>10</v>
      </c>
      <c r="BS828" s="37">
        <f t="shared" si="239"/>
        <v>0</v>
      </c>
      <c r="BT828" s="38">
        <f t="shared" si="240"/>
        <v>0</v>
      </c>
      <c r="BU828" s="39">
        <f t="shared" si="241"/>
        <v>0</v>
      </c>
      <c r="BV828" s="40">
        <f t="shared" si="242"/>
        <v>0</v>
      </c>
      <c r="BW828" s="41">
        <f t="shared" si="243"/>
        <v>0</v>
      </c>
      <c r="BX828" s="42" t="str">
        <f t="shared" si="244"/>
        <v>0.310</v>
      </c>
      <c r="BY828" s="35" t="str">
        <f t="shared" si="245"/>
        <v>/////</v>
      </c>
      <c r="BZ828" s="43" t="str">
        <f t="shared" si="246"/>
        <v>คลองหลา</v>
      </c>
    </row>
    <row r="829" spans="1:78" ht="21.75" x14ac:dyDescent="0.2">
      <c r="A829" s="44">
        <v>820</v>
      </c>
      <c r="B829" s="45" t="s">
        <v>1458</v>
      </c>
      <c r="C829" s="45"/>
      <c r="D829" s="45" t="s">
        <v>583</v>
      </c>
      <c r="E829" s="45" t="s">
        <v>584</v>
      </c>
      <c r="F829" s="45" t="s">
        <v>15</v>
      </c>
      <c r="G829" s="46">
        <v>4</v>
      </c>
      <c r="H829" s="45" t="s">
        <v>585</v>
      </c>
      <c r="I829" s="45"/>
      <c r="J829" s="45"/>
      <c r="K829" s="45" t="s">
        <v>154</v>
      </c>
      <c r="L829" s="45"/>
      <c r="M829" s="45"/>
      <c r="N829" s="45"/>
      <c r="O829" s="47"/>
      <c r="P829" s="47"/>
      <c r="Q829" s="47" t="s">
        <v>584</v>
      </c>
      <c r="R829" s="47"/>
      <c r="S829" s="45"/>
      <c r="T829" s="45" t="s">
        <v>154</v>
      </c>
      <c r="U829" s="45"/>
      <c r="V829" s="45" t="s">
        <v>154</v>
      </c>
      <c r="W829" s="45" t="s">
        <v>154</v>
      </c>
      <c r="X829" s="47">
        <v>0.3</v>
      </c>
      <c r="Y829" s="47">
        <v>9</v>
      </c>
      <c r="Z829" s="45"/>
      <c r="AA829" s="45" t="s">
        <v>154</v>
      </c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  <c r="BD829" s="45"/>
      <c r="BE829" s="45"/>
      <c r="BF829" s="45"/>
      <c r="BG829" s="45"/>
      <c r="BH829" s="48" t="str">
        <f t="shared" si="228"/>
        <v>/</v>
      </c>
      <c r="BI829" s="49" t="str">
        <f t="shared" si="229"/>
        <v>/</v>
      </c>
      <c r="BJ829" s="49">
        <f t="shared" si="230"/>
        <v>0</v>
      </c>
      <c r="BK829" s="50" t="str">
        <f t="shared" si="231"/>
        <v>/</v>
      </c>
      <c r="BL829" s="35" t="str">
        <f t="shared" si="232"/>
        <v>คลองหลา</v>
      </c>
      <c r="BM829" s="35" t="str">
        <f t="shared" si="233"/>
        <v>/</v>
      </c>
      <c r="BN829" s="35" t="str">
        <f t="shared" si="234"/>
        <v>//</v>
      </c>
      <c r="BO829" s="35">
        <f t="shared" si="235"/>
        <v>0.3</v>
      </c>
      <c r="BP829" s="35" t="str">
        <f t="shared" si="236"/>
        <v>/</v>
      </c>
      <c r="BQ829" s="36">
        <f t="shared" si="237"/>
        <v>0</v>
      </c>
      <c r="BR829" s="36">
        <f t="shared" si="238"/>
        <v>9</v>
      </c>
      <c r="BS829" s="37">
        <f t="shared" si="239"/>
        <v>0</v>
      </c>
      <c r="BT829" s="38">
        <f t="shared" si="240"/>
        <v>0</v>
      </c>
      <c r="BU829" s="39">
        <f t="shared" si="241"/>
        <v>0</v>
      </c>
      <c r="BV829" s="40">
        <f t="shared" si="242"/>
        <v>0</v>
      </c>
      <c r="BW829" s="41">
        <f t="shared" si="243"/>
        <v>0</v>
      </c>
      <c r="BX829" s="42" t="str">
        <f t="shared" si="244"/>
        <v>0.39</v>
      </c>
      <c r="BY829" s="35" t="str">
        <f t="shared" si="245"/>
        <v>/////</v>
      </c>
      <c r="BZ829" s="43" t="str">
        <f t="shared" si="246"/>
        <v>คลองหลา</v>
      </c>
    </row>
    <row r="830" spans="1:78" ht="21.75" x14ac:dyDescent="0.2">
      <c r="A830" s="44">
        <v>821</v>
      </c>
      <c r="B830" s="45" t="s">
        <v>1459</v>
      </c>
      <c r="C830" s="45"/>
      <c r="D830" s="45" t="s">
        <v>583</v>
      </c>
      <c r="E830" s="45" t="s">
        <v>584</v>
      </c>
      <c r="F830" s="45" t="s">
        <v>15</v>
      </c>
      <c r="G830" s="46">
        <v>6</v>
      </c>
      <c r="H830" s="45" t="s">
        <v>585</v>
      </c>
      <c r="I830" s="45"/>
      <c r="J830" s="45"/>
      <c r="K830" s="45" t="s">
        <v>154</v>
      </c>
      <c r="L830" s="45"/>
      <c r="M830" s="45"/>
      <c r="N830" s="45"/>
      <c r="O830" s="47"/>
      <c r="P830" s="47"/>
      <c r="Q830" s="47" t="s">
        <v>584</v>
      </c>
      <c r="R830" s="47"/>
      <c r="S830" s="45"/>
      <c r="T830" s="45" t="s">
        <v>154</v>
      </c>
      <c r="U830" s="45"/>
      <c r="V830" s="45" t="s">
        <v>154</v>
      </c>
      <c r="W830" s="45" t="s">
        <v>154</v>
      </c>
      <c r="X830" s="47">
        <v>0.3</v>
      </c>
      <c r="Y830" s="47">
        <v>8</v>
      </c>
      <c r="Z830" s="45" t="s">
        <v>154</v>
      </c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  <c r="AX830" s="45"/>
      <c r="AY830" s="45"/>
      <c r="AZ830" s="45"/>
      <c r="BA830" s="45"/>
      <c r="BB830" s="45"/>
      <c r="BC830" s="45"/>
      <c r="BD830" s="45"/>
      <c r="BE830" s="45"/>
      <c r="BF830" s="45"/>
      <c r="BG830" s="45"/>
      <c r="BH830" s="48" t="str">
        <f t="shared" si="228"/>
        <v>/</v>
      </c>
      <c r="BI830" s="49" t="str">
        <f t="shared" si="229"/>
        <v>/</v>
      </c>
      <c r="BJ830" s="49">
        <f t="shared" si="230"/>
        <v>0</v>
      </c>
      <c r="BK830" s="50" t="str">
        <f t="shared" si="231"/>
        <v>/</v>
      </c>
      <c r="BL830" s="35" t="str">
        <f t="shared" si="232"/>
        <v>คลองหลา</v>
      </c>
      <c r="BM830" s="35" t="str">
        <f t="shared" si="233"/>
        <v>/</v>
      </c>
      <c r="BN830" s="35" t="str">
        <f t="shared" si="234"/>
        <v>//</v>
      </c>
      <c r="BO830" s="35">
        <f t="shared" si="235"/>
        <v>0.3</v>
      </c>
      <c r="BP830" s="35" t="str">
        <f t="shared" si="236"/>
        <v>/</v>
      </c>
      <c r="BQ830" s="36">
        <f t="shared" si="237"/>
        <v>0</v>
      </c>
      <c r="BR830" s="36">
        <f t="shared" si="238"/>
        <v>8</v>
      </c>
      <c r="BS830" s="37">
        <f t="shared" si="239"/>
        <v>0</v>
      </c>
      <c r="BT830" s="38">
        <f t="shared" si="240"/>
        <v>0</v>
      </c>
      <c r="BU830" s="39">
        <f t="shared" si="241"/>
        <v>0</v>
      </c>
      <c r="BV830" s="40">
        <f t="shared" si="242"/>
        <v>0</v>
      </c>
      <c r="BW830" s="41">
        <f t="shared" si="243"/>
        <v>0</v>
      </c>
      <c r="BX830" s="42" t="str">
        <f t="shared" si="244"/>
        <v>0.38</v>
      </c>
      <c r="BY830" s="35" t="str">
        <f t="shared" si="245"/>
        <v>/////</v>
      </c>
      <c r="BZ830" s="43" t="str">
        <f t="shared" si="246"/>
        <v>คลองหลา</v>
      </c>
    </row>
    <row r="831" spans="1:78" ht="21.75" x14ac:dyDescent="0.2">
      <c r="A831" s="44">
        <v>822</v>
      </c>
      <c r="B831" s="45" t="s">
        <v>1460</v>
      </c>
      <c r="C831" s="45"/>
      <c r="D831" s="45" t="s">
        <v>583</v>
      </c>
      <c r="E831" s="45" t="s">
        <v>596</v>
      </c>
      <c r="F831" s="45" t="s">
        <v>15</v>
      </c>
      <c r="G831" s="46">
        <v>2</v>
      </c>
      <c r="H831" s="45" t="s">
        <v>597</v>
      </c>
      <c r="I831" s="45"/>
      <c r="J831" s="45" t="s">
        <v>154</v>
      </c>
      <c r="K831" s="45" t="s">
        <v>154</v>
      </c>
      <c r="L831" s="45"/>
      <c r="M831" s="45"/>
      <c r="N831" s="45"/>
      <c r="O831" s="47"/>
      <c r="P831" s="47"/>
      <c r="Q831" s="47" t="s">
        <v>261</v>
      </c>
      <c r="R831" s="47"/>
      <c r="S831" s="45"/>
      <c r="T831" s="45" t="s">
        <v>154</v>
      </c>
      <c r="U831" s="45"/>
      <c r="V831" s="45" t="s">
        <v>154</v>
      </c>
      <c r="W831" s="45" t="s">
        <v>154</v>
      </c>
      <c r="X831" s="47">
        <v>0.4</v>
      </c>
      <c r="Y831" s="47">
        <v>11</v>
      </c>
      <c r="Z831" s="45"/>
      <c r="AA831" s="45" t="s">
        <v>154</v>
      </c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  <c r="BD831" s="45"/>
      <c r="BE831" s="45"/>
      <c r="BF831" s="45"/>
      <c r="BG831" s="45"/>
      <c r="BH831" s="48" t="str">
        <f t="shared" si="228"/>
        <v>//</v>
      </c>
      <c r="BI831" s="49" t="str">
        <f t="shared" si="229"/>
        <v>//</v>
      </c>
      <c r="BJ831" s="49">
        <f t="shared" si="230"/>
        <v>0</v>
      </c>
      <c r="BK831" s="50" t="str">
        <f t="shared" si="231"/>
        <v>//</v>
      </c>
      <c r="BL831" s="35" t="str">
        <f t="shared" si="232"/>
        <v>คลองอู่ตะเภา</v>
      </c>
      <c r="BM831" s="35" t="str">
        <f t="shared" si="233"/>
        <v>/</v>
      </c>
      <c r="BN831" s="35" t="str">
        <f t="shared" si="234"/>
        <v>//</v>
      </c>
      <c r="BO831" s="35">
        <f t="shared" si="235"/>
        <v>0.4</v>
      </c>
      <c r="BP831" s="35" t="str">
        <f t="shared" si="236"/>
        <v>/</v>
      </c>
      <c r="BQ831" s="36">
        <f t="shared" si="237"/>
        <v>0</v>
      </c>
      <c r="BR831" s="36">
        <f t="shared" si="238"/>
        <v>11</v>
      </c>
      <c r="BS831" s="37">
        <f t="shared" si="239"/>
        <v>0</v>
      </c>
      <c r="BT831" s="38">
        <f t="shared" si="240"/>
        <v>0</v>
      </c>
      <c r="BU831" s="39">
        <f t="shared" si="241"/>
        <v>0</v>
      </c>
      <c r="BV831" s="40">
        <f t="shared" si="242"/>
        <v>0</v>
      </c>
      <c r="BW831" s="41">
        <f t="shared" si="243"/>
        <v>0</v>
      </c>
      <c r="BX831" s="42" t="str">
        <f t="shared" si="244"/>
        <v>0.411</v>
      </c>
      <c r="BY831" s="35" t="str">
        <f t="shared" si="245"/>
        <v>//////</v>
      </c>
      <c r="BZ831" s="43" t="str">
        <f t="shared" si="246"/>
        <v>คลองอู่ตะเภา</v>
      </c>
    </row>
    <row r="832" spans="1:78" ht="21.75" x14ac:dyDescent="0.2">
      <c r="A832" s="44">
        <v>823</v>
      </c>
      <c r="B832" s="45" t="s">
        <v>1461</v>
      </c>
      <c r="C832" s="45"/>
      <c r="D832" s="45" t="s">
        <v>583</v>
      </c>
      <c r="E832" s="45" t="s">
        <v>596</v>
      </c>
      <c r="F832" s="45" t="s">
        <v>15</v>
      </c>
      <c r="G832" s="46">
        <v>6</v>
      </c>
      <c r="H832" s="45" t="s">
        <v>597</v>
      </c>
      <c r="I832" s="45"/>
      <c r="J832" s="45" t="s">
        <v>154</v>
      </c>
      <c r="K832" s="45" t="s">
        <v>154</v>
      </c>
      <c r="L832" s="45"/>
      <c r="M832" s="45"/>
      <c r="N832" s="45"/>
      <c r="O832" s="47"/>
      <c r="P832" s="47"/>
      <c r="Q832" s="47" t="s">
        <v>261</v>
      </c>
      <c r="R832" s="47"/>
      <c r="S832" s="45"/>
      <c r="T832" s="45" t="s">
        <v>154</v>
      </c>
      <c r="U832" s="45"/>
      <c r="V832" s="45" t="s">
        <v>154</v>
      </c>
      <c r="W832" s="45" t="s">
        <v>154</v>
      </c>
      <c r="X832" s="47">
        <v>0.4</v>
      </c>
      <c r="Y832" s="47">
        <v>14</v>
      </c>
      <c r="Z832" s="45"/>
      <c r="AA832" s="45" t="s">
        <v>154</v>
      </c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/>
      <c r="BD832" s="45"/>
      <c r="BE832" s="45"/>
      <c r="BF832" s="45"/>
      <c r="BG832" s="45"/>
      <c r="BH832" s="48" t="str">
        <f t="shared" si="228"/>
        <v>//</v>
      </c>
      <c r="BI832" s="49" t="str">
        <f t="shared" si="229"/>
        <v>//</v>
      </c>
      <c r="BJ832" s="49">
        <f t="shared" si="230"/>
        <v>0</v>
      </c>
      <c r="BK832" s="50" t="str">
        <f t="shared" si="231"/>
        <v>//</v>
      </c>
      <c r="BL832" s="35" t="str">
        <f t="shared" si="232"/>
        <v>คลองอู่ตะเภา</v>
      </c>
      <c r="BM832" s="35" t="str">
        <f t="shared" si="233"/>
        <v>/</v>
      </c>
      <c r="BN832" s="35" t="str">
        <f t="shared" si="234"/>
        <v>//</v>
      </c>
      <c r="BO832" s="35">
        <f t="shared" si="235"/>
        <v>0.4</v>
      </c>
      <c r="BP832" s="35" t="str">
        <f t="shared" si="236"/>
        <v>/</v>
      </c>
      <c r="BQ832" s="36">
        <f t="shared" si="237"/>
        <v>0</v>
      </c>
      <c r="BR832" s="36">
        <f t="shared" si="238"/>
        <v>14</v>
      </c>
      <c r="BS832" s="37">
        <f t="shared" si="239"/>
        <v>0</v>
      </c>
      <c r="BT832" s="38">
        <f t="shared" si="240"/>
        <v>0</v>
      </c>
      <c r="BU832" s="39">
        <f t="shared" si="241"/>
        <v>0</v>
      </c>
      <c r="BV832" s="40">
        <f t="shared" si="242"/>
        <v>0</v>
      </c>
      <c r="BW832" s="41">
        <f t="shared" si="243"/>
        <v>0</v>
      </c>
      <c r="BX832" s="42" t="str">
        <f t="shared" si="244"/>
        <v>0.414</v>
      </c>
      <c r="BY832" s="35" t="str">
        <f t="shared" si="245"/>
        <v>//////</v>
      </c>
      <c r="BZ832" s="43" t="str">
        <f t="shared" si="246"/>
        <v>คลองอู่ตะเภา</v>
      </c>
    </row>
    <row r="833" spans="1:78" ht="21.75" x14ac:dyDescent="0.2">
      <c r="A833" s="44">
        <v>824</v>
      </c>
      <c r="B833" s="45" t="s">
        <v>1462</v>
      </c>
      <c r="C833" s="45"/>
      <c r="D833" s="45" t="s">
        <v>583</v>
      </c>
      <c r="E833" s="45" t="s">
        <v>596</v>
      </c>
      <c r="F833" s="45" t="s">
        <v>15</v>
      </c>
      <c r="G833" s="46">
        <v>7</v>
      </c>
      <c r="H833" s="45" t="s">
        <v>597</v>
      </c>
      <c r="I833" s="45"/>
      <c r="J833" s="45"/>
      <c r="K833" s="45" t="s">
        <v>154</v>
      </c>
      <c r="L833" s="45"/>
      <c r="M833" s="45"/>
      <c r="N833" s="45"/>
      <c r="O833" s="47"/>
      <c r="P833" s="47"/>
      <c r="Q833" s="47" t="s">
        <v>261</v>
      </c>
      <c r="R833" s="47"/>
      <c r="S833" s="45"/>
      <c r="T833" s="45" t="s">
        <v>154</v>
      </c>
      <c r="U833" s="45"/>
      <c r="V833" s="45" t="s">
        <v>154</v>
      </c>
      <c r="W833" s="45" t="s">
        <v>154</v>
      </c>
      <c r="X833" s="47">
        <v>0.3</v>
      </c>
      <c r="Y833" s="47">
        <v>9</v>
      </c>
      <c r="Z833" s="45"/>
      <c r="AA833" s="45" t="s">
        <v>154</v>
      </c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  <c r="BF833" s="45"/>
      <c r="BG833" s="45"/>
      <c r="BH833" s="48" t="str">
        <f t="shared" si="228"/>
        <v>/</v>
      </c>
      <c r="BI833" s="49" t="str">
        <f t="shared" si="229"/>
        <v>/</v>
      </c>
      <c r="BJ833" s="49">
        <f t="shared" si="230"/>
        <v>0</v>
      </c>
      <c r="BK833" s="50" t="str">
        <f t="shared" si="231"/>
        <v>/</v>
      </c>
      <c r="BL833" s="35" t="str">
        <f t="shared" si="232"/>
        <v>คลองอู่ตะเภา</v>
      </c>
      <c r="BM833" s="35" t="str">
        <f t="shared" si="233"/>
        <v>/</v>
      </c>
      <c r="BN833" s="35" t="str">
        <f t="shared" si="234"/>
        <v>//</v>
      </c>
      <c r="BO833" s="35">
        <f t="shared" si="235"/>
        <v>0.3</v>
      </c>
      <c r="BP833" s="35" t="str">
        <f t="shared" si="236"/>
        <v>/</v>
      </c>
      <c r="BQ833" s="36">
        <f t="shared" si="237"/>
        <v>0</v>
      </c>
      <c r="BR833" s="36">
        <f t="shared" si="238"/>
        <v>9</v>
      </c>
      <c r="BS833" s="37">
        <f t="shared" si="239"/>
        <v>0</v>
      </c>
      <c r="BT833" s="38">
        <f t="shared" si="240"/>
        <v>0</v>
      </c>
      <c r="BU833" s="39">
        <f t="shared" si="241"/>
        <v>0</v>
      </c>
      <c r="BV833" s="40">
        <f t="shared" si="242"/>
        <v>0</v>
      </c>
      <c r="BW833" s="41">
        <f t="shared" si="243"/>
        <v>0</v>
      </c>
      <c r="BX833" s="42" t="str">
        <f t="shared" si="244"/>
        <v>0.39</v>
      </c>
      <c r="BY833" s="35" t="str">
        <f t="shared" si="245"/>
        <v>/////</v>
      </c>
      <c r="BZ833" s="43" t="str">
        <f t="shared" si="246"/>
        <v>คลองอู่ตะเภา</v>
      </c>
    </row>
    <row r="834" spans="1:78" s="54" customFormat="1" ht="21.75" x14ac:dyDescent="0.2">
      <c r="A834" s="51">
        <v>825</v>
      </c>
      <c r="B834" s="52" t="s">
        <v>1463</v>
      </c>
      <c r="C834" s="52"/>
      <c r="D834" s="52" t="s">
        <v>600</v>
      </c>
      <c r="E834" s="52" t="s">
        <v>601</v>
      </c>
      <c r="F834" s="52" t="s">
        <v>15</v>
      </c>
      <c r="G834" s="53">
        <v>1</v>
      </c>
      <c r="H834" s="52" t="s">
        <v>602</v>
      </c>
      <c r="I834" s="52"/>
      <c r="J834" s="52" t="s">
        <v>154</v>
      </c>
      <c r="K834" s="52" t="s">
        <v>154</v>
      </c>
      <c r="L834" s="52" t="s">
        <v>154</v>
      </c>
      <c r="M834" s="52"/>
      <c r="N834" s="52"/>
      <c r="O834" s="47"/>
      <c r="P834" s="47"/>
      <c r="Q834" s="47" t="s">
        <v>293</v>
      </c>
      <c r="R834" s="47"/>
      <c r="S834" s="52"/>
      <c r="T834" s="52" t="s">
        <v>154</v>
      </c>
      <c r="U834" s="52"/>
      <c r="V834" s="52" t="s">
        <v>154</v>
      </c>
      <c r="W834" s="52" t="s">
        <v>154</v>
      </c>
      <c r="X834" s="47">
        <v>0.3</v>
      </c>
      <c r="Y834" s="47">
        <v>15</v>
      </c>
      <c r="Z834" s="52" t="s">
        <v>154</v>
      </c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>
        <v>1</v>
      </c>
      <c r="AN834" s="52">
        <v>1</v>
      </c>
      <c r="AO834" s="52"/>
      <c r="AP834" s="52" t="s">
        <v>188</v>
      </c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 t="s">
        <v>154</v>
      </c>
      <c r="BB834" s="52" t="s">
        <v>154</v>
      </c>
      <c r="BC834" s="52"/>
      <c r="BD834" s="52"/>
      <c r="BE834" s="52" t="s">
        <v>154</v>
      </c>
      <c r="BF834" s="52"/>
      <c r="BG834" s="52"/>
      <c r="BH834" s="48" t="str">
        <f t="shared" si="228"/>
        <v>///</v>
      </c>
      <c r="BI834" s="49" t="str">
        <f t="shared" si="229"/>
        <v>///</v>
      </c>
      <c r="BJ834" s="49">
        <f t="shared" si="230"/>
        <v>0</v>
      </c>
      <c r="BK834" s="50" t="str">
        <f t="shared" si="231"/>
        <v>///</v>
      </c>
      <c r="BL834" s="35" t="str">
        <f t="shared" si="232"/>
        <v>ทะเลสาบสงขลา</v>
      </c>
      <c r="BM834" s="35" t="str">
        <f t="shared" si="233"/>
        <v>/</v>
      </c>
      <c r="BN834" s="35" t="str">
        <f t="shared" si="234"/>
        <v>//</v>
      </c>
      <c r="BO834" s="35">
        <f t="shared" si="235"/>
        <v>0.3</v>
      </c>
      <c r="BP834" s="35" t="str">
        <f t="shared" si="236"/>
        <v>/</v>
      </c>
      <c r="BQ834" s="36">
        <f t="shared" si="237"/>
        <v>0</v>
      </c>
      <c r="BR834" s="36">
        <f t="shared" si="238"/>
        <v>15</v>
      </c>
      <c r="BS834" s="37">
        <f t="shared" si="239"/>
        <v>0</v>
      </c>
      <c r="BT834" s="38">
        <f t="shared" si="240"/>
        <v>0</v>
      </c>
      <c r="BU834" s="39">
        <f t="shared" si="241"/>
        <v>0</v>
      </c>
      <c r="BV834" s="40">
        <f t="shared" si="242"/>
        <v>0</v>
      </c>
      <c r="BW834" s="41">
        <f t="shared" si="243"/>
        <v>0</v>
      </c>
      <c r="BX834" s="42" t="str">
        <f t="shared" si="244"/>
        <v>0.31511</v>
      </c>
      <c r="BY834" s="35" t="str">
        <f t="shared" si="245"/>
        <v>//////////</v>
      </c>
      <c r="BZ834" s="43" t="str">
        <f t="shared" si="246"/>
        <v>ทะเลสาบสงขลาหมู่บ้าน</v>
      </c>
    </row>
    <row r="835" spans="1:78" s="54" customFormat="1" ht="21.75" x14ac:dyDescent="0.2">
      <c r="A835" s="51">
        <v>826</v>
      </c>
      <c r="B835" s="52" t="s">
        <v>1464</v>
      </c>
      <c r="C835" s="52"/>
      <c r="D835" s="52" t="s">
        <v>600</v>
      </c>
      <c r="E835" s="52" t="s">
        <v>601</v>
      </c>
      <c r="F835" s="52" t="s">
        <v>15</v>
      </c>
      <c r="G835" s="53">
        <v>5</v>
      </c>
      <c r="H835" s="52" t="s">
        <v>602</v>
      </c>
      <c r="I835" s="52"/>
      <c r="J835" s="52"/>
      <c r="K835" s="52"/>
      <c r="L835" s="52" t="s">
        <v>154</v>
      </c>
      <c r="M835" s="52"/>
      <c r="N835" s="52"/>
      <c r="O835" s="47">
        <v>150</v>
      </c>
      <c r="P835" s="47"/>
      <c r="Q835" s="47"/>
      <c r="R835" s="47"/>
      <c r="S835" s="52"/>
      <c r="T835" s="52" t="s">
        <v>154</v>
      </c>
      <c r="U835" s="52"/>
      <c r="V835" s="52" t="s">
        <v>154</v>
      </c>
      <c r="W835" s="52" t="s">
        <v>154</v>
      </c>
      <c r="X835" s="47">
        <v>0.3</v>
      </c>
      <c r="Y835" s="47">
        <v>12</v>
      </c>
      <c r="Z835" s="52"/>
      <c r="AA835" s="52" t="s">
        <v>154</v>
      </c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>
        <v>1</v>
      </c>
      <c r="AN835" s="52">
        <v>1</v>
      </c>
      <c r="AO835" s="52"/>
      <c r="AP835" s="52" t="s">
        <v>188</v>
      </c>
      <c r="AQ835" s="52"/>
      <c r="AR835" s="52"/>
      <c r="AS835" s="52"/>
      <c r="AT835" s="52"/>
      <c r="AU835" s="52"/>
      <c r="AV835" s="52"/>
      <c r="AW835" s="52"/>
      <c r="AX835" s="52"/>
      <c r="AY835" s="52">
        <v>1</v>
      </c>
      <c r="AZ835" s="52">
        <v>150</v>
      </c>
      <c r="BA835" s="52" t="s">
        <v>154</v>
      </c>
      <c r="BB835" s="52" t="s">
        <v>154</v>
      </c>
      <c r="BC835" s="52"/>
      <c r="BD835" s="52"/>
      <c r="BE835" s="52" t="s">
        <v>154</v>
      </c>
      <c r="BF835" s="52"/>
      <c r="BG835" s="52"/>
      <c r="BH835" s="48" t="str">
        <f t="shared" si="228"/>
        <v>/</v>
      </c>
      <c r="BI835" s="49" t="str">
        <f t="shared" si="229"/>
        <v>/</v>
      </c>
      <c r="BJ835" s="49">
        <f t="shared" si="230"/>
        <v>0</v>
      </c>
      <c r="BK835" s="50" t="str">
        <f t="shared" si="231"/>
        <v>/</v>
      </c>
      <c r="BL835" s="35" t="str">
        <f t="shared" si="232"/>
        <v>150</v>
      </c>
      <c r="BM835" s="35" t="str">
        <f t="shared" si="233"/>
        <v>/</v>
      </c>
      <c r="BN835" s="35" t="str">
        <f t="shared" si="234"/>
        <v>//</v>
      </c>
      <c r="BO835" s="35">
        <f t="shared" si="235"/>
        <v>0.3</v>
      </c>
      <c r="BP835" s="35" t="str">
        <f t="shared" si="236"/>
        <v>/</v>
      </c>
      <c r="BQ835" s="36">
        <f t="shared" si="237"/>
        <v>0</v>
      </c>
      <c r="BR835" s="36">
        <f t="shared" si="238"/>
        <v>12</v>
      </c>
      <c r="BS835" s="37">
        <f t="shared" si="239"/>
        <v>0</v>
      </c>
      <c r="BT835" s="38">
        <f t="shared" si="240"/>
        <v>0</v>
      </c>
      <c r="BU835" s="39">
        <f t="shared" si="241"/>
        <v>0</v>
      </c>
      <c r="BV835" s="40">
        <f t="shared" si="242"/>
        <v>0</v>
      </c>
      <c r="BW835" s="41">
        <f t="shared" si="243"/>
        <v>0</v>
      </c>
      <c r="BX835" s="42" t="str">
        <f t="shared" si="244"/>
        <v>1500.312111150</v>
      </c>
      <c r="BY835" s="35" t="str">
        <f t="shared" si="245"/>
        <v>////////</v>
      </c>
      <c r="BZ835" s="43" t="str">
        <f t="shared" si="246"/>
        <v>หมู่บ้าน</v>
      </c>
    </row>
    <row r="836" spans="1:78" s="54" customFormat="1" ht="21.75" x14ac:dyDescent="0.2">
      <c r="A836" s="51">
        <v>827</v>
      </c>
      <c r="B836" s="52" t="s">
        <v>1465</v>
      </c>
      <c r="C836" s="52"/>
      <c r="D836" s="52" t="s">
        <v>600</v>
      </c>
      <c r="E836" s="52" t="s">
        <v>601</v>
      </c>
      <c r="F836" s="52" t="s">
        <v>15</v>
      </c>
      <c r="G836" s="53">
        <v>6</v>
      </c>
      <c r="H836" s="52" t="s">
        <v>602</v>
      </c>
      <c r="I836" s="52"/>
      <c r="J836" s="52"/>
      <c r="K836" s="52"/>
      <c r="L836" s="52" t="s">
        <v>154</v>
      </c>
      <c r="M836" s="52"/>
      <c r="N836" s="52"/>
      <c r="O836" s="47">
        <v>150</v>
      </c>
      <c r="P836" s="47"/>
      <c r="Q836" s="47"/>
      <c r="R836" s="47"/>
      <c r="S836" s="52"/>
      <c r="T836" s="52" t="s">
        <v>154</v>
      </c>
      <c r="U836" s="52"/>
      <c r="V836" s="52" t="s">
        <v>154</v>
      </c>
      <c r="W836" s="52" t="s">
        <v>154</v>
      </c>
      <c r="X836" s="47">
        <v>0.3</v>
      </c>
      <c r="Y836" s="47">
        <v>10</v>
      </c>
      <c r="Z836" s="52"/>
      <c r="AA836" s="52" t="s">
        <v>154</v>
      </c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>
        <v>1</v>
      </c>
      <c r="AN836" s="52">
        <v>1</v>
      </c>
      <c r="AO836" s="52"/>
      <c r="AP836" s="52" t="s">
        <v>188</v>
      </c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  <c r="BB836" s="52"/>
      <c r="BC836" s="52"/>
      <c r="BD836" s="52"/>
      <c r="BE836" s="52"/>
      <c r="BF836" s="52"/>
      <c r="BG836" s="52"/>
      <c r="BH836" s="48" t="str">
        <f t="shared" si="228"/>
        <v>/</v>
      </c>
      <c r="BI836" s="49" t="str">
        <f t="shared" si="229"/>
        <v>/</v>
      </c>
      <c r="BJ836" s="49">
        <f t="shared" si="230"/>
        <v>0</v>
      </c>
      <c r="BK836" s="50" t="str">
        <f t="shared" si="231"/>
        <v>/</v>
      </c>
      <c r="BL836" s="35" t="str">
        <f t="shared" si="232"/>
        <v>150</v>
      </c>
      <c r="BM836" s="35" t="str">
        <f t="shared" si="233"/>
        <v>/</v>
      </c>
      <c r="BN836" s="35" t="str">
        <f t="shared" si="234"/>
        <v>//</v>
      </c>
      <c r="BO836" s="35">
        <f t="shared" si="235"/>
        <v>0.3</v>
      </c>
      <c r="BP836" s="35" t="str">
        <f t="shared" si="236"/>
        <v>/</v>
      </c>
      <c r="BQ836" s="36">
        <f t="shared" si="237"/>
        <v>0</v>
      </c>
      <c r="BR836" s="36">
        <f t="shared" si="238"/>
        <v>10</v>
      </c>
      <c r="BS836" s="37">
        <f t="shared" si="239"/>
        <v>0</v>
      </c>
      <c r="BT836" s="38">
        <f t="shared" si="240"/>
        <v>0</v>
      </c>
      <c r="BU836" s="39">
        <f t="shared" si="241"/>
        <v>0</v>
      </c>
      <c r="BV836" s="40">
        <f t="shared" si="242"/>
        <v>0</v>
      </c>
      <c r="BW836" s="41">
        <f t="shared" si="243"/>
        <v>0</v>
      </c>
      <c r="BX836" s="42" t="str">
        <f t="shared" si="244"/>
        <v>1500.31011</v>
      </c>
      <c r="BY836" s="35" t="str">
        <f t="shared" si="245"/>
        <v>/////</v>
      </c>
      <c r="BZ836" s="43" t="str">
        <f t="shared" si="246"/>
        <v>หมู่บ้าน</v>
      </c>
    </row>
    <row r="837" spans="1:78" s="54" customFormat="1" ht="21.75" x14ac:dyDescent="0.2">
      <c r="A837" s="51">
        <v>828</v>
      </c>
      <c r="B837" s="52" t="s">
        <v>1466</v>
      </c>
      <c r="C837" s="52"/>
      <c r="D837" s="52" t="s">
        <v>600</v>
      </c>
      <c r="E837" s="52" t="s">
        <v>1467</v>
      </c>
      <c r="F837" s="52" t="s">
        <v>15</v>
      </c>
      <c r="G837" s="53">
        <v>1</v>
      </c>
      <c r="H837" s="52" t="s">
        <v>1468</v>
      </c>
      <c r="I837" s="52"/>
      <c r="J837" s="52" t="s">
        <v>154</v>
      </c>
      <c r="K837" s="52"/>
      <c r="L837" s="52"/>
      <c r="M837" s="52"/>
      <c r="N837" s="52"/>
      <c r="O837" s="47">
        <v>150</v>
      </c>
      <c r="P837" s="47"/>
      <c r="Q837" s="47"/>
      <c r="R837" s="47"/>
      <c r="S837" s="52"/>
      <c r="T837" s="52" t="s">
        <v>154</v>
      </c>
      <c r="U837" s="52"/>
      <c r="V837" s="52" t="s">
        <v>154</v>
      </c>
      <c r="W837" s="52" t="s">
        <v>154</v>
      </c>
      <c r="X837" s="47">
        <v>0.3</v>
      </c>
      <c r="Y837" s="47">
        <v>9</v>
      </c>
      <c r="Z837" s="52"/>
      <c r="AA837" s="52" t="s">
        <v>154</v>
      </c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>
        <v>1</v>
      </c>
      <c r="AN837" s="52">
        <v>1</v>
      </c>
      <c r="AO837" s="52"/>
      <c r="AP837" s="52" t="s">
        <v>188</v>
      </c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 t="s">
        <v>154</v>
      </c>
      <c r="BF837" s="52"/>
      <c r="BG837" s="52"/>
      <c r="BH837" s="48" t="str">
        <f t="shared" si="228"/>
        <v>/</v>
      </c>
      <c r="BI837" s="49" t="str">
        <f t="shared" si="229"/>
        <v>/</v>
      </c>
      <c r="BJ837" s="49">
        <f t="shared" si="230"/>
        <v>0</v>
      </c>
      <c r="BK837" s="50" t="str">
        <f t="shared" si="231"/>
        <v>/</v>
      </c>
      <c r="BL837" s="35" t="str">
        <f t="shared" si="232"/>
        <v>150</v>
      </c>
      <c r="BM837" s="35" t="str">
        <f t="shared" si="233"/>
        <v>/</v>
      </c>
      <c r="BN837" s="35" t="str">
        <f t="shared" si="234"/>
        <v>//</v>
      </c>
      <c r="BO837" s="35">
        <f t="shared" si="235"/>
        <v>0.3</v>
      </c>
      <c r="BP837" s="35" t="str">
        <f t="shared" si="236"/>
        <v>/</v>
      </c>
      <c r="BQ837" s="36">
        <f t="shared" si="237"/>
        <v>0</v>
      </c>
      <c r="BR837" s="36">
        <f t="shared" si="238"/>
        <v>9</v>
      </c>
      <c r="BS837" s="37">
        <f t="shared" si="239"/>
        <v>0</v>
      </c>
      <c r="BT837" s="38">
        <f t="shared" si="240"/>
        <v>0</v>
      </c>
      <c r="BU837" s="39">
        <f t="shared" si="241"/>
        <v>0</v>
      </c>
      <c r="BV837" s="40">
        <f t="shared" si="242"/>
        <v>0</v>
      </c>
      <c r="BW837" s="41">
        <f t="shared" si="243"/>
        <v>0</v>
      </c>
      <c r="BX837" s="42" t="str">
        <f t="shared" si="244"/>
        <v>1500.3911</v>
      </c>
      <c r="BY837" s="35" t="str">
        <f t="shared" si="245"/>
        <v>//////</v>
      </c>
      <c r="BZ837" s="43" t="str">
        <f t="shared" si="246"/>
        <v>หมู่บ้าน</v>
      </c>
    </row>
    <row r="838" spans="1:78" s="54" customFormat="1" ht="21.75" x14ac:dyDescent="0.2">
      <c r="A838" s="51">
        <v>829</v>
      </c>
      <c r="B838" s="52" t="s">
        <v>1469</v>
      </c>
      <c r="C838" s="52"/>
      <c r="D838" s="52" t="s">
        <v>600</v>
      </c>
      <c r="E838" s="52" t="s">
        <v>1467</v>
      </c>
      <c r="F838" s="52" t="s">
        <v>15</v>
      </c>
      <c r="G838" s="53">
        <v>2</v>
      </c>
      <c r="H838" s="52" t="s">
        <v>1468</v>
      </c>
      <c r="I838" s="52"/>
      <c r="J838" s="52" t="s">
        <v>154</v>
      </c>
      <c r="K838" s="52"/>
      <c r="L838" s="52"/>
      <c r="M838" s="52"/>
      <c r="N838" s="52"/>
      <c r="O838" s="47">
        <v>150</v>
      </c>
      <c r="P838" s="47"/>
      <c r="Q838" s="47"/>
      <c r="R838" s="47"/>
      <c r="S838" s="52"/>
      <c r="T838" s="52" t="s">
        <v>154</v>
      </c>
      <c r="U838" s="52"/>
      <c r="V838" s="52" t="s">
        <v>154</v>
      </c>
      <c r="W838" s="52" t="s">
        <v>154</v>
      </c>
      <c r="X838" s="47">
        <v>0.3</v>
      </c>
      <c r="Y838" s="47">
        <v>11</v>
      </c>
      <c r="Z838" s="52"/>
      <c r="AA838" s="52" t="s">
        <v>154</v>
      </c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>
        <v>1</v>
      </c>
      <c r="AN838" s="52">
        <v>1</v>
      </c>
      <c r="AO838" s="52"/>
      <c r="AP838" s="52" t="s">
        <v>188</v>
      </c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 t="s">
        <v>154</v>
      </c>
      <c r="BB838" s="52" t="s">
        <v>154</v>
      </c>
      <c r="BC838" s="52"/>
      <c r="BD838" s="52"/>
      <c r="BE838" s="52"/>
      <c r="BF838" s="52"/>
      <c r="BG838" s="52"/>
      <c r="BH838" s="48" t="str">
        <f t="shared" si="228"/>
        <v>/</v>
      </c>
      <c r="BI838" s="49" t="str">
        <f t="shared" si="229"/>
        <v>/</v>
      </c>
      <c r="BJ838" s="49">
        <f t="shared" si="230"/>
        <v>0</v>
      </c>
      <c r="BK838" s="50" t="str">
        <f t="shared" si="231"/>
        <v>/</v>
      </c>
      <c r="BL838" s="35" t="str">
        <f t="shared" si="232"/>
        <v>150</v>
      </c>
      <c r="BM838" s="35" t="str">
        <f t="shared" si="233"/>
        <v>/</v>
      </c>
      <c r="BN838" s="35" t="str">
        <f t="shared" si="234"/>
        <v>//</v>
      </c>
      <c r="BO838" s="35">
        <f t="shared" si="235"/>
        <v>0.3</v>
      </c>
      <c r="BP838" s="35" t="str">
        <f t="shared" si="236"/>
        <v>/</v>
      </c>
      <c r="BQ838" s="36">
        <f t="shared" si="237"/>
        <v>0</v>
      </c>
      <c r="BR838" s="36">
        <f t="shared" si="238"/>
        <v>11</v>
      </c>
      <c r="BS838" s="37">
        <f t="shared" si="239"/>
        <v>0</v>
      </c>
      <c r="BT838" s="38">
        <f t="shared" si="240"/>
        <v>0</v>
      </c>
      <c r="BU838" s="39">
        <f t="shared" si="241"/>
        <v>0</v>
      </c>
      <c r="BV838" s="40">
        <f t="shared" si="242"/>
        <v>0</v>
      </c>
      <c r="BW838" s="41">
        <f t="shared" si="243"/>
        <v>0</v>
      </c>
      <c r="BX838" s="42" t="str">
        <f t="shared" si="244"/>
        <v>1500.31111</v>
      </c>
      <c r="BY838" s="35" t="str">
        <f t="shared" si="245"/>
        <v>///////</v>
      </c>
      <c r="BZ838" s="43" t="str">
        <f t="shared" si="246"/>
        <v>หมู่บ้าน</v>
      </c>
    </row>
    <row r="839" spans="1:78" s="54" customFormat="1" ht="21.75" x14ac:dyDescent="0.2">
      <c r="A839" s="51">
        <v>830</v>
      </c>
      <c r="B839" s="52" t="s">
        <v>1470</v>
      </c>
      <c r="C839" s="52"/>
      <c r="D839" s="52" t="s">
        <v>600</v>
      </c>
      <c r="E839" s="52" t="s">
        <v>1467</v>
      </c>
      <c r="F839" s="52" t="s">
        <v>15</v>
      </c>
      <c r="G839" s="53">
        <v>3</v>
      </c>
      <c r="H839" s="52" t="s">
        <v>1468</v>
      </c>
      <c r="I839" s="52"/>
      <c r="J839" s="52" t="s">
        <v>154</v>
      </c>
      <c r="K839" s="52"/>
      <c r="L839" s="52"/>
      <c r="M839" s="52"/>
      <c r="N839" s="52"/>
      <c r="O839" s="47">
        <v>150</v>
      </c>
      <c r="P839" s="47"/>
      <c r="Q839" s="47"/>
      <c r="R839" s="47"/>
      <c r="S839" s="52"/>
      <c r="T839" s="52" t="s">
        <v>154</v>
      </c>
      <c r="U839" s="52"/>
      <c r="V839" s="52" t="s">
        <v>154</v>
      </c>
      <c r="W839" s="52" t="s">
        <v>154</v>
      </c>
      <c r="X839" s="47">
        <v>0.3</v>
      </c>
      <c r="Y839" s="47">
        <v>8</v>
      </c>
      <c r="Z839" s="52"/>
      <c r="AA839" s="52" t="s">
        <v>154</v>
      </c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>
        <v>1</v>
      </c>
      <c r="AN839" s="52">
        <v>1</v>
      </c>
      <c r="AO839" s="52"/>
      <c r="AP839" s="52" t="s">
        <v>188</v>
      </c>
      <c r="AQ839" s="52"/>
      <c r="AR839" s="52"/>
      <c r="AS839" s="52"/>
      <c r="AT839" s="52"/>
      <c r="AU839" s="52"/>
      <c r="AV839" s="52"/>
      <c r="AW839" s="52"/>
      <c r="AX839" s="52"/>
      <c r="AY839" s="52">
        <v>1</v>
      </c>
      <c r="AZ839" s="52">
        <v>150</v>
      </c>
      <c r="BA839" s="52" t="s">
        <v>154</v>
      </c>
      <c r="BB839" s="52" t="s">
        <v>154</v>
      </c>
      <c r="BC839" s="52"/>
      <c r="BD839" s="52"/>
      <c r="BE839" s="52"/>
      <c r="BF839" s="52"/>
      <c r="BG839" s="52"/>
      <c r="BH839" s="48" t="str">
        <f t="shared" si="228"/>
        <v>/</v>
      </c>
      <c r="BI839" s="49" t="str">
        <f t="shared" si="229"/>
        <v>/</v>
      </c>
      <c r="BJ839" s="49">
        <f t="shared" si="230"/>
        <v>0</v>
      </c>
      <c r="BK839" s="50" t="str">
        <f t="shared" si="231"/>
        <v>/</v>
      </c>
      <c r="BL839" s="35" t="str">
        <f t="shared" si="232"/>
        <v>150</v>
      </c>
      <c r="BM839" s="35" t="str">
        <f t="shared" si="233"/>
        <v>/</v>
      </c>
      <c r="BN839" s="35" t="str">
        <f t="shared" si="234"/>
        <v>//</v>
      </c>
      <c r="BO839" s="35">
        <f t="shared" si="235"/>
        <v>0.3</v>
      </c>
      <c r="BP839" s="35" t="str">
        <f t="shared" si="236"/>
        <v>/</v>
      </c>
      <c r="BQ839" s="36">
        <f t="shared" si="237"/>
        <v>0</v>
      </c>
      <c r="BR839" s="36">
        <f t="shared" si="238"/>
        <v>8</v>
      </c>
      <c r="BS839" s="37">
        <f t="shared" si="239"/>
        <v>0</v>
      </c>
      <c r="BT839" s="38">
        <f t="shared" si="240"/>
        <v>0</v>
      </c>
      <c r="BU839" s="39">
        <f t="shared" si="241"/>
        <v>0</v>
      </c>
      <c r="BV839" s="40">
        <f t="shared" si="242"/>
        <v>0</v>
      </c>
      <c r="BW839" s="41">
        <f t="shared" si="243"/>
        <v>0</v>
      </c>
      <c r="BX839" s="42" t="str">
        <f t="shared" si="244"/>
        <v>1500.38111150</v>
      </c>
      <c r="BY839" s="35" t="str">
        <f t="shared" si="245"/>
        <v>///////</v>
      </c>
      <c r="BZ839" s="43" t="str">
        <f t="shared" si="246"/>
        <v>หมู่บ้าน</v>
      </c>
    </row>
    <row r="840" spans="1:78" s="54" customFormat="1" ht="21.75" x14ac:dyDescent="0.2">
      <c r="A840" s="51">
        <v>831</v>
      </c>
      <c r="B840" s="52" t="s">
        <v>1471</v>
      </c>
      <c r="C840" s="52"/>
      <c r="D840" s="52" t="s">
        <v>600</v>
      </c>
      <c r="E840" s="52" t="s">
        <v>1467</v>
      </c>
      <c r="F840" s="52" t="s">
        <v>15</v>
      </c>
      <c r="G840" s="53">
        <v>4</v>
      </c>
      <c r="H840" s="52" t="s">
        <v>1468</v>
      </c>
      <c r="I840" s="52"/>
      <c r="J840" s="52" t="s">
        <v>154</v>
      </c>
      <c r="K840" s="52"/>
      <c r="L840" s="52"/>
      <c r="M840" s="52"/>
      <c r="N840" s="52"/>
      <c r="O840" s="47">
        <v>150</v>
      </c>
      <c r="P840" s="47"/>
      <c r="Q840" s="47"/>
      <c r="R840" s="47"/>
      <c r="S840" s="52"/>
      <c r="T840" s="52" t="s">
        <v>154</v>
      </c>
      <c r="U840" s="52"/>
      <c r="V840" s="52" t="s">
        <v>154</v>
      </c>
      <c r="W840" s="52" t="s">
        <v>154</v>
      </c>
      <c r="X840" s="47">
        <v>0.3</v>
      </c>
      <c r="Y840" s="47">
        <v>9</v>
      </c>
      <c r="Z840" s="52"/>
      <c r="AA840" s="52" t="s">
        <v>154</v>
      </c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>
        <v>1</v>
      </c>
      <c r="AN840" s="52">
        <v>1</v>
      </c>
      <c r="AO840" s="52"/>
      <c r="AP840" s="52" t="s">
        <v>188</v>
      </c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 t="s">
        <v>154</v>
      </c>
      <c r="BB840" s="52" t="s">
        <v>154</v>
      </c>
      <c r="BC840" s="52"/>
      <c r="BD840" s="52"/>
      <c r="BE840" s="52"/>
      <c r="BF840" s="52"/>
      <c r="BG840" s="52"/>
      <c r="BH840" s="48" t="str">
        <f t="shared" si="228"/>
        <v>/</v>
      </c>
      <c r="BI840" s="49" t="str">
        <f t="shared" si="229"/>
        <v>/</v>
      </c>
      <c r="BJ840" s="49">
        <f t="shared" si="230"/>
        <v>0</v>
      </c>
      <c r="BK840" s="50" t="str">
        <f t="shared" si="231"/>
        <v>/</v>
      </c>
      <c r="BL840" s="35" t="str">
        <f t="shared" si="232"/>
        <v>150</v>
      </c>
      <c r="BM840" s="35" t="str">
        <f t="shared" si="233"/>
        <v>/</v>
      </c>
      <c r="BN840" s="35" t="str">
        <f t="shared" si="234"/>
        <v>//</v>
      </c>
      <c r="BO840" s="35">
        <f t="shared" si="235"/>
        <v>0.3</v>
      </c>
      <c r="BP840" s="35" t="str">
        <f t="shared" si="236"/>
        <v>/</v>
      </c>
      <c r="BQ840" s="36">
        <f t="shared" si="237"/>
        <v>0</v>
      </c>
      <c r="BR840" s="36">
        <f t="shared" si="238"/>
        <v>9</v>
      </c>
      <c r="BS840" s="37">
        <f t="shared" si="239"/>
        <v>0</v>
      </c>
      <c r="BT840" s="38">
        <f t="shared" si="240"/>
        <v>0</v>
      </c>
      <c r="BU840" s="39">
        <f t="shared" si="241"/>
        <v>0</v>
      </c>
      <c r="BV840" s="40">
        <f t="shared" si="242"/>
        <v>0</v>
      </c>
      <c r="BW840" s="41">
        <f t="shared" si="243"/>
        <v>0</v>
      </c>
      <c r="BX840" s="42" t="str">
        <f t="shared" si="244"/>
        <v>1500.3911</v>
      </c>
      <c r="BY840" s="35" t="str">
        <f t="shared" si="245"/>
        <v>///////</v>
      </c>
      <c r="BZ840" s="43" t="str">
        <f t="shared" si="246"/>
        <v>หมู่บ้าน</v>
      </c>
    </row>
    <row r="841" spans="1:78" s="54" customFormat="1" ht="21.75" x14ac:dyDescent="0.2">
      <c r="A841" s="51">
        <v>832</v>
      </c>
      <c r="B841" s="52" t="s">
        <v>1472</v>
      </c>
      <c r="C841" s="52"/>
      <c r="D841" s="52" t="s">
        <v>600</v>
      </c>
      <c r="E841" s="52" t="s">
        <v>1467</v>
      </c>
      <c r="F841" s="52" t="s">
        <v>15</v>
      </c>
      <c r="G841" s="53">
        <v>5</v>
      </c>
      <c r="H841" s="52" t="s">
        <v>1468</v>
      </c>
      <c r="I841" s="52"/>
      <c r="J841" s="52" t="s">
        <v>154</v>
      </c>
      <c r="K841" s="52"/>
      <c r="L841" s="52"/>
      <c r="M841" s="52"/>
      <c r="N841" s="52"/>
      <c r="O841" s="47">
        <v>150</v>
      </c>
      <c r="P841" s="47"/>
      <c r="Q841" s="47"/>
      <c r="R841" s="47"/>
      <c r="S841" s="52"/>
      <c r="T841" s="52" t="s">
        <v>154</v>
      </c>
      <c r="U841" s="52"/>
      <c r="V841" s="52" t="s">
        <v>154</v>
      </c>
      <c r="W841" s="52" t="s">
        <v>154</v>
      </c>
      <c r="X841" s="47">
        <v>0.3</v>
      </c>
      <c r="Y841" s="47">
        <v>11</v>
      </c>
      <c r="Z841" s="52"/>
      <c r="AA841" s="52" t="s">
        <v>154</v>
      </c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>
        <v>1</v>
      </c>
      <c r="AN841" s="52">
        <v>1</v>
      </c>
      <c r="AO841" s="52"/>
      <c r="AP841" s="52" t="s">
        <v>188</v>
      </c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 t="s">
        <v>154</v>
      </c>
      <c r="BB841" s="52" t="s">
        <v>154</v>
      </c>
      <c r="BC841" s="52"/>
      <c r="BD841" s="52"/>
      <c r="BE841" s="52"/>
      <c r="BF841" s="52"/>
      <c r="BG841" s="52"/>
      <c r="BH841" s="48" t="str">
        <f t="shared" si="228"/>
        <v>/</v>
      </c>
      <c r="BI841" s="49" t="str">
        <f t="shared" si="229"/>
        <v>/</v>
      </c>
      <c r="BJ841" s="49">
        <f t="shared" si="230"/>
        <v>0</v>
      </c>
      <c r="BK841" s="50" t="str">
        <f t="shared" si="231"/>
        <v>/</v>
      </c>
      <c r="BL841" s="35" t="str">
        <f t="shared" si="232"/>
        <v>150</v>
      </c>
      <c r="BM841" s="35" t="str">
        <f t="shared" si="233"/>
        <v>/</v>
      </c>
      <c r="BN841" s="35" t="str">
        <f t="shared" si="234"/>
        <v>//</v>
      </c>
      <c r="BO841" s="35">
        <f t="shared" si="235"/>
        <v>0.3</v>
      </c>
      <c r="BP841" s="35" t="str">
        <f t="shared" si="236"/>
        <v>/</v>
      </c>
      <c r="BQ841" s="36">
        <f t="shared" si="237"/>
        <v>0</v>
      </c>
      <c r="BR841" s="36">
        <f t="shared" si="238"/>
        <v>11</v>
      </c>
      <c r="BS841" s="37">
        <f t="shared" si="239"/>
        <v>0</v>
      </c>
      <c r="BT841" s="38">
        <f t="shared" si="240"/>
        <v>0</v>
      </c>
      <c r="BU841" s="39">
        <f t="shared" si="241"/>
        <v>0</v>
      </c>
      <c r="BV841" s="40">
        <f t="shared" si="242"/>
        <v>0</v>
      </c>
      <c r="BW841" s="41">
        <f t="shared" si="243"/>
        <v>0</v>
      </c>
      <c r="BX841" s="42" t="str">
        <f t="shared" si="244"/>
        <v>1500.31111</v>
      </c>
      <c r="BY841" s="35" t="str">
        <f t="shared" si="245"/>
        <v>///////</v>
      </c>
      <c r="BZ841" s="43" t="str">
        <f t="shared" si="246"/>
        <v>หมู่บ้าน</v>
      </c>
    </row>
    <row r="842" spans="1:78" s="54" customFormat="1" ht="21.75" x14ac:dyDescent="0.2">
      <c r="A842" s="51">
        <v>833</v>
      </c>
      <c r="B842" s="52" t="s">
        <v>1473</v>
      </c>
      <c r="C842" s="52"/>
      <c r="D842" s="52" t="s">
        <v>600</v>
      </c>
      <c r="E842" s="52" t="s">
        <v>1467</v>
      </c>
      <c r="F842" s="52" t="s">
        <v>15</v>
      </c>
      <c r="G842" s="53">
        <v>6</v>
      </c>
      <c r="H842" s="52" t="s">
        <v>1468</v>
      </c>
      <c r="I842" s="52"/>
      <c r="J842" s="52" t="s">
        <v>154</v>
      </c>
      <c r="K842" s="52"/>
      <c r="L842" s="52"/>
      <c r="M842" s="52"/>
      <c r="N842" s="52"/>
      <c r="O842" s="47">
        <v>150</v>
      </c>
      <c r="P842" s="47"/>
      <c r="Q842" s="47"/>
      <c r="R842" s="47"/>
      <c r="S842" s="52"/>
      <c r="T842" s="52" t="s">
        <v>154</v>
      </c>
      <c r="U842" s="52"/>
      <c r="V842" s="52" t="s">
        <v>154</v>
      </c>
      <c r="W842" s="52" t="s">
        <v>154</v>
      </c>
      <c r="X842" s="47">
        <v>0.3</v>
      </c>
      <c r="Y842" s="47">
        <v>12</v>
      </c>
      <c r="Z842" s="52" t="s">
        <v>154</v>
      </c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>
        <v>1</v>
      </c>
      <c r="AN842" s="52">
        <v>1</v>
      </c>
      <c r="AO842" s="52"/>
      <c r="AP842" s="52" t="s">
        <v>188</v>
      </c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 t="s">
        <v>154</v>
      </c>
      <c r="BB842" s="52" t="s">
        <v>154</v>
      </c>
      <c r="BC842" s="52"/>
      <c r="BD842" s="52"/>
      <c r="BE842" s="52" t="s">
        <v>154</v>
      </c>
      <c r="BF842" s="52"/>
      <c r="BG842" s="52"/>
      <c r="BH842" s="48" t="str">
        <f t="shared" ref="BH842:BH905" si="247">J842&amp;K842&amp;L842&amp;M842&amp;N842</f>
        <v>/</v>
      </c>
      <c r="BI842" s="49" t="str">
        <f t="shared" ref="BI842:BI905" si="248">J842&amp;K842&amp;L842&amp;M842</f>
        <v>/</v>
      </c>
      <c r="BJ842" s="49">
        <f t="shared" ref="BJ842:BJ905" si="249">N842</f>
        <v>0</v>
      </c>
      <c r="BK842" s="50" t="str">
        <f t="shared" ref="BK842:BK905" si="250">J842&amp;K842&amp;L842&amp;M842</f>
        <v>/</v>
      </c>
      <c r="BL842" s="35" t="str">
        <f t="shared" ref="BL842:BL905" si="251">O842&amp;P842&amp;Q842&amp;R842</f>
        <v>150</v>
      </c>
      <c r="BM842" s="35" t="str">
        <f t="shared" ref="BM842:BM905" si="252">S842&amp;T842&amp;U842</f>
        <v>/</v>
      </c>
      <c r="BN842" s="35" t="str">
        <f t="shared" ref="BN842:BN905" si="253">V842&amp;W842</f>
        <v>//</v>
      </c>
      <c r="BO842" s="35">
        <f t="shared" ref="BO842:BO905" si="254">X842</f>
        <v>0.3</v>
      </c>
      <c r="BP842" s="35" t="str">
        <f t="shared" ref="BP842:BP905" si="255">Z842&amp;AA842&amp;AB842&amp;AC842&amp;AD842</f>
        <v>/</v>
      </c>
      <c r="BQ842" s="36">
        <f t="shared" ref="BQ842:BQ905" si="256">S842</f>
        <v>0</v>
      </c>
      <c r="BR842" s="36">
        <f t="shared" ref="BR842:BR905" si="257">Y842</f>
        <v>12</v>
      </c>
      <c r="BS842" s="37">
        <f t="shared" ref="BS842:BS905" si="258">AE842-(AF842+AG842)</f>
        <v>0</v>
      </c>
      <c r="BT842" s="38">
        <f t="shared" ref="BT842:BT905" si="259">AI842-(AJ842+AK842)</f>
        <v>0</v>
      </c>
      <c r="BU842" s="39">
        <f t="shared" ref="BU842:BU905" si="260">AM842-(AN842+AO842)</f>
        <v>0</v>
      </c>
      <c r="BV842" s="40">
        <f t="shared" ref="BV842:BV905" si="261">AQ842-(AR842+AS842)</f>
        <v>0</v>
      </c>
      <c r="BW842" s="41">
        <f t="shared" ref="BW842:BW905" si="262">AU842-(AV842+AW842)</f>
        <v>0</v>
      </c>
      <c r="BX842" s="42" t="str">
        <f t="shared" ref="BX842:BX905" si="263">O842&amp;R842&amp;X842&amp;Y842&amp;AE842&amp;AF842&amp;AG842&amp;AI842&amp;AJ842&amp;AK842&amp;AM842&amp;AN842&amp;AO842&amp;AQ842&amp;AR842&amp;AS842&amp;AU842&amp;AV842&amp;AW842&amp;AY842&amp;AZ842</f>
        <v>1500.31211</v>
      </c>
      <c r="BY842" s="35" t="str">
        <f t="shared" ref="BY842:BY905" si="264">J842&amp;K842&amp;L842&amp;M842&amp;N842&amp;S842&amp;T842&amp;U842&amp;V842&amp;W842&amp;Z842&amp;AA842&amp;AB842&amp;AC842&amp;AD842&amp;BA842&amp;BB842&amp;BC842&amp;BD842&amp;BE842</f>
        <v>////////</v>
      </c>
      <c r="BZ842" s="43" t="str">
        <f t="shared" ref="BZ842:BZ905" si="265">P842&amp;Q842&amp;AH842&amp;AL842&amp;AP842&amp;AT842&amp;AX842&amp;BF842&amp;BG842</f>
        <v>หมู่บ้าน</v>
      </c>
    </row>
    <row r="843" spans="1:78" s="54" customFormat="1" ht="21.75" x14ac:dyDescent="0.2">
      <c r="A843" s="51">
        <v>834</v>
      </c>
      <c r="B843" s="52" t="s">
        <v>1474</v>
      </c>
      <c r="C843" s="52"/>
      <c r="D843" s="52" t="s">
        <v>600</v>
      </c>
      <c r="E843" s="52" t="s">
        <v>1467</v>
      </c>
      <c r="F843" s="52" t="s">
        <v>15</v>
      </c>
      <c r="G843" s="53">
        <v>7</v>
      </c>
      <c r="H843" s="52" t="s">
        <v>1468</v>
      </c>
      <c r="I843" s="52"/>
      <c r="J843" s="52" t="s">
        <v>154</v>
      </c>
      <c r="K843" s="52"/>
      <c r="L843" s="52"/>
      <c r="M843" s="52"/>
      <c r="N843" s="52"/>
      <c r="O843" s="47">
        <v>150</v>
      </c>
      <c r="P843" s="47"/>
      <c r="Q843" s="47"/>
      <c r="R843" s="47"/>
      <c r="S843" s="52"/>
      <c r="T843" s="52" t="s">
        <v>154</v>
      </c>
      <c r="U843" s="52"/>
      <c r="V843" s="52" t="s">
        <v>154</v>
      </c>
      <c r="W843" s="52" t="s">
        <v>154</v>
      </c>
      <c r="X843" s="47">
        <v>0.3</v>
      </c>
      <c r="Y843" s="47">
        <v>13</v>
      </c>
      <c r="Z843" s="52"/>
      <c r="AA843" s="52" t="s">
        <v>154</v>
      </c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>
        <v>1</v>
      </c>
      <c r="AN843" s="52">
        <v>1</v>
      </c>
      <c r="AO843" s="52"/>
      <c r="AP843" s="52" t="s">
        <v>188</v>
      </c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 t="s">
        <v>154</v>
      </c>
      <c r="BB843" s="52" t="s">
        <v>154</v>
      </c>
      <c r="BC843" s="52"/>
      <c r="BD843" s="52"/>
      <c r="BE843" s="52"/>
      <c r="BF843" s="52"/>
      <c r="BG843" s="52"/>
      <c r="BH843" s="48" t="str">
        <f t="shared" si="247"/>
        <v>/</v>
      </c>
      <c r="BI843" s="49" t="str">
        <f t="shared" si="248"/>
        <v>/</v>
      </c>
      <c r="BJ843" s="49">
        <f t="shared" si="249"/>
        <v>0</v>
      </c>
      <c r="BK843" s="50" t="str">
        <f t="shared" si="250"/>
        <v>/</v>
      </c>
      <c r="BL843" s="35" t="str">
        <f t="shared" si="251"/>
        <v>150</v>
      </c>
      <c r="BM843" s="35" t="str">
        <f t="shared" si="252"/>
        <v>/</v>
      </c>
      <c r="BN843" s="35" t="str">
        <f t="shared" si="253"/>
        <v>//</v>
      </c>
      <c r="BO843" s="35">
        <f t="shared" si="254"/>
        <v>0.3</v>
      </c>
      <c r="BP843" s="35" t="str">
        <f t="shared" si="255"/>
        <v>/</v>
      </c>
      <c r="BQ843" s="36">
        <f t="shared" si="256"/>
        <v>0</v>
      </c>
      <c r="BR843" s="36">
        <f t="shared" si="257"/>
        <v>13</v>
      </c>
      <c r="BS843" s="37">
        <f t="shared" si="258"/>
        <v>0</v>
      </c>
      <c r="BT843" s="38">
        <f t="shared" si="259"/>
        <v>0</v>
      </c>
      <c r="BU843" s="39">
        <f t="shared" si="260"/>
        <v>0</v>
      </c>
      <c r="BV843" s="40">
        <f t="shared" si="261"/>
        <v>0</v>
      </c>
      <c r="BW843" s="41">
        <f t="shared" si="262"/>
        <v>0</v>
      </c>
      <c r="BX843" s="42" t="str">
        <f t="shared" si="263"/>
        <v>1500.31311</v>
      </c>
      <c r="BY843" s="35" t="str">
        <f t="shared" si="264"/>
        <v>///////</v>
      </c>
      <c r="BZ843" s="43" t="str">
        <f t="shared" si="265"/>
        <v>หมู่บ้าน</v>
      </c>
    </row>
    <row r="844" spans="1:78" s="54" customFormat="1" ht="21.75" x14ac:dyDescent="0.2">
      <c r="A844" s="51">
        <v>835</v>
      </c>
      <c r="B844" s="52" t="s">
        <v>1475</v>
      </c>
      <c r="C844" s="52"/>
      <c r="D844" s="52" t="s">
        <v>600</v>
      </c>
      <c r="E844" s="52" t="s">
        <v>1467</v>
      </c>
      <c r="F844" s="52" t="s">
        <v>15</v>
      </c>
      <c r="G844" s="53">
        <v>8</v>
      </c>
      <c r="H844" s="52" t="s">
        <v>1468</v>
      </c>
      <c r="I844" s="52"/>
      <c r="J844" s="52" t="s">
        <v>154</v>
      </c>
      <c r="K844" s="52"/>
      <c r="L844" s="52"/>
      <c r="M844" s="52"/>
      <c r="N844" s="52"/>
      <c r="O844" s="47">
        <v>150</v>
      </c>
      <c r="P844" s="47"/>
      <c r="Q844" s="47"/>
      <c r="R844" s="47"/>
      <c r="S844" s="52"/>
      <c r="T844" s="52" t="s">
        <v>154</v>
      </c>
      <c r="U844" s="52"/>
      <c r="V844" s="52" t="s">
        <v>154</v>
      </c>
      <c r="W844" s="52" t="s">
        <v>154</v>
      </c>
      <c r="X844" s="47">
        <v>0.3</v>
      </c>
      <c r="Y844" s="47">
        <v>12</v>
      </c>
      <c r="Z844" s="52"/>
      <c r="AA844" s="52" t="s">
        <v>154</v>
      </c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>
        <v>1</v>
      </c>
      <c r="AN844" s="52">
        <v>1</v>
      </c>
      <c r="AO844" s="52"/>
      <c r="AP844" s="52" t="s">
        <v>188</v>
      </c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 t="s">
        <v>154</v>
      </c>
      <c r="BB844" s="52" t="s">
        <v>154</v>
      </c>
      <c r="BC844" s="52"/>
      <c r="BD844" s="52"/>
      <c r="BE844" s="52"/>
      <c r="BF844" s="52"/>
      <c r="BG844" s="52"/>
      <c r="BH844" s="48" t="str">
        <f t="shared" si="247"/>
        <v>/</v>
      </c>
      <c r="BI844" s="49" t="str">
        <f t="shared" si="248"/>
        <v>/</v>
      </c>
      <c r="BJ844" s="49">
        <f t="shared" si="249"/>
        <v>0</v>
      </c>
      <c r="BK844" s="50" t="str">
        <f t="shared" si="250"/>
        <v>/</v>
      </c>
      <c r="BL844" s="35" t="str">
        <f t="shared" si="251"/>
        <v>150</v>
      </c>
      <c r="BM844" s="35" t="str">
        <f t="shared" si="252"/>
        <v>/</v>
      </c>
      <c r="BN844" s="35" t="str">
        <f t="shared" si="253"/>
        <v>//</v>
      </c>
      <c r="BO844" s="35">
        <f t="shared" si="254"/>
        <v>0.3</v>
      </c>
      <c r="BP844" s="35" t="str">
        <f t="shared" si="255"/>
        <v>/</v>
      </c>
      <c r="BQ844" s="36">
        <f t="shared" si="256"/>
        <v>0</v>
      </c>
      <c r="BR844" s="36">
        <f t="shared" si="257"/>
        <v>12</v>
      </c>
      <c r="BS844" s="37">
        <f t="shared" si="258"/>
        <v>0</v>
      </c>
      <c r="BT844" s="38">
        <f t="shared" si="259"/>
        <v>0</v>
      </c>
      <c r="BU844" s="39">
        <f t="shared" si="260"/>
        <v>0</v>
      </c>
      <c r="BV844" s="40">
        <f t="shared" si="261"/>
        <v>0</v>
      </c>
      <c r="BW844" s="41">
        <f t="shared" si="262"/>
        <v>0</v>
      </c>
      <c r="BX844" s="42" t="str">
        <f t="shared" si="263"/>
        <v>1500.31211</v>
      </c>
      <c r="BY844" s="35" t="str">
        <f t="shared" si="264"/>
        <v>///////</v>
      </c>
      <c r="BZ844" s="43" t="str">
        <f t="shared" si="265"/>
        <v>หมู่บ้าน</v>
      </c>
    </row>
    <row r="845" spans="1:78" s="54" customFormat="1" ht="21.75" x14ac:dyDescent="0.2">
      <c r="A845" s="51">
        <v>836</v>
      </c>
      <c r="B845" s="52" t="s">
        <v>1476</v>
      </c>
      <c r="C845" s="52"/>
      <c r="D845" s="52" t="s">
        <v>600</v>
      </c>
      <c r="E845" s="52" t="s">
        <v>1467</v>
      </c>
      <c r="F845" s="52" t="s">
        <v>15</v>
      </c>
      <c r="G845" s="53">
        <v>9</v>
      </c>
      <c r="H845" s="52" t="s">
        <v>1468</v>
      </c>
      <c r="I845" s="52"/>
      <c r="J845" s="52" t="s">
        <v>154</v>
      </c>
      <c r="K845" s="52"/>
      <c r="L845" s="52"/>
      <c r="M845" s="52"/>
      <c r="N845" s="52"/>
      <c r="O845" s="47">
        <v>150</v>
      </c>
      <c r="P845" s="47"/>
      <c r="Q845" s="47"/>
      <c r="R845" s="47"/>
      <c r="S845" s="52"/>
      <c r="T845" s="52" t="s">
        <v>154</v>
      </c>
      <c r="U845" s="52"/>
      <c r="V845" s="52" t="s">
        <v>154</v>
      </c>
      <c r="W845" s="52" t="s">
        <v>154</v>
      </c>
      <c r="X845" s="47">
        <v>0.3</v>
      </c>
      <c r="Y845" s="47">
        <v>11</v>
      </c>
      <c r="Z845" s="52"/>
      <c r="AA845" s="52" t="s">
        <v>154</v>
      </c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>
        <v>1</v>
      </c>
      <c r="AN845" s="52">
        <v>1</v>
      </c>
      <c r="AO845" s="52"/>
      <c r="AP845" s="52" t="s">
        <v>188</v>
      </c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 t="s">
        <v>154</v>
      </c>
      <c r="BB845" s="52" t="s">
        <v>154</v>
      </c>
      <c r="BC845" s="52"/>
      <c r="BD845" s="52"/>
      <c r="BE845" s="52" t="s">
        <v>154</v>
      </c>
      <c r="BF845" s="52"/>
      <c r="BG845" s="52"/>
      <c r="BH845" s="48" t="str">
        <f t="shared" si="247"/>
        <v>/</v>
      </c>
      <c r="BI845" s="49" t="str">
        <f t="shared" si="248"/>
        <v>/</v>
      </c>
      <c r="BJ845" s="49">
        <f t="shared" si="249"/>
        <v>0</v>
      </c>
      <c r="BK845" s="50" t="str">
        <f t="shared" si="250"/>
        <v>/</v>
      </c>
      <c r="BL845" s="35" t="str">
        <f t="shared" si="251"/>
        <v>150</v>
      </c>
      <c r="BM845" s="35" t="str">
        <f t="shared" si="252"/>
        <v>/</v>
      </c>
      <c r="BN845" s="35" t="str">
        <f t="shared" si="253"/>
        <v>//</v>
      </c>
      <c r="BO845" s="35">
        <f t="shared" si="254"/>
        <v>0.3</v>
      </c>
      <c r="BP845" s="35" t="str">
        <f t="shared" si="255"/>
        <v>/</v>
      </c>
      <c r="BQ845" s="36">
        <f t="shared" si="256"/>
        <v>0</v>
      </c>
      <c r="BR845" s="36">
        <f t="shared" si="257"/>
        <v>11</v>
      </c>
      <c r="BS845" s="37">
        <f t="shared" si="258"/>
        <v>0</v>
      </c>
      <c r="BT845" s="38">
        <f t="shared" si="259"/>
        <v>0</v>
      </c>
      <c r="BU845" s="39">
        <f t="shared" si="260"/>
        <v>0</v>
      </c>
      <c r="BV845" s="40">
        <f t="shared" si="261"/>
        <v>0</v>
      </c>
      <c r="BW845" s="41">
        <f t="shared" si="262"/>
        <v>0</v>
      </c>
      <c r="BX845" s="42" t="str">
        <f t="shared" si="263"/>
        <v>1500.31111</v>
      </c>
      <c r="BY845" s="35" t="str">
        <f t="shared" si="264"/>
        <v>////////</v>
      </c>
      <c r="BZ845" s="43" t="str">
        <f t="shared" si="265"/>
        <v>หมู่บ้าน</v>
      </c>
    </row>
    <row r="846" spans="1:78" s="54" customFormat="1" ht="21.75" x14ac:dyDescent="0.2">
      <c r="A846" s="51">
        <v>837</v>
      </c>
      <c r="B846" s="52" t="s">
        <v>1477</v>
      </c>
      <c r="C846" s="52"/>
      <c r="D846" s="52" t="s">
        <v>600</v>
      </c>
      <c r="E846" s="52" t="s">
        <v>1467</v>
      </c>
      <c r="F846" s="52" t="s">
        <v>15</v>
      </c>
      <c r="G846" s="53">
        <v>10</v>
      </c>
      <c r="H846" s="52" t="s">
        <v>1468</v>
      </c>
      <c r="I846" s="52"/>
      <c r="J846" s="52" t="s">
        <v>154</v>
      </c>
      <c r="K846" s="52"/>
      <c r="L846" s="52"/>
      <c r="M846" s="52"/>
      <c r="N846" s="52"/>
      <c r="O846" s="47">
        <v>150</v>
      </c>
      <c r="P846" s="47"/>
      <c r="Q846" s="47"/>
      <c r="R846" s="47"/>
      <c r="S846" s="52"/>
      <c r="T846" s="52" t="s">
        <v>154</v>
      </c>
      <c r="U846" s="52"/>
      <c r="V846" s="52" t="s">
        <v>154</v>
      </c>
      <c r="W846" s="52" t="s">
        <v>154</v>
      </c>
      <c r="X846" s="47">
        <v>0.3</v>
      </c>
      <c r="Y846" s="47">
        <v>12</v>
      </c>
      <c r="Z846" s="52"/>
      <c r="AA846" s="52" t="s">
        <v>154</v>
      </c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>
        <v>1</v>
      </c>
      <c r="AN846" s="52">
        <v>1</v>
      </c>
      <c r="AO846" s="52"/>
      <c r="AP846" s="52" t="s">
        <v>188</v>
      </c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 t="s">
        <v>154</v>
      </c>
      <c r="BB846" s="52" t="s">
        <v>154</v>
      </c>
      <c r="BC846" s="52"/>
      <c r="BD846" s="52"/>
      <c r="BE846" s="52" t="s">
        <v>154</v>
      </c>
      <c r="BF846" s="52"/>
      <c r="BG846" s="52"/>
      <c r="BH846" s="48" t="str">
        <f t="shared" si="247"/>
        <v>/</v>
      </c>
      <c r="BI846" s="49" t="str">
        <f t="shared" si="248"/>
        <v>/</v>
      </c>
      <c r="BJ846" s="49">
        <f t="shared" si="249"/>
        <v>0</v>
      </c>
      <c r="BK846" s="50" t="str">
        <f t="shared" si="250"/>
        <v>/</v>
      </c>
      <c r="BL846" s="35" t="str">
        <f t="shared" si="251"/>
        <v>150</v>
      </c>
      <c r="BM846" s="35" t="str">
        <f t="shared" si="252"/>
        <v>/</v>
      </c>
      <c r="BN846" s="35" t="str">
        <f t="shared" si="253"/>
        <v>//</v>
      </c>
      <c r="BO846" s="35">
        <f t="shared" si="254"/>
        <v>0.3</v>
      </c>
      <c r="BP846" s="35" t="str">
        <f t="shared" si="255"/>
        <v>/</v>
      </c>
      <c r="BQ846" s="36">
        <f t="shared" si="256"/>
        <v>0</v>
      </c>
      <c r="BR846" s="36">
        <f t="shared" si="257"/>
        <v>12</v>
      </c>
      <c r="BS846" s="37">
        <f t="shared" si="258"/>
        <v>0</v>
      </c>
      <c r="BT846" s="38">
        <f t="shared" si="259"/>
        <v>0</v>
      </c>
      <c r="BU846" s="39">
        <f t="shared" si="260"/>
        <v>0</v>
      </c>
      <c r="BV846" s="40">
        <f t="shared" si="261"/>
        <v>0</v>
      </c>
      <c r="BW846" s="41">
        <f t="shared" si="262"/>
        <v>0</v>
      </c>
      <c r="BX846" s="42" t="str">
        <f t="shared" si="263"/>
        <v>1500.31211</v>
      </c>
      <c r="BY846" s="35" t="str">
        <f t="shared" si="264"/>
        <v>////////</v>
      </c>
      <c r="BZ846" s="43" t="str">
        <f t="shared" si="265"/>
        <v>หมู่บ้าน</v>
      </c>
    </row>
    <row r="847" spans="1:78" s="54" customFormat="1" ht="21.75" x14ac:dyDescent="0.2">
      <c r="A847" s="51">
        <v>838</v>
      </c>
      <c r="B847" s="52" t="s">
        <v>1478</v>
      </c>
      <c r="C847" s="52"/>
      <c r="D847" s="52" t="s">
        <v>600</v>
      </c>
      <c r="E847" s="52" t="s">
        <v>1467</v>
      </c>
      <c r="F847" s="52" t="s">
        <v>15</v>
      </c>
      <c r="G847" s="53">
        <v>11</v>
      </c>
      <c r="H847" s="52" t="s">
        <v>1468</v>
      </c>
      <c r="I847" s="52"/>
      <c r="J847" s="52" t="s">
        <v>154</v>
      </c>
      <c r="K847" s="52"/>
      <c r="L847" s="52"/>
      <c r="M847" s="52"/>
      <c r="N847" s="52"/>
      <c r="O847" s="47">
        <v>150</v>
      </c>
      <c r="P847" s="47"/>
      <c r="Q847" s="47"/>
      <c r="R847" s="47"/>
      <c r="S847" s="52"/>
      <c r="T847" s="52" t="s">
        <v>154</v>
      </c>
      <c r="U847" s="52"/>
      <c r="V847" s="52" t="s">
        <v>154</v>
      </c>
      <c r="W847" s="52" t="s">
        <v>154</v>
      </c>
      <c r="X847" s="47">
        <v>0.3</v>
      </c>
      <c r="Y847" s="47">
        <v>11</v>
      </c>
      <c r="Z847" s="52"/>
      <c r="AA847" s="52" t="s">
        <v>154</v>
      </c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>
        <v>1</v>
      </c>
      <c r="AN847" s="52">
        <v>1</v>
      </c>
      <c r="AO847" s="52"/>
      <c r="AP847" s="52" t="s">
        <v>188</v>
      </c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 t="s">
        <v>154</v>
      </c>
      <c r="BB847" s="52" t="s">
        <v>154</v>
      </c>
      <c r="BC847" s="52"/>
      <c r="BD847" s="52"/>
      <c r="BE847" s="52" t="s">
        <v>154</v>
      </c>
      <c r="BF847" s="52"/>
      <c r="BG847" s="52"/>
      <c r="BH847" s="48" t="str">
        <f t="shared" si="247"/>
        <v>/</v>
      </c>
      <c r="BI847" s="49" t="str">
        <f t="shared" si="248"/>
        <v>/</v>
      </c>
      <c r="BJ847" s="49">
        <f t="shared" si="249"/>
        <v>0</v>
      </c>
      <c r="BK847" s="50" t="str">
        <f t="shared" si="250"/>
        <v>/</v>
      </c>
      <c r="BL847" s="35" t="str">
        <f t="shared" si="251"/>
        <v>150</v>
      </c>
      <c r="BM847" s="35" t="str">
        <f t="shared" si="252"/>
        <v>/</v>
      </c>
      <c r="BN847" s="35" t="str">
        <f t="shared" si="253"/>
        <v>//</v>
      </c>
      <c r="BO847" s="35">
        <f t="shared" si="254"/>
        <v>0.3</v>
      </c>
      <c r="BP847" s="35" t="str">
        <f t="shared" si="255"/>
        <v>/</v>
      </c>
      <c r="BQ847" s="36">
        <f t="shared" si="256"/>
        <v>0</v>
      </c>
      <c r="BR847" s="36">
        <f t="shared" si="257"/>
        <v>11</v>
      </c>
      <c r="BS847" s="37">
        <f t="shared" si="258"/>
        <v>0</v>
      </c>
      <c r="BT847" s="38">
        <f t="shared" si="259"/>
        <v>0</v>
      </c>
      <c r="BU847" s="39">
        <f t="shared" si="260"/>
        <v>0</v>
      </c>
      <c r="BV847" s="40">
        <f t="shared" si="261"/>
        <v>0</v>
      </c>
      <c r="BW847" s="41">
        <f t="shared" si="262"/>
        <v>0</v>
      </c>
      <c r="BX847" s="42" t="str">
        <f t="shared" si="263"/>
        <v>1500.31111</v>
      </c>
      <c r="BY847" s="35" t="str">
        <f t="shared" si="264"/>
        <v>////////</v>
      </c>
      <c r="BZ847" s="43" t="str">
        <f t="shared" si="265"/>
        <v>หมู่บ้าน</v>
      </c>
    </row>
    <row r="848" spans="1:78" s="54" customFormat="1" ht="21.75" x14ac:dyDescent="0.2">
      <c r="A848" s="51">
        <v>839</v>
      </c>
      <c r="B848" s="52" t="s">
        <v>1479</v>
      </c>
      <c r="C848" s="52"/>
      <c r="D848" s="52" t="s">
        <v>600</v>
      </c>
      <c r="E848" s="52" t="s">
        <v>1467</v>
      </c>
      <c r="F848" s="52" t="s">
        <v>15</v>
      </c>
      <c r="G848" s="53">
        <v>12</v>
      </c>
      <c r="H848" s="52" t="s">
        <v>1468</v>
      </c>
      <c r="I848" s="52"/>
      <c r="J848" s="52" t="s">
        <v>154</v>
      </c>
      <c r="K848" s="52"/>
      <c r="L848" s="52"/>
      <c r="M848" s="52"/>
      <c r="N848" s="52"/>
      <c r="O848" s="47">
        <v>150</v>
      </c>
      <c r="P848" s="47"/>
      <c r="Q848" s="47"/>
      <c r="R848" s="47"/>
      <c r="S848" s="52"/>
      <c r="T848" s="52" t="s">
        <v>154</v>
      </c>
      <c r="U848" s="52"/>
      <c r="V848" s="52" t="s">
        <v>154</v>
      </c>
      <c r="W848" s="52" t="s">
        <v>154</v>
      </c>
      <c r="X848" s="47">
        <v>0.3</v>
      </c>
      <c r="Y848" s="47">
        <v>8</v>
      </c>
      <c r="Z848" s="52"/>
      <c r="AA848" s="52" t="s">
        <v>154</v>
      </c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>
        <v>1</v>
      </c>
      <c r="AN848" s="52">
        <v>1</v>
      </c>
      <c r="AO848" s="52"/>
      <c r="AP848" s="52" t="s">
        <v>188</v>
      </c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 t="s">
        <v>154</v>
      </c>
      <c r="BB848" s="52" t="s">
        <v>154</v>
      </c>
      <c r="BC848" s="52"/>
      <c r="BD848" s="52"/>
      <c r="BE848" s="52"/>
      <c r="BF848" s="52"/>
      <c r="BG848" s="52"/>
      <c r="BH848" s="48" t="str">
        <f t="shared" si="247"/>
        <v>/</v>
      </c>
      <c r="BI848" s="49" t="str">
        <f t="shared" si="248"/>
        <v>/</v>
      </c>
      <c r="BJ848" s="49">
        <f t="shared" si="249"/>
        <v>0</v>
      </c>
      <c r="BK848" s="50" t="str">
        <f t="shared" si="250"/>
        <v>/</v>
      </c>
      <c r="BL848" s="35" t="str">
        <f t="shared" si="251"/>
        <v>150</v>
      </c>
      <c r="BM848" s="35" t="str">
        <f t="shared" si="252"/>
        <v>/</v>
      </c>
      <c r="BN848" s="35" t="str">
        <f t="shared" si="253"/>
        <v>//</v>
      </c>
      <c r="BO848" s="35">
        <f t="shared" si="254"/>
        <v>0.3</v>
      </c>
      <c r="BP848" s="35" t="str">
        <f t="shared" si="255"/>
        <v>/</v>
      </c>
      <c r="BQ848" s="36">
        <f t="shared" si="256"/>
        <v>0</v>
      </c>
      <c r="BR848" s="36">
        <f t="shared" si="257"/>
        <v>8</v>
      </c>
      <c r="BS848" s="37">
        <f t="shared" si="258"/>
        <v>0</v>
      </c>
      <c r="BT848" s="38">
        <f t="shared" si="259"/>
        <v>0</v>
      </c>
      <c r="BU848" s="39">
        <f t="shared" si="260"/>
        <v>0</v>
      </c>
      <c r="BV848" s="40">
        <f t="shared" si="261"/>
        <v>0</v>
      </c>
      <c r="BW848" s="41">
        <f t="shared" si="262"/>
        <v>0</v>
      </c>
      <c r="BX848" s="42" t="str">
        <f t="shared" si="263"/>
        <v>1500.3811</v>
      </c>
      <c r="BY848" s="35" t="str">
        <f t="shared" si="264"/>
        <v>///////</v>
      </c>
      <c r="BZ848" s="43" t="str">
        <f t="shared" si="265"/>
        <v>หมู่บ้าน</v>
      </c>
    </row>
    <row r="849" spans="1:78" s="54" customFormat="1" ht="21.75" x14ac:dyDescent="0.2">
      <c r="A849" s="51">
        <v>840</v>
      </c>
      <c r="B849" s="52" t="s">
        <v>1480</v>
      </c>
      <c r="C849" s="52"/>
      <c r="D849" s="52" t="s">
        <v>600</v>
      </c>
      <c r="E849" s="52" t="s">
        <v>1467</v>
      </c>
      <c r="F849" s="52" t="s">
        <v>15</v>
      </c>
      <c r="G849" s="53">
        <v>13</v>
      </c>
      <c r="H849" s="52" t="s">
        <v>1468</v>
      </c>
      <c r="I849" s="52"/>
      <c r="J849" s="52" t="s">
        <v>154</v>
      </c>
      <c r="K849" s="52"/>
      <c r="L849" s="52"/>
      <c r="M849" s="52"/>
      <c r="N849" s="52"/>
      <c r="O849" s="47">
        <v>150</v>
      </c>
      <c r="P849" s="47"/>
      <c r="Q849" s="47"/>
      <c r="R849" s="47"/>
      <c r="S849" s="52"/>
      <c r="T849" s="52" t="s">
        <v>154</v>
      </c>
      <c r="U849" s="52"/>
      <c r="V849" s="52" t="s">
        <v>154</v>
      </c>
      <c r="W849" s="52" t="s">
        <v>154</v>
      </c>
      <c r="X849" s="47">
        <v>0.3</v>
      </c>
      <c r="Y849" s="47">
        <v>8</v>
      </c>
      <c r="Z849" s="52"/>
      <c r="AA849" s="52" t="s">
        <v>154</v>
      </c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>
        <v>1</v>
      </c>
      <c r="AN849" s="52">
        <v>1</v>
      </c>
      <c r="AO849" s="52"/>
      <c r="AP849" s="52" t="s">
        <v>188</v>
      </c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 t="s">
        <v>154</v>
      </c>
      <c r="BB849" s="52" t="s">
        <v>154</v>
      </c>
      <c r="BC849" s="52"/>
      <c r="BD849" s="52"/>
      <c r="BE849" s="52"/>
      <c r="BF849" s="52"/>
      <c r="BG849" s="52"/>
      <c r="BH849" s="48" t="str">
        <f t="shared" si="247"/>
        <v>/</v>
      </c>
      <c r="BI849" s="49" t="str">
        <f t="shared" si="248"/>
        <v>/</v>
      </c>
      <c r="BJ849" s="49">
        <f t="shared" si="249"/>
        <v>0</v>
      </c>
      <c r="BK849" s="50" t="str">
        <f t="shared" si="250"/>
        <v>/</v>
      </c>
      <c r="BL849" s="35" t="str">
        <f t="shared" si="251"/>
        <v>150</v>
      </c>
      <c r="BM849" s="35" t="str">
        <f t="shared" si="252"/>
        <v>/</v>
      </c>
      <c r="BN849" s="35" t="str">
        <f t="shared" si="253"/>
        <v>//</v>
      </c>
      <c r="BO849" s="35">
        <f t="shared" si="254"/>
        <v>0.3</v>
      </c>
      <c r="BP849" s="35" t="str">
        <f t="shared" si="255"/>
        <v>/</v>
      </c>
      <c r="BQ849" s="36">
        <f t="shared" si="256"/>
        <v>0</v>
      </c>
      <c r="BR849" s="36">
        <f t="shared" si="257"/>
        <v>8</v>
      </c>
      <c r="BS849" s="37">
        <f t="shared" si="258"/>
        <v>0</v>
      </c>
      <c r="BT849" s="38">
        <f t="shared" si="259"/>
        <v>0</v>
      </c>
      <c r="BU849" s="39">
        <f t="shared" si="260"/>
        <v>0</v>
      </c>
      <c r="BV849" s="40">
        <f t="shared" si="261"/>
        <v>0</v>
      </c>
      <c r="BW849" s="41">
        <f t="shared" si="262"/>
        <v>0</v>
      </c>
      <c r="BX849" s="42" t="str">
        <f t="shared" si="263"/>
        <v>1500.3811</v>
      </c>
      <c r="BY849" s="35" t="str">
        <f t="shared" si="264"/>
        <v>///////</v>
      </c>
      <c r="BZ849" s="43" t="str">
        <f t="shared" si="265"/>
        <v>หมู่บ้าน</v>
      </c>
    </row>
    <row r="850" spans="1:78" s="54" customFormat="1" ht="21.75" x14ac:dyDescent="0.2">
      <c r="A850" s="51">
        <v>841</v>
      </c>
      <c r="B850" s="52" t="s">
        <v>1481</v>
      </c>
      <c r="C850" s="52"/>
      <c r="D850" s="52" t="s">
        <v>600</v>
      </c>
      <c r="E850" s="52" t="s">
        <v>807</v>
      </c>
      <c r="F850" s="52" t="s">
        <v>15</v>
      </c>
      <c r="G850" s="53">
        <v>1</v>
      </c>
      <c r="H850" s="52" t="s">
        <v>1482</v>
      </c>
      <c r="I850" s="52"/>
      <c r="J850" s="52" t="s">
        <v>154</v>
      </c>
      <c r="K850" s="52"/>
      <c r="L850" s="52" t="s">
        <v>154</v>
      </c>
      <c r="M850" s="52"/>
      <c r="N850" s="52"/>
      <c r="O850" s="47">
        <v>150</v>
      </c>
      <c r="P850" s="47"/>
      <c r="Q850" s="47"/>
      <c r="R850" s="47"/>
      <c r="S850" s="52"/>
      <c r="T850" s="52" t="s">
        <v>154</v>
      </c>
      <c r="U850" s="52"/>
      <c r="V850" s="52" t="s">
        <v>154</v>
      </c>
      <c r="W850" s="52" t="s">
        <v>154</v>
      </c>
      <c r="X850" s="47">
        <v>0.2</v>
      </c>
      <c r="Y850" s="47">
        <v>9</v>
      </c>
      <c r="Z850" s="52"/>
      <c r="AA850" s="52" t="s">
        <v>154</v>
      </c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>
        <v>1</v>
      </c>
      <c r="AN850" s="52">
        <v>1</v>
      </c>
      <c r="AO850" s="52"/>
      <c r="AP850" s="52" t="s">
        <v>188</v>
      </c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 t="s">
        <v>154</v>
      </c>
      <c r="BB850" s="52" t="s">
        <v>154</v>
      </c>
      <c r="BC850" s="52"/>
      <c r="BD850" s="52"/>
      <c r="BE850" s="52"/>
      <c r="BF850" s="52"/>
      <c r="BG850" s="52"/>
      <c r="BH850" s="48" t="str">
        <f t="shared" si="247"/>
        <v>//</v>
      </c>
      <c r="BI850" s="49" t="str">
        <f t="shared" si="248"/>
        <v>//</v>
      </c>
      <c r="BJ850" s="49">
        <f t="shared" si="249"/>
        <v>0</v>
      </c>
      <c r="BK850" s="50" t="str">
        <f t="shared" si="250"/>
        <v>//</v>
      </c>
      <c r="BL850" s="35" t="str">
        <f t="shared" si="251"/>
        <v>150</v>
      </c>
      <c r="BM850" s="35" t="str">
        <f t="shared" si="252"/>
        <v>/</v>
      </c>
      <c r="BN850" s="35" t="str">
        <f t="shared" si="253"/>
        <v>//</v>
      </c>
      <c r="BO850" s="35">
        <f t="shared" si="254"/>
        <v>0.2</v>
      </c>
      <c r="BP850" s="35" t="str">
        <f t="shared" si="255"/>
        <v>/</v>
      </c>
      <c r="BQ850" s="36">
        <f t="shared" si="256"/>
        <v>0</v>
      </c>
      <c r="BR850" s="36">
        <f t="shared" si="257"/>
        <v>9</v>
      </c>
      <c r="BS850" s="37">
        <f t="shared" si="258"/>
        <v>0</v>
      </c>
      <c r="BT850" s="38">
        <f t="shared" si="259"/>
        <v>0</v>
      </c>
      <c r="BU850" s="39">
        <f t="shared" si="260"/>
        <v>0</v>
      </c>
      <c r="BV850" s="40">
        <f t="shared" si="261"/>
        <v>0</v>
      </c>
      <c r="BW850" s="41">
        <f t="shared" si="262"/>
        <v>0</v>
      </c>
      <c r="BX850" s="42" t="str">
        <f t="shared" si="263"/>
        <v>1500.2911</v>
      </c>
      <c r="BY850" s="35" t="str">
        <f t="shared" si="264"/>
        <v>////////</v>
      </c>
      <c r="BZ850" s="43" t="str">
        <f t="shared" si="265"/>
        <v>หมู่บ้าน</v>
      </c>
    </row>
    <row r="851" spans="1:78" s="54" customFormat="1" ht="21.75" x14ac:dyDescent="0.2">
      <c r="A851" s="51">
        <v>842</v>
      </c>
      <c r="B851" s="52" t="s">
        <v>1483</v>
      </c>
      <c r="C851" s="52"/>
      <c r="D851" s="52" t="s">
        <v>600</v>
      </c>
      <c r="E851" s="52" t="s">
        <v>807</v>
      </c>
      <c r="F851" s="52" t="s">
        <v>15</v>
      </c>
      <c r="G851" s="53">
        <v>2</v>
      </c>
      <c r="H851" s="52" t="s">
        <v>1482</v>
      </c>
      <c r="I851" s="52"/>
      <c r="J851" s="52" t="s">
        <v>154</v>
      </c>
      <c r="K851" s="52" t="s">
        <v>154</v>
      </c>
      <c r="L851" s="52" t="s">
        <v>154</v>
      </c>
      <c r="M851" s="52"/>
      <c r="N851" s="52"/>
      <c r="O851" s="47">
        <v>150</v>
      </c>
      <c r="P851" s="47"/>
      <c r="Q851" s="47"/>
      <c r="R851" s="47"/>
      <c r="S851" s="52"/>
      <c r="T851" s="52" t="s">
        <v>154</v>
      </c>
      <c r="U851" s="52"/>
      <c r="V851" s="52" t="s">
        <v>154</v>
      </c>
      <c r="W851" s="52" t="s">
        <v>154</v>
      </c>
      <c r="X851" s="47">
        <v>0.2</v>
      </c>
      <c r="Y851" s="47">
        <v>9</v>
      </c>
      <c r="Z851" s="52"/>
      <c r="AA851" s="52" t="s">
        <v>154</v>
      </c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>
        <v>1</v>
      </c>
      <c r="AN851" s="52">
        <v>1</v>
      </c>
      <c r="AO851" s="52"/>
      <c r="AP851" s="52" t="s">
        <v>188</v>
      </c>
      <c r="AQ851" s="52"/>
      <c r="AR851" s="52"/>
      <c r="AS851" s="52"/>
      <c r="AT851" s="52"/>
      <c r="AU851" s="52"/>
      <c r="AV851" s="52"/>
      <c r="AW851" s="52"/>
      <c r="AX851" s="52"/>
      <c r="AY851" s="52">
        <v>6</v>
      </c>
      <c r="AZ851" s="52">
        <v>2500</v>
      </c>
      <c r="BA851" s="52" t="s">
        <v>154</v>
      </c>
      <c r="BB851" s="52" t="s">
        <v>154</v>
      </c>
      <c r="BC851" s="52"/>
      <c r="BD851" s="52"/>
      <c r="BE851" s="52"/>
      <c r="BF851" s="52"/>
      <c r="BG851" s="52"/>
      <c r="BH851" s="48" t="str">
        <f t="shared" si="247"/>
        <v>///</v>
      </c>
      <c r="BI851" s="49" t="str">
        <f t="shared" si="248"/>
        <v>///</v>
      </c>
      <c r="BJ851" s="49">
        <f t="shared" si="249"/>
        <v>0</v>
      </c>
      <c r="BK851" s="50" t="str">
        <f t="shared" si="250"/>
        <v>///</v>
      </c>
      <c r="BL851" s="35" t="str">
        <f t="shared" si="251"/>
        <v>150</v>
      </c>
      <c r="BM851" s="35" t="str">
        <f t="shared" si="252"/>
        <v>/</v>
      </c>
      <c r="BN851" s="35" t="str">
        <f t="shared" si="253"/>
        <v>//</v>
      </c>
      <c r="BO851" s="35">
        <f t="shared" si="254"/>
        <v>0.2</v>
      </c>
      <c r="BP851" s="35" t="str">
        <f t="shared" si="255"/>
        <v>/</v>
      </c>
      <c r="BQ851" s="36">
        <f t="shared" si="256"/>
        <v>0</v>
      </c>
      <c r="BR851" s="36">
        <f t="shared" si="257"/>
        <v>9</v>
      </c>
      <c r="BS851" s="37">
        <f t="shared" si="258"/>
        <v>0</v>
      </c>
      <c r="BT851" s="38">
        <f t="shared" si="259"/>
        <v>0</v>
      </c>
      <c r="BU851" s="39">
        <f t="shared" si="260"/>
        <v>0</v>
      </c>
      <c r="BV851" s="40">
        <f t="shared" si="261"/>
        <v>0</v>
      </c>
      <c r="BW851" s="41">
        <f t="shared" si="262"/>
        <v>0</v>
      </c>
      <c r="BX851" s="42" t="str">
        <f t="shared" si="263"/>
        <v>1500.291162500</v>
      </c>
      <c r="BY851" s="35" t="str">
        <f t="shared" si="264"/>
        <v>/////////</v>
      </c>
      <c r="BZ851" s="43" t="str">
        <f t="shared" si="265"/>
        <v>หมู่บ้าน</v>
      </c>
    </row>
    <row r="852" spans="1:78" s="54" customFormat="1" ht="21.75" x14ac:dyDescent="0.2">
      <c r="A852" s="51">
        <v>843</v>
      </c>
      <c r="B852" s="52" t="s">
        <v>1484</v>
      </c>
      <c r="C852" s="52"/>
      <c r="D852" s="52" t="s">
        <v>600</v>
      </c>
      <c r="E852" s="52" t="s">
        <v>807</v>
      </c>
      <c r="F852" s="52" t="s">
        <v>15</v>
      </c>
      <c r="G852" s="53">
        <v>3</v>
      </c>
      <c r="H852" s="52" t="s">
        <v>1482</v>
      </c>
      <c r="I852" s="52"/>
      <c r="J852" s="52" t="s">
        <v>154</v>
      </c>
      <c r="K852" s="52"/>
      <c r="L852" s="52" t="s">
        <v>154</v>
      </c>
      <c r="M852" s="52"/>
      <c r="N852" s="52"/>
      <c r="O852" s="47">
        <v>150</v>
      </c>
      <c r="P852" s="47"/>
      <c r="Q852" s="47"/>
      <c r="R852" s="47"/>
      <c r="S852" s="52"/>
      <c r="T852" s="52" t="s">
        <v>154</v>
      </c>
      <c r="U852" s="52"/>
      <c r="V852" s="52" t="s">
        <v>154</v>
      </c>
      <c r="W852" s="52" t="s">
        <v>154</v>
      </c>
      <c r="X852" s="47">
        <v>0.2</v>
      </c>
      <c r="Y852" s="47">
        <v>7</v>
      </c>
      <c r="Z852" s="52"/>
      <c r="AA852" s="52" t="s">
        <v>154</v>
      </c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>
        <v>1</v>
      </c>
      <c r="AN852" s="52">
        <v>1</v>
      </c>
      <c r="AO852" s="52"/>
      <c r="AP852" s="52" t="s">
        <v>188</v>
      </c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 t="s">
        <v>154</v>
      </c>
      <c r="BB852" s="52"/>
      <c r="BC852" s="52"/>
      <c r="BD852" s="52"/>
      <c r="BE852" s="52" t="s">
        <v>154</v>
      </c>
      <c r="BF852" s="52"/>
      <c r="BG852" s="52"/>
      <c r="BH852" s="48" t="str">
        <f t="shared" si="247"/>
        <v>//</v>
      </c>
      <c r="BI852" s="49" t="str">
        <f t="shared" si="248"/>
        <v>//</v>
      </c>
      <c r="BJ852" s="49">
        <f t="shared" si="249"/>
        <v>0</v>
      </c>
      <c r="BK852" s="50" t="str">
        <f t="shared" si="250"/>
        <v>//</v>
      </c>
      <c r="BL852" s="35" t="str">
        <f t="shared" si="251"/>
        <v>150</v>
      </c>
      <c r="BM852" s="35" t="str">
        <f t="shared" si="252"/>
        <v>/</v>
      </c>
      <c r="BN852" s="35" t="str">
        <f t="shared" si="253"/>
        <v>//</v>
      </c>
      <c r="BO852" s="35">
        <f t="shared" si="254"/>
        <v>0.2</v>
      </c>
      <c r="BP852" s="35" t="str">
        <f t="shared" si="255"/>
        <v>/</v>
      </c>
      <c r="BQ852" s="36">
        <f t="shared" si="256"/>
        <v>0</v>
      </c>
      <c r="BR852" s="36">
        <f t="shared" si="257"/>
        <v>7</v>
      </c>
      <c r="BS852" s="37">
        <f t="shared" si="258"/>
        <v>0</v>
      </c>
      <c r="BT852" s="38">
        <f t="shared" si="259"/>
        <v>0</v>
      </c>
      <c r="BU852" s="39">
        <f t="shared" si="260"/>
        <v>0</v>
      </c>
      <c r="BV852" s="40">
        <f t="shared" si="261"/>
        <v>0</v>
      </c>
      <c r="BW852" s="41">
        <f t="shared" si="262"/>
        <v>0</v>
      </c>
      <c r="BX852" s="42" t="str">
        <f t="shared" si="263"/>
        <v>1500.2711</v>
      </c>
      <c r="BY852" s="35" t="str">
        <f t="shared" si="264"/>
        <v>////////</v>
      </c>
      <c r="BZ852" s="43" t="str">
        <f t="shared" si="265"/>
        <v>หมู่บ้าน</v>
      </c>
    </row>
    <row r="853" spans="1:78" s="54" customFormat="1" ht="21.75" x14ac:dyDescent="0.2">
      <c r="A853" s="51">
        <v>844</v>
      </c>
      <c r="B853" s="52" t="s">
        <v>1485</v>
      </c>
      <c r="C853" s="52"/>
      <c r="D853" s="52" t="s">
        <v>600</v>
      </c>
      <c r="E853" s="52" t="s">
        <v>807</v>
      </c>
      <c r="F853" s="52" t="s">
        <v>15</v>
      </c>
      <c r="G853" s="53">
        <v>4</v>
      </c>
      <c r="H853" s="52" t="s">
        <v>1482</v>
      </c>
      <c r="I853" s="52"/>
      <c r="J853" s="52" t="s">
        <v>154</v>
      </c>
      <c r="K853" s="52"/>
      <c r="L853" s="52" t="s">
        <v>154</v>
      </c>
      <c r="M853" s="52"/>
      <c r="N853" s="52"/>
      <c r="O853" s="47">
        <v>150</v>
      </c>
      <c r="P853" s="47"/>
      <c r="Q853" s="47"/>
      <c r="R853" s="47"/>
      <c r="S853" s="52"/>
      <c r="T853" s="52" t="s">
        <v>154</v>
      </c>
      <c r="U853" s="52"/>
      <c r="V853" s="52" t="s">
        <v>154</v>
      </c>
      <c r="W853" s="52" t="s">
        <v>154</v>
      </c>
      <c r="X853" s="47">
        <v>0.2</v>
      </c>
      <c r="Y853" s="47">
        <v>9</v>
      </c>
      <c r="Z853" s="52" t="s">
        <v>154</v>
      </c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>
        <v>1</v>
      </c>
      <c r="AN853" s="52">
        <v>1</v>
      </c>
      <c r="AO853" s="52"/>
      <c r="AP853" s="52" t="s">
        <v>188</v>
      </c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 t="s">
        <v>154</v>
      </c>
      <c r="BB853" s="52" t="s">
        <v>154</v>
      </c>
      <c r="BC853" s="52"/>
      <c r="BD853" s="52"/>
      <c r="BE853" s="52"/>
      <c r="BF853" s="52"/>
      <c r="BG853" s="52"/>
      <c r="BH853" s="48" t="str">
        <f t="shared" si="247"/>
        <v>//</v>
      </c>
      <c r="BI853" s="49" t="str">
        <f t="shared" si="248"/>
        <v>//</v>
      </c>
      <c r="BJ853" s="49">
        <f t="shared" si="249"/>
        <v>0</v>
      </c>
      <c r="BK853" s="50" t="str">
        <f t="shared" si="250"/>
        <v>//</v>
      </c>
      <c r="BL853" s="35" t="str">
        <f t="shared" si="251"/>
        <v>150</v>
      </c>
      <c r="BM853" s="35" t="str">
        <f t="shared" si="252"/>
        <v>/</v>
      </c>
      <c r="BN853" s="35" t="str">
        <f t="shared" si="253"/>
        <v>//</v>
      </c>
      <c r="BO853" s="35">
        <f t="shared" si="254"/>
        <v>0.2</v>
      </c>
      <c r="BP853" s="35" t="str">
        <f t="shared" si="255"/>
        <v>/</v>
      </c>
      <c r="BQ853" s="36">
        <f t="shared" si="256"/>
        <v>0</v>
      </c>
      <c r="BR853" s="36">
        <f t="shared" si="257"/>
        <v>9</v>
      </c>
      <c r="BS853" s="37">
        <f t="shared" si="258"/>
        <v>0</v>
      </c>
      <c r="BT853" s="38">
        <f t="shared" si="259"/>
        <v>0</v>
      </c>
      <c r="BU853" s="39">
        <f t="shared" si="260"/>
        <v>0</v>
      </c>
      <c r="BV853" s="40">
        <f t="shared" si="261"/>
        <v>0</v>
      </c>
      <c r="BW853" s="41">
        <f t="shared" si="262"/>
        <v>0</v>
      </c>
      <c r="BX853" s="42" t="str">
        <f t="shared" si="263"/>
        <v>1500.2911</v>
      </c>
      <c r="BY853" s="35" t="str">
        <f t="shared" si="264"/>
        <v>////////</v>
      </c>
      <c r="BZ853" s="43" t="str">
        <f t="shared" si="265"/>
        <v>หมู่บ้าน</v>
      </c>
    </row>
    <row r="854" spans="1:78" s="54" customFormat="1" ht="21.75" x14ac:dyDescent="0.2">
      <c r="A854" s="51">
        <v>845</v>
      </c>
      <c r="B854" s="52" t="s">
        <v>1486</v>
      </c>
      <c r="C854" s="52"/>
      <c r="D854" s="52" t="s">
        <v>600</v>
      </c>
      <c r="E854" s="52" t="s">
        <v>807</v>
      </c>
      <c r="F854" s="52" t="s">
        <v>15</v>
      </c>
      <c r="G854" s="53">
        <v>5</v>
      </c>
      <c r="H854" s="52" t="s">
        <v>1482</v>
      </c>
      <c r="I854" s="52"/>
      <c r="J854" s="52" t="s">
        <v>154</v>
      </c>
      <c r="K854" s="52"/>
      <c r="L854" s="52" t="s">
        <v>154</v>
      </c>
      <c r="M854" s="52"/>
      <c r="N854" s="52"/>
      <c r="O854" s="47">
        <v>150</v>
      </c>
      <c r="P854" s="47"/>
      <c r="Q854" s="47"/>
      <c r="R854" s="47"/>
      <c r="S854" s="52"/>
      <c r="T854" s="52" t="s">
        <v>154</v>
      </c>
      <c r="U854" s="52"/>
      <c r="V854" s="52" t="s">
        <v>154</v>
      </c>
      <c r="W854" s="52" t="s">
        <v>154</v>
      </c>
      <c r="X854" s="47">
        <v>0.2</v>
      </c>
      <c r="Y854" s="47">
        <v>9</v>
      </c>
      <c r="Z854" s="52"/>
      <c r="AA854" s="52" t="s">
        <v>154</v>
      </c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>
        <v>1</v>
      </c>
      <c r="AN854" s="52">
        <v>1</v>
      </c>
      <c r="AO854" s="52"/>
      <c r="AP854" s="52" t="s">
        <v>188</v>
      </c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 t="s">
        <v>154</v>
      </c>
      <c r="BB854" s="52" t="s">
        <v>154</v>
      </c>
      <c r="BC854" s="52"/>
      <c r="BD854" s="52"/>
      <c r="BE854" s="52"/>
      <c r="BF854" s="52"/>
      <c r="BG854" s="52"/>
      <c r="BH854" s="48" t="str">
        <f t="shared" si="247"/>
        <v>//</v>
      </c>
      <c r="BI854" s="49" t="str">
        <f t="shared" si="248"/>
        <v>//</v>
      </c>
      <c r="BJ854" s="49">
        <f t="shared" si="249"/>
        <v>0</v>
      </c>
      <c r="BK854" s="50" t="str">
        <f t="shared" si="250"/>
        <v>//</v>
      </c>
      <c r="BL854" s="35" t="str">
        <f t="shared" si="251"/>
        <v>150</v>
      </c>
      <c r="BM854" s="35" t="str">
        <f t="shared" si="252"/>
        <v>/</v>
      </c>
      <c r="BN854" s="35" t="str">
        <f t="shared" si="253"/>
        <v>//</v>
      </c>
      <c r="BO854" s="35">
        <f t="shared" si="254"/>
        <v>0.2</v>
      </c>
      <c r="BP854" s="35" t="str">
        <f t="shared" si="255"/>
        <v>/</v>
      </c>
      <c r="BQ854" s="36">
        <f t="shared" si="256"/>
        <v>0</v>
      </c>
      <c r="BR854" s="36">
        <f t="shared" si="257"/>
        <v>9</v>
      </c>
      <c r="BS854" s="37">
        <f t="shared" si="258"/>
        <v>0</v>
      </c>
      <c r="BT854" s="38">
        <f t="shared" si="259"/>
        <v>0</v>
      </c>
      <c r="BU854" s="39">
        <f t="shared" si="260"/>
        <v>0</v>
      </c>
      <c r="BV854" s="40">
        <f t="shared" si="261"/>
        <v>0</v>
      </c>
      <c r="BW854" s="41">
        <f t="shared" si="262"/>
        <v>0</v>
      </c>
      <c r="BX854" s="42" t="str">
        <f t="shared" si="263"/>
        <v>1500.2911</v>
      </c>
      <c r="BY854" s="35" t="str">
        <f t="shared" si="264"/>
        <v>////////</v>
      </c>
      <c r="BZ854" s="43" t="str">
        <f t="shared" si="265"/>
        <v>หมู่บ้าน</v>
      </c>
    </row>
    <row r="855" spans="1:78" s="54" customFormat="1" ht="21.75" x14ac:dyDescent="0.2">
      <c r="A855" s="51">
        <v>846</v>
      </c>
      <c r="B855" s="52" t="s">
        <v>1487</v>
      </c>
      <c r="C855" s="52"/>
      <c r="D855" s="52" t="s">
        <v>600</v>
      </c>
      <c r="E855" s="52" t="s">
        <v>807</v>
      </c>
      <c r="F855" s="52" t="s">
        <v>15</v>
      </c>
      <c r="G855" s="53">
        <v>6</v>
      </c>
      <c r="H855" s="52" t="s">
        <v>1482</v>
      </c>
      <c r="I855" s="52"/>
      <c r="J855" s="52" t="s">
        <v>154</v>
      </c>
      <c r="K855" s="52"/>
      <c r="L855" s="52" t="s">
        <v>154</v>
      </c>
      <c r="M855" s="52"/>
      <c r="N855" s="52"/>
      <c r="O855" s="47">
        <v>150</v>
      </c>
      <c r="P855" s="47"/>
      <c r="Q855" s="47"/>
      <c r="R855" s="47"/>
      <c r="S855" s="52"/>
      <c r="T855" s="52" t="s">
        <v>154</v>
      </c>
      <c r="U855" s="52"/>
      <c r="V855" s="52" t="s">
        <v>154</v>
      </c>
      <c r="W855" s="52" t="s">
        <v>154</v>
      </c>
      <c r="X855" s="47">
        <v>0.2</v>
      </c>
      <c r="Y855" s="47">
        <v>11</v>
      </c>
      <c r="Z855" s="52"/>
      <c r="AA855" s="52" t="s">
        <v>154</v>
      </c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>
        <v>1</v>
      </c>
      <c r="AN855" s="52">
        <v>1</v>
      </c>
      <c r="AO855" s="52"/>
      <c r="AP855" s="52" t="s">
        <v>188</v>
      </c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 t="s">
        <v>154</v>
      </c>
      <c r="BB855" s="52" t="s">
        <v>154</v>
      </c>
      <c r="BC855" s="52"/>
      <c r="BD855" s="52"/>
      <c r="BE855" s="52" t="s">
        <v>154</v>
      </c>
      <c r="BF855" s="52"/>
      <c r="BG855" s="52"/>
      <c r="BH855" s="48" t="str">
        <f t="shared" si="247"/>
        <v>//</v>
      </c>
      <c r="BI855" s="49" t="str">
        <f t="shared" si="248"/>
        <v>//</v>
      </c>
      <c r="BJ855" s="49">
        <f t="shared" si="249"/>
        <v>0</v>
      </c>
      <c r="BK855" s="50" t="str">
        <f t="shared" si="250"/>
        <v>//</v>
      </c>
      <c r="BL855" s="35" t="str">
        <f t="shared" si="251"/>
        <v>150</v>
      </c>
      <c r="BM855" s="35" t="str">
        <f t="shared" si="252"/>
        <v>/</v>
      </c>
      <c r="BN855" s="35" t="str">
        <f t="shared" si="253"/>
        <v>//</v>
      </c>
      <c r="BO855" s="35">
        <f t="shared" si="254"/>
        <v>0.2</v>
      </c>
      <c r="BP855" s="35" t="str">
        <f t="shared" si="255"/>
        <v>/</v>
      </c>
      <c r="BQ855" s="36">
        <f t="shared" si="256"/>
        <v>0</v>
      </c>
      <c r="BR855" s="36">
        <f t="shared" si="257"/>
        <v>11</v>
      </c>
      <c r="BS855" s="37">
        <f t="shared" si="258"/>
        <v>0</v>
      </c>
      <c r="BT855" s="38">
        <f t="shared" si="259"/>
        <v>0</v>
      </c>
      <c r="BU855" s="39">
        <f t="shared" si="260"/>
        <v>0</v>
      </c>
      <c r="BV855" s="40">
        <f t="shared" si="261"/>
        <v>0</v>
      </c>
      <c r="BW855" s="41">
        <f t="shared" si="262"/>
        <v>0</v>
      </c>
      <c r="BX855" s="42" t="str">
        <f t="shared" si="263"/>
        <v>1500.21111</v>
      </c>
      <c r="BY855" s="35" t="str">
        <f t="shared" si="264"/>
        <v>/////////</v>
      </c>
      <c r="BZ855" s="43" t="str">
        <f t="shared" si="265"/>
        <v>หมู่บ้าน</v>
      </c>
    </row>
    <row r="856" spans="1:78" s="54" customFormat="1" ht="21.75" x14ac:dyDescent="0.2">
      <c r="A856" s="51">
        <v>847</v>
      </c>
      <c r="B856" s="52" t="s">
        <v>1488</v>
      </c>
      <c r="C856" s="52"/>
      <c r="D856" s="52" t="s">
        <v>600</v>
      </c>
      <c r="E856" s="52" t="s">
        <v>807</v>
      </c>
      <c r="F856" s="52" t="s">
        <v>15</v>
      </c>
      <c r="G856" s="53">
        <v>7</v>
      </c>
      <c r="H856" s="52" t="s">
        <v>1482</v>
      </c>
      <c r="I856" s="52"/>
      <c r="J856" s="52" t="s">
        <v>154</v>
      </c>
      <c r="K856" s="52"/>
      <c r="L856" s="52" t="s">
        <v>154</v>
      </c>
      <c r="M856" s="52"/>
      <c r="N856" s="52"/>
      <c r="O856" s="47">
        <v>150</v>
      </c>
      <c r="P856" s="47"/>
      <c r="Q856" s="47"/>
      <c r="R856" s="47"/>
      <c r="S856" s="52"/>
      <c r="T856" s="52" t="s">
        <v>154</v>
      </c>
      <c r="U856" s="52"/>
      <c r="V856" s="52" t="s">
        <v>154</v>
      </c>
      <c r="W856" s="52" t="s">
        <v>154</v>
      </c>
      <c r="X856" s="47">
        <v>0.2</v>
      </c>
      <c r="Y856" s="47">
        <v>12</v>
      </c>
      <c r="Z856" s="52" t="s">
        <v>154</v>
      </c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>
        <v>1</v>
      </c>
      <c r="AN856" s="52">
        <v>1</v>
      </c>
      <c r="AO856" s="52"/>
      <c r="AP856" s="52" t="s">
        <v>188</v>
      </c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 t="s">
        <v>154</v>
      </c>
      <c r="BB856" s="52" t="s">
        <v>154</v>
      </c>
      <c r="BC856" s="52"/>
      <c r="BD856" s="52"/>
      <c r="BE856" s="52"/>
      <c r="BF856" s="52"/>
      <c r="BG856" s="52"/>
      <c r="BH856" s="48" t="str">
        <f t="shared" si="247"/>
        <v>//</v>
      </c>
      <c r="BI856" s="49" t="str">
        <f t="shared" si="248"/>
        <v>//</v>
      </c>
      <c r="BJ856" s="49">
        <f t="shared" si="249"/>
        <v>0</v>
      </c>
      <c r="BK856" s="50" t="str">
        <f t="shared" si="250"/>
        <v>//</v>
      </c>
      <c r="BL856" s="35" t="str">
        <f t="shared" si="251"/>
        <v>150</v>
      </c>
      <c r="BM856" s="35" t="str">
        <f t="shared" si="252"/>
        <v>/</v>
      </c>
      <c r="BN856" s="35" t="str">
        <f t="shared" si="253"/>
        <v>//</v>
      </c>
      <c r="BO856" s="35">
        <f t="shared" si="254"/>
        <v>0.2</v>
      </c>
      <c r="BP856" s="35" t="str">
        <f t="shared" si="255"/>
        <v>/</v>
      </c>
      <c r="BQ856" s="36">
        <f t="shared" si="256"/>
        <v>0</v>
      </c>
      <c r="BR856" s="36">
        <f t="shared" si="257"/>
        <v>12</v>
      </c>
      <c r="BS856" s="37">
        <f t="shared" si="258"/>
        <v>0</v>
      </c>
      <c r="BT856" s="38">
        <f t="shared" si="259"/>
        <v>0</v>
      </c>
      <c r="BU856" s="39">
        <f t="shared" si="260"/>
        <v>0</v>
      </c>
      <c r="BV856" s="40">
        <f t="shared" si="261"/>
        <v>0</v>
      </c>
      <c r="BW856" s="41">
        <f t="shared" si="262"/>
        <v>0</v>
      </c>
      <c r="BX856" s="42" t="str">
        <f t="shared" si="263"/>
        <v>1500.21211</v>
      </c>
      <c r="BY856" s="35" t="str">
        <f t="shared" si="264"/>
        <v>////////</v>
      </c>
      <c r="BZ856" s="43" t="str">
        <f t="shared" si="265"/>
        <v>หมู่บ้าน</v>
      </c>
    </row>
    <row r="857" spans="1:78" s="54" customFormat="1" ht="21.75" x14ac:dyDescent="0.2">
      <c r="A857" s="51">
        <v>848</v>
      </c>
      <c r="B857" s="52" t="s">
        <v>1489</v>
      </c>
      <c r="C857" s="52"/>
      <c r="D857" s="52" t="s">
        <v>600</v>
      </c>
      <c r="E857" s="52" t="s">
        <v>807</v>
      </c>
      <c r="F857" s="52" t="s">
        <v>15</v>
      </c>
      <c r="G857" s="53">
        <v>8</v>
      </c>
      <c r="H857" s="52" t="s">
        <v>1482</v>
      </c>
      <c r="I857" s="52"/>
      <c r="J857" s="52" t="s">
        <v>154</v>
      </c>
      <c r="K857" s="52"/>
      <c r="L857" s="52" t="s">
        <v>154</v>
      </c>
      <c r="M857" s="52"/>
      <c r="N857" s="52"/>
      <c r="O857" s="47">
        <v>150</v>
      </c>
      <c r="P857" s="47"/>
      <c r="Q857" s="47"/>
      <c r="R857" s="47"/>
      <c r="S857" s="52"/>
      <c r="T857" s="52" t="s">
        <v>154</v>
      </c>
      <c r="U857" s="52"/>
      <c r="V857" s="52" t="s">
        <v>154</v>
      </c>
      <c r="W857" s="52" t="s">
        <v>154</v>
      </c>
      <c r="X857" s="47">
        <v>0.2</v>
      </c>
      <c r="Y857" s="47">
        <v>11</v>
      </c>
      <c r="Z857" s="52"/>
      <c r="AA857" s="52" t="s">
        <v>154</v>
      </c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>
        <v>1</v>
      </c>
      <c r="AN857" s="52">
        <v>1</v>
      </c>
      <c r="AO857" s="52"/>
      <c r="AP857" s="52" t="s">
        <v>188</v>
      </c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 t="s">
        <v>154</v>
      </c>
      <c r="BB857" s="52" t="s">
        <v>154</v>
      </c>
      <c r="BC857" s="52"/>
      <c r="BD857" s="52"/>
      <c r="BE857" s="52" t="s">
        <v>154</v>
      </c>
      <c r="BF857" s="52"/>
      <c r="BG857" s="52"/>
      <c r="BH857" s="48" t="str">
        <f t="shared" si="247"/>
        <v>//</v>
      </c>
      <c r="BI857" s="49" t="str">
        <f t="shared" si="248"/>
        <v>//</v>
      </c>
      <c r="BJ857" s="49">
        <f t="shared" si="249"/>
        <v>0</v>
      </c>
      <c r="BK857" s="50" t="str">
        <f t="shared" si="250"/>
        <v>//</v>
      </c>
      <c r="BL857" s="35" t="str">
        <f t="shared" si="251"/>
        <v>150</v>
      </c>
      <c r="BM857" s="35" t="str">
        <f t="shared" si="252"/>
        <v>/</v>
      </c>
      <c r="BN857" s="35" t="str">
        <f t="shared" si="253"/>
        <v>//</v>
      </c>
      <c r="BO857" s="35">
        <f t="shared" si="254"/>
        <v>0.2</v>
      </c>
      <c r="BP857" s="35" t="str">
        <f t="shared" si="255"/>
        <v>/</v>
      </c>
      <c r="BQ857" s="36">
        <f t="shared" si="256"/>
        <v>0</v>
      </c>
      <c r="BR857" s="36">
        <f t="shared" si="257"/>
        <v>11</v>
      </c>
      <c r="BS857" s="37">
        <f t="shared" si="258"/>
        <v>0</v>
      </c>
      <c r="BT857" s="38">
        <f t="shared" si="259"/>
        <v>0</v>
      </c>
      <c r="BU857" s="39">
        <f t="shared" si="260"/>
        <v>0</v>
      </c>
      <c r="BV857" s="40">
        <f t="shared" si="261"/>
        <v>0</v>
      </c>
      <c r="BW857" s="41">
        <f t="shared" si="262"/>
        <v>0</v>
      </c>
      <c r="BX857" s="42" t="str">
        <f t="shared" si="263"/>
        <v>1500.21111</v>
      </c>
      <c r="BY857" s="35" t="str">
        <f t="shared" si="264"/>
        <v>/////////</v>
      </c>
      <c r="BZ857" s="43" t="str">
        <f t="shared" si="265"/>
        <v>หมู่บ้าน</v>
      </c>
    </row>
    <row r="858" spans="1:78" s="54" customFormat="1" ht="21.75" x14ac:dyDescent="0.2">
      <c r="A858" s="51">
        <v>849</v>
      </c>
      <c r="B858" s="52" t="s">
        <v>1490</v>
      </c>
      <c r="C858" s="52"/>
      <c r="D858" s="52" t="s">
        <v>600</v>
      </c>
      <c r="E858" s="52" t="s">
        <v>807</v>
      </c>
      <c r="F858" s="52" t="s">
        <v>15</v>
      </c>
      <c r="G858" s="53">
        <v>9</v>
      </c>
      <c r="H858" s="52" t="s">
        <v>1482</v>
      </c>
      <c r="I858" s="52"/>
      <c r="J858" s="52" t="s">
        <v>154</v>
      </c>
      <c r="K858" s="52"/>
      <c r="L858" s="52" t="s">
        <v>154</v>
      </c>
      <c r="M858" s="52"/>
      <c r="N858" s="52"/>
      <c r="O858" s="47">
        <v>150</v>
      </c>
      <c r="P858" s="47"/>
      <c r="Q858" s="47"/>
      <c r="R858" s="47"/>
      <c r="S858" s="52"/>
      <c r="T858" s="52" t="s">
        <v>154</v>
      </c>
      <c r="U858" s="52"/>
      <c r="V858" s="52" t="s">
        <v>154</v>
      </c>
      <c r="W858" s="52" t="s">
        <v>154</v>
      </c>
      <c r="X858" s="47">
        <v>0.2</v>
      </c>
      <c r="Y858" s="47">
        <v>8</v>
      </c>
      <c r="Z858" s="52"/>
      <c r="AA858" s="52" t="s">
        <v>154</v>
      </c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>
        <v>1</v>
      </c>
      <c r="AN858" s="52">
        <v>1</v>
      </c>
      <c r="AO858" s="52"/>
      <c r="AP858" s="52" t="s">
        <v>188</v>
      </c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 t="s">
        <v>154</v>
      </c>
      <c r="BB858" s="52" t="s">
        <v>154</v>
      </c>
      <c r="BC858" s="52"/>
      <c r="BD858" s="52"/>
      <c r="BE858" s="52"/>
      <c r="BF858" s="52"/>
      <c r="BG858" s="52"/>
      <c r="BH858" s="48" t="str">
        <f t="shared" si="247"/>
        <v>//</v>
      </c>
      <c r="BI858" s="49" t="str">
        <f t="shared" si="248"/>
        <v>//</v>
      </c>
      <c r="BJ858" s="49">
        <f t="shared" si="249"/>
        <v>0</v>
      </c>
      <c r="BK858" s="50" t="str">
        <f t="shared" si="250"/>
        <v>//</v>
      </c>
      <c r="BL858" s="35" t="str">
        <f t="shared" si="251"/>
        <v>150</v>
      </c>
      <c r="BM858" s="35" t="str">
        <f t="shared" si="252"/>
        <v>/</v>
      </c>
      <c r="BN858" s="35" t="str">
        <f t="shared" si="253"/>
        <v>//</v>
      </c>
      <c r="BO858" s="35">
        <f t="shared" si="254"/>
        <v>0.2</v>
      </c>
      <c r="BP858" s="35" t="str">
        <f t="shared" si="255"/>
        <v>/</v>
      </c>
      <c r="BQ858" s="36">
        <f t="shared" si="256"/>
        <v>0</v>
      </c>
      <c r="BR858" s="36">
        <f t="shared" si="257"/>
        <v>8</v>
      </c>
      <c r="BS858" s="37">
        <f t="shared" si="258"/>
        <v>0</v>
      </c>
      <c r="BT858" s="38">
        <f t="shared" si="259"/>
        <v>0</v>
      </c>
      <c r="BU858" s="39">
        <f t="shared" si="260"/>
        <v>0</v>
      </c>
      <c r="BV858" s="40">
        <f t="shared" si="261"/>
        <v>0</v>
      </c>
      <c r="BW858" s="41">
        <f t="shared" si="262"/>
        <v>0</v>
      </c>
      <c r="BX858" s="42" t="str">
        <f t="shared" si="263"/>
        <v>1500.2811</v>
      </c>
      <c r="BY858" s="35" t="str">
        <f t="shared" si="264"/>
        <v>////////</v>
      </c>
      <c r="BZ858" s="43" t="str">
        <f t="shared" si="265"/>
        <v>หมู่บ้าน</v>
      </c>
    </row>
    <row r="859" spans="1:78" s="54" customFormat="1" ht="21.75" x14ac:dyDescent="0.2">
      <c r="A859" s="51">
        <v>850</v>
      </c>
      <c r="B859" s="52" t="s">
        <v>1491</v>
      </c>
      <c r="C859" s="52"/>
      <c r="D859" s="52" t="s">
        <v>600</v>
      </c>
      <c r="E859" s="52" t="s">
        <v>807</v>
      </c>
      <c r="F859" s="52" t="s">
        <v>15</v>
      </c>
      <c r="G859" s="53">
        <v>10</v>
      </c>
      <c r="H859" s="52" t="s">
        <v>1482</v>
      </c>
      <c r="I859" s="52"/>
      <c r="J859" s="52" t="s">
        <v>154</v>
      </c>
      <c r="K859" s="52"/>
      <c r="L859" s="52" t="s">
        <v>154</v>
      </c>
      <c r="M859" s="52"/>
      <c r="N859" s="52"/>
      <c r="O859" s="47">
        <v>150</v>
      </c>
      <c r="P859" s="47"/>
      <c r="Q859" s="47"/>
      <c r="R859" s="47"/>
      <c r="S859" s="52"/>
      <c r="T859" s="52" t="s">
        <v>154</v>
      </c>
      <c r="U859" s="52"/>
      <c r="V859" s="52" t="s">
        <v>154</v>
      </c>
      <c r="W859" s="52" t="s">
        <v>154</v>
      </c>
      <c r="X859" s="47">
        <v>0.2</v>
      </c>
      <c r="Y859" s="47">
        <v>8</v>
      </c>
      <c r="Z859" s="52"/>
      <c r="AA859" s="52" t="s">
        <v>154</v>
      </c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>
        <v>1</v>
      </c>
      <c r="AN859" s="52">
        <v>1</v>
      </c>
      <c r="AO859" s="52"/>
      <c r="AP859" s="52" t="s">
        <v>188</v>
      </c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 t="s">
        <v>154</v>
      </c>
      <c r="BB859" s="52" t="s">
        <v>154</v>
      </c>
      <c r="BC859" s="52"/>
      <c r="BD859" s="52"/>
      <c r="BE859" s="52"/>
      <c r="BF859" s="52"/>
      <c r="BG859" s="52"/>
      <c r="BH859" s="48" t="str">
        <f t="shared" si="247"/>
        <v>//</v>
      </c>
      <c r="BI859" s="49" t="str">
        <f t="shared" si="248"/>
        <v>//</v>
      </c>
      <c r="BJ859" s="49">
        <f t="shared" si="249"/>
        <v>0</v>
      </c>
      <c r="BK859" s="50" t="str">
        <f t="shared" si="250"/>
        <v>//</v>
      </c>
      <c r="BL859" s="35" t="str">
        <f t="shared" si="251"/>
        <v>150</v>
      </c>
      <c r="BM859" s="35" t="str">
        <f t="shared" si="252"/>
        <v>/</v>
      </c>
      <c r="BN859" s="35" t="str">
        <f t="shared" si="253"/>
        <v>//</v>
      </c>
      <c r="BO859" s="35">
        <f t="shared" si="254"/>
        <v>0.2</v>
      </c>
      <c r="BP859" s="35" t="str">
        <f t="shared" si="255"/>
        <v>/</v>
      </c>
      <c r="BQ859" s="36">
        <f t="shared" si="256"/>
        <v>0</v>
      </c>
      <c r="BR859" s="36">
        <f t="shared" si="257"/>
        <v>8</v>
      </c>
      <c r="BS859" s="37">
        <f t="shared" si="258"/>
        <v>0</v>
      </c>
      <c r="BT859" s="38">
        <f t="shared" si="259"/>
        <v>0</v>
      </c>
      <c r="BU859" s="39">
        <f t="shared" si="260"/>
        <v>0</v>
      </c>
      <c r="BV859" s="40">
        <f t="shared" si="261"/>
        <v>0</v>
      </c>
      <c r="BW859" s="41">
        <f t="shared" si="262"/>
        <v>0</v>
      </c>
      <c r="BX859" s="42" t="str">
        <f t="shared" si="263"/>
        <v>1500.2811</v>
      </c>
      <c r="BY859" s="35" t="str">
        <f t="shared" si="264"/>
        <v>////////</v>
      </c>
      <c r="BZ859" s="43" t="str">
        <f t="shared" si="265"/>
        <v>หมู่บ้าน</v>
      </c>
    </row>
    <row r="860" spans="1:78" s="54" customFormat="1" ht="21.75" x14ac:dyDescent="0.2">
      <c r="A860" s="51">
        <v>851</v>
      </c>
      <c r="B860" s="52" t="s">
        <v>1492</v>
      </c>
      <c r="C860" s="52"/>
      <c r="D860" s="52" t="s">
        <v>600</v>
      </c>
      <c r="E860" s="52" t="s">
        <v>807</v>
      </c>
      <c r="F860" s="52" t="s">
        <v>15</v>
      </c>
      <c r="G860" s="53">
        <v>11</v>
      </c>
      <c r="H860" s="52" t="s">
        <v>1482</v>
      </c>
      <c r="I860" s="52"/>
      <c r="J860" s="52" t="s">
        <v>154</v>
      </c>
      <c r="K860" s="52"/>
      <c r="L860" s="52" t="s">
        <v>154</v>
      </c>
      <c r="M860" s="52"/>
      <c r="N860" s="52"/>
      <c r="O860" s="47">
        <v>150</v>
      </c>
      <c r="P860" s="47"/>
      <c r="Q860" s="47"/>
      <c r="R860" s="47"/>
      <c r="S860" s="52"/>
      <c r="T860" s="52" t="s">
        <v>154</v>
      </c>
      <c r="U860" s="52"/>
      <c r="V860" s="52" t="s">
        <v>154</v>
      </c>
      <c r="W860" s="52" t="s">
        <v>154</v>
      </c>
      <c r="X860" s="47">
        <v>0.2</v>
      </c>
      <c r="Y860" s="47">
        <v>9</v>
      </c>
      <c r="Z860" s="52"/>
      <c r="AA860" s="52" t="s">
        <v>154</v>
      </c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>
        <v>1</v>
      </c>
      <c r="AN860" s="52">
        <v>1</v>
      </c>
      <c r="AO860" s="52"/>
      <c r="AP860" s="52" t="s">
        <v>188</v>
      </c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 t="s">
        <v>154</v>
      </c>
      <c r="BB860" s="52" t="s">
        <v>154</v>
      </c>
      <c r="BC860" s="52"/>
      <c r="BD860" s="52"/>
      <c r="BE860" s="52" t="s">
        <v>154</v>
      </c>
      <c r="BF860" s="52"/>
      <c r="BG860" s="52"/>
      <c r="BH860" s="48" t="str">
        <f t="shared" si="247"/>
        <v>//</v>
      </c>
      <c r="BI860" s="49" t="str">
        <f t="shared" si="248"/>
        <v>//</v>
      </c>
      <c r="BJ860" s="49">
        <f t="shared" si="249"/>
        <v>0</v>
      </c>
      <c r="BK860" s="50" t="str">
        <f t="shared" si="250"/>
        <v>//</v>
      </c>
      <c r="BL860" s="35" t="str">
        <f t="shared" si="251"/>
        <v>150</v>
      </c>
      <c r="BM860" s="35" t="str">
        <f t="shared" si="252"/>
        <v>/</v>
      </c>
      <c r="BN860" s="35" t="str">
        <f t="shared" si="253"/>
        <v>//</v>
      </c>
      <c r="BO860" s="35">
        <f t="shared" si="254"/>
        <v>0.2</v>
      </c>
      <c r="BP860" s="35" t="str">
        <f t="shared" si="255"/>
        <v>/</v>
      </c>
      <c r="BQ860" s="36">
        <f t="shared" si="256"/>
        <v>0</v>
      </c>
      <c r="BR860" s="36">
        <f t="shared" si="257"/>
        <v>9</v>
      </c>
      <c r="BS860" s="37">
        <f t="shared" si="258"/>
        <v>0</v>
      </c>
      <c r="BT860" s="38">
        <f t="shared" si="259"/>
        <v>0</v>
      </c>
      <c r="BU860" s="39">
        <f t="shared" si="260"/>
        <v>0</v>
      </c>
      <c r="BV860" s="40">
        <f t="shared" si="261"/>
        <v>0</v>
      </c>
      <c r="BW860" s="41">
        <f t="shared" si="262"/>
        <v>0</v>
      </c>
      <c r="BX860" s="42" t="str">
        <f t="shared" si="263"/>
        <v>1500.2911</v>
      </c>
      <c r="BY860" s="35" t="str">
        <f t="shared" si="264"/>
        <v>/////////</v>
      </c>
      <c r="BZ860" s="43" t="str">
        <f t="shared" si="265"/>
        <v>หมู่บ้าน</v>
      </c>
    </row>
    <row r="861" spans="1:78" s="54" customFormat="1" ht="21.75" x14ac:dyDescent="0.2">
      <c r="A861" s="51">
        <v>852</v>
      </c>
      <c r="B861" s="52" t="s">
        <v>1493</v>
      </c>
      <c r="C861" s="52"/>
      <c r="D861" s="52" t="s">
        <v>600</v>
      </c>
      <c r="E861" s="52" t="s">
        <v>807</v>
      </c>
      <c r="F861" s="52" t="s">
        <v>15</v>
      </c>
      <c r="G861" s="53">
        <v>12</v>
      </c>
      <c r="H861" s="52" t="s">
        <v>1482</v>
      </c>
      <c r="I861" s="52"/>
      <c r="J861" s="52" t="s">
        <v>154</v>
      </c>
      <c r="K861" s="52" t="s">
        <v>154</v>
      </c>
      <c r="L861" s="52" t="s">
        <v>154</v>
      </c>
      <c r="M861" s="52"/>
      <c r="N861" s="52"/>
      <c r="O861" s="47">
        <v>150</v>
      </c>
      <c r="P861" s="47"/>
      <c r="Q861" s="47"/>
      <c r="R861" s="47"/>
      <c r="S861" s="52"/>
      <c r="T861" s="52" t="s">
        <v>154</v>
      </c>
      <c r="U861" s="52"/>
      <c r="V861" s="52" t="s">
        <v>154</v>
      </c>
      <c r="W861" s="52" t="s">
        <v>154</v>
      </c>
      <c r="X861" s="47">
        <v>0.2</v>
      </c>
      <c r="Y861" s="47">
        <v>9</v>
      </c>
      <c r="Z861" s="52"/>
      <c r="AA861" s="52" t="s">
        <v>154</v>
      </c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>
        <v>1</v>
      </c>
      <c r="AN861" s="52">
        <v>1</v>
      </c>
      <c r="AO861" s="52"/>
      <c r="AP861" s="52" t="s">
        <v>188</v>
      </c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 t="s">
        <v>154</v>
      </c>
      <c r="BB861" s="52" t="s">
        <v>154</v>
      </c>
      <c r="BC861" s="52"/>
      <c r="BD861" s="52"/>
      <c r="BE861" s="52"/>
      <c r="BF861" s="52"/>
      <c r="BG861" s="52"/>
      <c r="BH861" s="48" t="str">
        <f t="shared" si="247"/>
        <v>///</v>
      </c>
      <c r="BI861" s="49" t="str">
        <f t="shared" si="248"/>
        <v>///</v>
      </c>
      <c r="BJ861" s="49">
        <f t="shared" si="249"/>
        <v>0</v>
      </c>
      <c r="BK861" s="50" t="str">
        <f t="shared" si="250"/>
        <v>///</v>
      </c>
      <c r="BL861" s="35" t="str">
        <f t="shared" si="251"/>
        <v>150</v>
      </c>
      <c r="BM861" s="35" t="str">
        <f t="shared" si="252"/>
        <v>/</v>
      </c>
      <c r="BN861" s="35" t="str">
        <f t="shared" si="253"/>
        <v>//</v>
      </c>
      <c r="BO861" s="35">
        <f t="shared" si="254"/>
        <v>0.2</v>
      </c>
      <c r="BP861" s="35" t="str">
        <f t="shared" si="255"/>
        <v>/</v>
      </c>
      <c r="BQ861" s="36">
        <f t="shared" si="256"/>
        <v>0</v>
      </c>
      <c r="BR861" s="36">
        <f t="shared" si="257"/>
        <v>9</v>
      </c>
      <c r="BS861" s="37">
        <f t="shared" si="258"/>
        <v>0</v>
      </c>
      <c r="BT861" s="38">
        <f t="shared" si="259"/>
        <v>0</v>
      </c>
      <c r="BU861" s="39">
        <f t="shared" si="260"/>
        <v>0</v>
      </c>
      <c r="BV861" s="40">
        <f t="shared" si="261"/>
        <v>0</v>
      </c>
      <c r="BW861" s="41">
        <f t="shared" si="262"/>
        <v>0</v>
      </c>
      <c r="BX861" s="42" t="str">
        <f t="shared" si="263"/>
        <v>1500.2911</v>
      </c>
      <c r="BY861" s="35" t="str">
        <f t="shared" si="264"/>
        <v>/////////</v>
      </c>
      <c r="BZ861" s="43" t="str">
        <f t="shared" si="265"/>
        <v>หมู่บ้าน</v>
      </c>
    </row>
    <row r="862" spans="1:78" s="54" customFormat="1" ht="21.75" x14ac:dyDescent="0.2">
      <c r="A862" s="51">
        <v>853</v>
      </c>
      <c r="B862" s="52" t="s">
        <v>1494</v>
      </c>
      <c r="C862" s="52"/>
      <c r="D862" s="52" t="s">
        <v>600</v>
      </c>
      <c r="E862" s="52" t="s">
        <v>807</v>
      </c>
      <c r="F862" s="52" t="s">
        <v>15</v>
      </c>
      <c r="G862" s="53">
        <v>13</v>
      </c>
      <c r="H862" s="52" t="s">
        <v>1482</v>
      </c>
      <c r="I862" s="52"/>
      <c r="J862" s="52" t="s">
        <v>154</v>
      </c>
      <c r="K862" s="52"/>
      <c r="L862" s="52" t="s">
        <v>154</v>
      </c>
      <c r="M862" s="52"/>
      <c r="N862" s="52"/>
      <c r="O862" s="47">
        <v>150</v>
      </c>
      <c r="P862" s="47"/>
      <c r="Q862" s="47"/>
      <c r="R862" s="47"/>
      <c r="S862" s="52"/>
      <c r="T862" s="52" t="s">
        <v>154</v>
      </c>
      <c r="U862" s="52"/>
      <c r="V862" s="52" t="s">
        <v>154</v>
      </c>
      <c r="W862" s="52" t="s">
        <v>154</v>
      </c>
      <c r="X862" s="47">
        <v>0.2</v>
      </c>
      <c r="Y862" s="47">
        <v>11</v>
      </c>
      <c r="Z862" s="52"/>
      <c r="AA862" s="52" t="s">
        <v>154</v>
      </c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>
        <v>1</v>
      </c>
      <c r="AN862" s="52">
        <v>1</v>
      </c>
      <c r="AO862" s="52"/>
      <c r="AP862" s="52" t="s">
        <v>188</v>
      </c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 t="s">
        <v>154</v>
      </c>
      <c r="BB862" s="52" t="s">
        <v>154</v>
      </c>
      <c r="BC862" s="52"/>
      <c r="BD862" s="52"/>
      <c r="BE862" s="52"/>
      <c r="BF862" s="52"/>
      <c r="BG862" s="52"/>
      <c r="BH862" s="48" t="str">
        <f t="shared" si="247"/>
        <v>//</v>
      </c>
      <c r="BI862" s="49" t="str">
        <f t="shared" si="248"/>
        <v>//</v>
      </c>
      <c r="BJ862" s="49">
        <f t="shared" si="249"/>
        <v>0</v>
      </c>
      <c r="BK862" s="50" t="str">
        <f t="shared" si="250"/>
        <v>//</v>
      </c>
      <c r="BL862" s="35" t="str">
        <f t="shared" si="251"/>
        <v>150</v>
      </c>
      <c r="BM862" s="35" t="str">
        <f t="shared" si="252"/>
        <v>/</v>
      </c>
      <c r="BN862" s="35" t="str">
        <f t="shared" si="253"/>
        <v>//</v>
      </c>
      <c r="BO862" s="35">
        <f t="shared" si="254"/>
        <v>0.2</v>
      </c>
      <c r="BP862" s="35" t="str">
        <f t="shared" si="255"/>
        <v>/</v>
      </c>
      <c r="BQ862" s="36">
        <f t="shared" si="256"/>
        <v>0</v>
      </c>
      <c r="BR862" s="36">
        <f t="shared" si="257"/>
        <v>11</v>
      </c>
      <c r="BS862" s="37">
        <f t="shared" si="258"/>
        <v>0</v>
      </c>
      <c r="BT862" s="38">
        <f t="shared" si="259"/>
        <v>0</v>
      </c>
      <c r="BU862" s="39">
        <f t="shared" si="260"/>
        <v>0</v>
      </c>
      <c r="BV862" s="40">
        <f t="shared" si="261"/>
        <v>0</v>
      </c>
      <c r="BW862" s="41">
        <f t="shared" si="262"/>
        <v>0</v>
      </c>
      <c r="BX862" s="42" t="str">
        <f t="shared" si="263"/>
        <v>1500.21111</v>
      </c>
      <c r="BY862" s="35" t="str">
        <f t="shared" si="264"/>
        <v>////////</v>
      </c>
      <c r="BZ862" s="43" t="str">
        <f t="shared" si="265"/>
        <v>หมู่บ้าน</v>
      </c>
    </row>
    <row r="863" spans="1:78" s="54" customFormat="1" ht="21.75" x14ac:dyDescent="0.2">
      <c r="A863" s="51">
        <v>854</v>
      </c>
      <c r="B863" s="52" t="s">
        <v>1495</v>
      </c>
      <c r="C863" s="52"/>
      <c r="D863" s="52" t="s">
        <v>600</v>
      </c>
      <c r="E863" s="52" t="s">
        <v>1122</v>
      </c>
      <c r="F863" s="52" t="s">
        <v>15</v>
      </c>
      <c r="G863" s="53">
        <v>1</v>
      </c>
      <c r="H863" s="52" t="s">
        <v>1123</v>
      </c>
      <c r="I863" s="52"/>
      <c r="J863" s="52" t="s">
        <v>154</v>
      </c>
      <c r="K863" s="52"/>
      <c r="L863" s="52"/>
      <c r="M863" s="52"/>
      <c r="N863" s="52"/>
      <c r="O863" s="47">
        <v>150</v>
      </c>
      <c r="P863" s="47"/>
      <c r="Q863" s="47"/>
      <c r="R863" s="47"/>
      <c r="S863" s="52"/>
      <c r="T863" s="52" t="s">
        <v>154</v>
      </c>
      <c r="U863" s="52"/>
      <c r="V863" s="52" t="s">
        <v>154</v>
      </c>
      <c r="W863" s="52" t="s">
        <v>154</v>
      </c>
      <c r="X863" s="47">
        <v>0.2</v>
      </c>
      <c r="Y863" s="47">
        <v>10</v>
      </c>
      <c r="Z863" s="52"/>
      <c r="AA863" s="52" t="s">
        <v>154</v>
      </c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>
        <v>1</v>
      </c>
      <c r="AN863" s="52">
        <v>1</v>
      </c>
      <c r="AO863" s="52"/>
      <c r="AP863" s="52" t="s">
        <v>188</v>
      </c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 t="s">
        <v>154</v>
      </c>
      <c r="BB863" s="52" t="s">
        <v>154</v>
      </c>
      <c r="BC863" s="52"/>
      <c r="BD863" s="52"/>
      <c r="BE863" s="52"/>
      <c r="BF863" s="52"/>
      <c r="BG863" s="52"/>
      <c r="BH863" s="48" t="str">
        <f t="shared" si="247"/>
        <v>/</v>
      </c>
      <c r="BI863" s="49" t="str">
        <f t="shared" si="248"/>
        <v>/</v>
      </c>
      <c r="BJ863" s="49">
        <f t="shared" si="249"/>
        <v>0</v>
      </c>
      <c r="BK863" s="50" t="str">
        <f t="shared" si="250"/>
        <v>/</v>
      </c>
      <c r="BL863" s="35" t="str">
        <f t="shared" si="251"/>
        <v>150</v>
      </c>
      <c r="BM863" s="35" t="str">
        <f t="shared" si="252"/>
        <v>/</v>
      </c>
      <c r="BN863" s="35" t="str">
        <f t="shared" si="253"/>
        <v>//</v>
      </c>
      <c r="BO863" s="35">
        <f t="shared" si="254"/>
        <v>0.2</v>
      </c>
      <c r="BP863" s="35" t="str">
        <f t="shared" si="255"/>
        <v>/</v>
      </c>
      <c r="BQ863" s="36">
        <f t="shared" si="256"/>
        <v>0</v>
      </c>
      <c r="BR863" s="36">
        <f t="shared" si="257"/>
        <v>10</v>
      </c>
      <c r="BS863" s="37">
        <f t="shared" si="258"/>
        <v>0</v>
      </c>
      <c r="BT863" s="38">
        <f t="shared" si="259"/>
        <v>0</v>
      </c>
      <c r="BU863" s="39">
        <f t="shared" si="260"/>
        <v>0</v>
      </c>
      <c r="BV863" s="40">
        <f t="shared" si="261"/>
        <v>0</v>
      </c>
      <c r="BW863" s="41">
        <f t="shared" si="262"/>
        <v>0</v>
      </c>
      <c r="BX863" s="42" t="str">
        <f t="shared" si="263"/>
        <v>1500.21011</v>
      </c>
      <c r="BY863" s="35" t="str">
        <f t="shared" si="264"/>
        <v>///////</v>
      </c>
      <c r="BZ863" s="43" t="str">
        <f t="shared" si="265"/>
        <v>หมู่บ้าน</v>
      </c>
    </row>
    <row r="864" spans="1:78" s="54" customFormat="1" ht="21.75" x14ac:dyDescent="0.2">
      <c r="A864" s="51">
        <v>855</v>
      </c>
      <c r="B864" s="52" t="s">
        <v>1496</v>
      </c>
      <c r="C864" s="52"/>
      <c r="D864" s="52" t="s">
        <v>600</v>
      </c>
      <c r="E864" s="52" t="s">
        <v>1122</v>
      </c>
      <c r="F864" s="52" t="s">
        <v>15</v>
      </c>
      <c r="G864" s="53">
        <v>2</v>
      </c>
      <c r="H864" s="52" t="s">
        <v>1123</v>
      </c>
      <c r="I864" s="52"/>
      <c r="J864" s="52" t="s">
        <v>154</v>
      </c>
      <c r="K864" s="52"/>
      <c r="L864" s="52"/>
      <c r="M864" s="52"/>
      <c r="N864" s="52"/>
      <c r="O864" s="47">
        <v>150</v>
      </c>
      <c r="P864" s="47"/>
      <c r="Q864" s="47"/>
      <c r="R864" s="47"/>
      <c r="S864" s="52"/>
      <c r="T864" s="52" t="s">
        <v>154</v>
      </c>
      <c r="U864" s="52"/>
      <c r="V864" s="52" t="s">
        <v>154</v>
      </c>
      <c r="W864" s="52" t="s">
        <v>154</v>
      </c>
      <c r="X864" s="47">
        <v>0.2</v>
      </c>
      <c r="Y864" s="47">
        <v>12</v>
      </c>
      <c r="Z864" s="52"/>
      <c r="AA864" s="52" t="s">
        <v>154</v>
      </c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>
        <v>1</v>
      </c>
      <c r="AN864" s="52">
        <v>1</v>
      </c>
      <c r="AO864" s="52"/>
      <c r="AP864" s="52" t="s">
        <v>188</v>
      </c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 t="s">
        <v>154</v>
      </c>
      <c r="BB864" s="52" t="s">
        <v>154</v>
      </c>
      <c r="BC864" s="52"/>
      <c r="BD864" s="52"/>
      <c r="BE864" s="52"/>
      <c r="BF864" s="52"/>
      <c r="BG864" s="52"/>
      <c r="BH864" s="48" t="str">
        <f t="shared" si="247"/>
        <v>/</v>
      </c>
      <c r="BI864" s="49" t="str">
        <f t="shared" si="248"/>
        <v>/</v>
      </c>
      <c r="BJ864" s="49">
        <f t="shared" si="249"/>
        <v>0</v>
      </c>
      <c r="BK864" s="50" t="str">
        <f t="shared" si="250"/>
        <v>/</v>
      </c>
      <c r="BL864" s="35" t="str">
        <f t="shared" si="251"/>
        <v>150</v>
      </c>
      <c r="BM864" s="35" t="str">
        <f t="shared" si="252"/>
        <v>/</v>
      </c>
      <c r="BN864" s="35" t="str">
        <f t="shared" si="253"/>
        <v>//</v>
      </c>
      <c r="BO864" s="35">
        <f t="shared" si="254"/>
        <v>0.2</v>
      </c>
      <c r="BP864" s="35" t="str">
        <f t="shared" si="255"/>
        <v>/</v>
      </c>
      <c r="BQ864" s="36">
        <f t="shared" si="256"/>
        <v>0</v>
      </c>
      <c r="BR864" s="36">
        <f t="shared" si="257"/>
        <v>12</v>
      </c>
      <c r="BS864" s="37">
        <f t="shared" si="258"/>
        <v>0</v>
      </c>
      <c r="BT864" s="38">
        <f t="shared" si="259"/>
        <v>0</v>
      </c>
      <c r="BU864" s="39">
        <f t="shared" si="260"/>
        <v>0</v>
      </c>
      <c r="BV864" s="40">
        <f t="shared" si="261"/>
        <v>0</v>
      </c>
      <c r="BW864" s="41">
        <f t="shared" si="262"/>
        <v>0</v>
      </c>
      <c r="BX864" s="42" t="str">
        <f t="shared" si="263"/>
        <v>1500.21211</v>
      </c>
      <c r="BY864" s="35" t="str">
        <f t="shared" si="264"/>
        <v>///////</v>
      </c>
      <c r="BZ864" s="43" t="str">
        <f t="shared" si="265"/>
        <v>หมู่บ้าน</v>
      </c>
    </row>
    <row r="865" spans="1:78" s="54" customFormat="1" ht="21.75" x14ac:dyDescent="0.2">
      <c r="A865" s="51">
        <v>856</v>
      </c>
      <c r="B865" s="52" t="s">
        <v>1497</v>
      </c>
      <c r="C865" s="52"/>
      <c r="D865" s="52" t="s">
        <v>600</v>
      </c>
      <c r="E865" s="52" t="s">
        <v>1122</v>
      </c>
      <c r="F865" s="52" t="s">
        <v>15</v>
      </c>
      <c r="G865" s="53">
        <v>3</v>
      </c>
      <c r="H865" s="52" t="s">
        <v>1123</v>
      </c>
      <c r="I865" s="52"/>
      <c r="J865" s="52" t="s">
        <v>154</v>
      </c>
      <c r="K865" s="52"/>
      <c r="L865" s="52" t="s">
        <v>154</v>
      </c>
      <c r="M865" s="52"/>
      <c r="N865" s="52"/>
      <c r="O865" s="47">
        <v>150</v>
      </c>
      <c r="P865" s="47"/>
      <c r="Q865" s="47"/>
      <c r="R865" s="47"/>
      <c r="S865" s="52"/>
      <c r="T865" s="52" t="s">
        <v>154</v>
      </c>
      <c r="U865" s="52"/>
      <c r="V865" s="52" t="s">
        <v>154</v>
      </c>
      <c r="W865" s="52" t="s">
        <v>154</v>
      </c>
      <c r="X865" s="47">
        <v>0.2</v>
      </c>
      <c r="Y865" s="47">
        <v>13</v>
      </c>
      <c r="Z865" s="52"/>
      <c r="AA865" s="52" t="s">
        <v>154</v>
      </c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>
        <v>1</v>
      </c>
      <c r="AN865" s="52">
        <v>1</v>
      </c>
      <c r="AO865" s="52"/>
      <c r="AP865" s="52" t="s">
        <v>188</v>
      </c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 t="s">
        <v>154</v>
      </c>
      <c r="BB865" s="52" t="s">
        <v>154</v>
      </c>
      <c r="BC865" s="52"/>
      <c r="BD865" s="52"/>
      <c r="BE865" s="52"/>
      <c r="BF865" s="52"/>
      <c r="BG865" s="52"/>
      <c r="BH865" s="48" t="str">
        <f t="shared" si="247"/>
        <v>//</v>
      </c>
      <c r="BI865" s="49" t="str">
        <f t="shared" si="248"/>
        <v>//</v>
      </c>
      <c r="BJ865" s="49">
        <f t="shared" si="249"/>
        <v>0</v>
      </c>
      <c r="BK865" s="50" t="str">
        <f t="shared" si="250"/>
        <v>//</v>
      </c>
      <c r="BL865" s="35" t="str">
        <f t="shared" si="251"/>
        <v>150</v>
      </c>
      <c r="BM865" s="35" t="str">
        <f t="shared" si="252"/>
        <v>/</v>
      </c>
      <c r="BN865" s="35" t="str">
        <f t="shared" si="253"/>
        <v>//</v>
      </c>
      <c r="BO865" s="35">
        <f t="shared" si="254"/>
        <v>0.2</v>
      </c>
      <c r="BP865" s="35" t="str">
        <f t="shared" si="255"/>
        <v>/</v>
      </c>
      <c r="BQ865" s="36">
        <f t="shared" si="256"/>
        <v>0</v>
      </c>
      <c r="BR865" s="36">
        <f t="shared" si="257"/>
        <v>13</v>
      </c>
      <c r="BS865" s="37">
        <f t="shared" si="258"/>
        <v>0</v>
      </c>
      <c r="BT865" s="38">
        <f t="shared" si="259"/>
        <v>0</v>
      </c>
      <c r="BU865" s="39">
        <f t="shared" si="260"/>
        <v>0</v>
      </c>
      <c r="BV865" s="40">
        <f t="shared" si="261"/>
        <v>0</v>
      </c>
      <c r="BW865" s="41">
        <f t="shared" si="262"/>
        <v>0</v>
      </c>
      <c r="BX865" s="42" t="str">
        <f t="shared" si="263"/>
        <v>1500.21311</v>
      </c>
      <c r="BY865" s="35" t="str">
        <f t="shared" si="264"/>
        <v>////////</v>
      </c>
      <c r="BZ865" s="43" t="str">
        <f t="shared" si="265"/>
        <v>หมู่บ้าน</v>
      </c>
    </row>
    <row r="866" spans="1:78" s="54" customFormat="1" ht="21.75" x14ac:dyDescent="0.2">
      <c r="A866" s="51">
        <v>857</v>
      </c>
      <c r="B866" s="52" t="s">
        <v>1498</v>
      </c>
      <c r="C866" s="52"/>
      <c r="D866" s="52" t="s">
        <v>600</v>
      </c>
      <c r="E866" s="52" t="s">
        <v>1122</v>
      </c>
      <c r="F866" s="52" t="s">
        <v>15</v>
      </c>
      <c r="G866" s="53">
        <v>5</v>
      </c>
      <c r="H866" s="52" t="s">
        <v>1123</v>
      </c>
      <c r="I866" s="52"/>
      <c r="J866" s="52" t="s">
        <v>154</v>
      </c>
      <c r="K866" s="52"/>
      <c r="L866" s="52"/>
      <c r="M866" s="52"/>
      <c r="N866" s="52"/>
      <c r="O866" s="47">
        <v>150</v>
      </c>
      <c r="P866" s="47"/>
      <c r="Q866" s="47"/>
      <c r="R866" s="47"/>
      <c r="S866" s="52"/>
      <c r="T866" s="52" t="s">
        <v>154</v>
      </c>
      <c r="U866" s="52"/>
      <c r="V866" s="52" t="s">
        <v>154</v>
      </c>
      <c r="W866" s="52" t="s">
        <v>154</v>
      </c>
      <c r="X866" s="47">
        <v>0.2</v>
      </c>
      <c r="Y866" s="47">
        <v>9</v>
      </c>
      <c r="Z866" s="52"/>
      <c r="AA866" s="52" t="s">
        <v>154</v>
      </c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>
        <v>1</v>
      </c>
      <c r="AN866" s="52">
        <v>1</v>
      </c>
      <c r="AO866" s="52"/>
      <c r="AP866" s="52" t="s">
        <v>188</v>
      </c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 t="s">
        <v>154</v>
      </c>
      <c r="BB866" s="52" t="s">
        <v>154</v>
      </c>
      <c r="BC866" s="52"/>
      <c r="BD866" s="52"/>
      <c r="BE866" s="52"/>
      <c r="BF866" s="52"/>
      <c r="BG866" s="52"/>
      <c r="BH866" s="48" t="str">
        <f t="shared" si="247"/>
        <v>/</v>
      </c>
      <c r="BI866" s="49" t="str">
        <f t="shared" si="248"/>
        <v>/</v>
      </c>
      <c r="BJ866" s="49">
        <f t="shared" si="249"/>
        <v>0</v>
      </c>
      <c r="BK866" s="50" t="str">
        <f t="shared" si="250"/>
        <v>/</v>
      </c>
      <c r="BL866" s="35" t="str">
        <f t="shared" si="251"/>
        <v>150</v>
      </c>
      <c r="BM866" s="35" t="str">
        <f t="shared" si="252"/>
        <v>/</v>
      </c>
      <c r="BN866" s="35" t="str">
        <f t="shared" si="253"/>
        <v>//</v>
      </c>
      <c r="BO866" s="35">
        <f t="shared" si="254"/>
        <v>0.2</v>
      </c>
      <c r="BP866" s="35" t="str">
        <f t="shared" si="255"/>
        <v>/</v>
      </c>
      <c r="BQ866" s="36">
        <f t="shared" si="256"/>
        <v>0</v>
      </c>
      <c r="BR866" s="36">
        <f t="shared" si="257"/>
        <v>9</v>
      </c>
      <c r="BS866" s="37">
        <f t="shared" si="258"/>
        <v>0</v>
      </c>
      <c r="BT866" s="38">
        <f t="shared" si="259"/>
        <v>0</v>
      </c>
      <c r="BU866" s="39">
        <f t="shared" si="260"/>
        <v>0</v>
      </c>
      <c r="BV866" s="40">
        <f t="shared" si="261"/>
        <v>0</v>
      </c>
      <c r="BW866" s="41">
        <f t="shared" si="262"/>
        <v>0</v>
      </c>
      <c r="BX866" s="42" t="str">
        <f t="shared" si="263"/>
        <v>1500.2911</v>
      </c>
      <c r="BY866" s="35" t="str">
        <f t="shared" si="264"/>
        <v>///////</v>
      </c>
      <c r="BZ866" s="43" t="str">
        <f t="shared" si="265"/>
        <v>หมู่บ้าน</v>
      </c>
    </row>
    <row r="867" spans="1:78" s="54" customFormat="1" ht="21.75" x14ac:dyDescent="0.2">
      <c r="A867" s="51">
        <v>858</v>
      </c>
      <c r="B867" s="52" t="s">
        <v>1499</v>
      </c>
      <c r="C867" s="52"/>
      <c r="D867" s="52" t="s">
        <v>600</v>
      </c>
      <c r="E867" s="52" t="s">
        <v>1122</v>
      </c>
      <c r="F867" s="52" t="s">
        <v>15</v>
      </c>
      <c r="G867" s="53">
        <v>6</v>
      </c>
      <c r="H867" s="52" t="s">
        <v>1123</v>
      </c>
      <c r="I867" s="52"/>
      <c r="J867" s="52" t="s">
        <v>154</v>
      </c>
      <c r="K867" s="52"/>
      <c r="L867" s="52"/>
      <c r="M867" s="52"/>
      <c r="N867" s="52"/>
      <c r="O867" s="47">
        <v>150</v>
      </c>
      <c r="P867" s="47"/>
      <c r="Q867" s="47"/>
      <c r="R867" s="47"/>
      <c r="S867" s="52"/>
      <c r="T867" s="52" t="s">
        <v>154</v>
      </c>
      <c r="U867" s="52"/>
      <c r="V867" s="52" t="s">
        <v>154</v>
      </c>
      <c r="W867" s="52" t="s">
        <v>154</v>
      </c>
      <c r="X867" s="47">
        <v>0.2</v>
      </c>
      <c r="Y867" s="47">
        <v>9</v>
      </c>
      <c r="Z867" s="52"/>
      <c r="AA867" s="52" t="s">
        <v>154</v>
      </c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>
        <v>1</v>
      </c>
      <c r="AN867" s="52">
        <v>1</v>
      </c>
      <c r="AO867" s="52"/>
      <c r="AP867" s="52" t="s">
        <v>188</v>
      </c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 t="s">
        <v>154</v>
      </c>
      <c r="BB867" s="52" t="s">
        <v>154</v>
      </c>
      <c r="BC867" s="52"/>
      <c r="BD867" s="52"/>
      <c r="BE867" s="52"/>
      <c r="BF867" s="52"/>
      <c r="BG867" s="52"/>
      <c r="BH867" s="48" t="str">
        <f t="shared" si="247"/>
        <v>/</v>
      </c>
      <c r="BI867" s="49" t="str">
        <f t="shared" si="248"/>
        <v>/</v>
      </c>
      <c r="BJ867" s="49">
        <f t="shared" si="249"/>
        <v>0</v>
      </c>
      <c r="BK867" s="50" t="str">
        <f t="shared" si="250"/>
        <v>/</v>
      </c>
      <c r="BL867" s="35" t="str">
        <f t="shared" si="251"/>
        <v>150</v>
      </c>
      <c r="BM867" s="35" t="str">
        <f t="shared" si="252"/>
        <v>/</v>
      </c>
      <c r="BN867" s="35" t="str">
        <f t="shared" si="253"/>
        <v>//</v>
      </c>
      <c r="BO867" s="35">
        <f t="shared" si="254"/>
        <v>0.2</v>
      </c>
      <c r="BP867" s="35" t="str">
        <f t="shared" si="255"/>
        <v>/</v>
      </c>
      <c r="BQ867" s="36">
        <f t="shared" si="256"/>
        <v>0</v>
      </c>
      <c r="BR867" s="36">
        <f t="shared" si="257"/>
        <v>9</v>
      </c>
      <c r="BS867" s="37">
        <f t="shared" si="258"/>
        <v>0</v>
      </c>
      <c r="BT867" s="38">
        <f t="shared" si="259"/>
        <v>0</v>
      </c>
      <c r="BU867" s="39">
        <f t="shared" si="260"/>
        <v>0</v>
      </c>
      <c r="BV867" s="40">
        <f t="shared" si="261"/>
        <v>0</v>
      </c>
      <c r="BW867" s="41">
        <f t="shared" si="262"/>
        <v>0</v>
      </c>
      <c r="BX867" s="42" t="str">
        <f t="shared" si="263"/>
        <v>1500.2911</v>
      </c>
      <c r="BY867" s="35" t="str">
        <f t="shared" si="264"/>
        <v>///////</v>
      </c>
      <c r="BZ867" s="43" t="str">
        <f t="shared" si="265"/>
        <v>หมู่บ้าน</v>
      </c>
    </row>
    <row r="868" spans="1:78" s="54" customFormat="1" ht="21.75" x14ac:dyDescent="0.2">
      <c r="A868" s="51">
        <v>859</v>
      </c>
      <c r="B868" s="52" t="s">
        <v>1500</v>
      </c>
      <c r="C868" s="52"/>
      <c r="D868" s="52" t="s">
        <v>600</v>
      </c>
      <c r="E868" s="52" t="s">
        <v>1122</v>
      </c>
      <c r="F868" s="52" t="s">
        <v>15</v>
      </c>
      <c r="G868" s="53">
        <v>7</v>
      </c>
      <c r="H868" s="52" t="s">
        <v>1123</v>
      </c>
      <c r="I868" s="52"/>
      <c r="J868" s="52" t="s">
        <v>154</v>
      </c>
      <c r="K868" s="52"/>
      <c r="L868" s="52"/>
      <c r="M868" s="52"/>
      <c r="N868" s="52"/>
      <c r="O868" s="47">
        <v>150</v>
      </c>
      <c r="P868" s="47"/>
      <c r="Q868" s="47"/>
      <c r="R868" s="47"/>
      <c r="S868" s="52"/>
      <c r="T868" s="52" t="s">
        <v>154</v>
      </c>
      <c r="U868" s="52"/>
      <c r="V868" s="52" t="s">
        <v>154</v>
      </c>
      <c r="W868" s="52" t="s">
        <v>154</v>
      </c>
      <c r="X868" s="47">
        <v>0.2</v>
      </c>
      <c r="Y868" s="47">
        <v>12</v>
      </c>
      <c r="Z868" s="52"/>
      <c r="AA868" s="52" t="s">
        <v>154</v>
      </c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>
        <v>1</v>
      </c>
      <c r="AN868" s="52">
        <v>1</v>
      </c>
      <c r="AO868" s="52"/>
      <c r="AP868" s="52" t="s">
        <v>188</v>
      </c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 t="s">
        <v>154</v>
      </c>
      <c r="BB868" s="52" t="s">
        <v>154</v>
      </c>
      <c r="BC868" s="52"/>
      <c r="BD868" s="52"/>
      <c r="BE868" s="52"/>
      <c r="BF868" s="52"/>
      <c r="BG868" s="52"/>
      <c r="BH868" s="48" t="str">
        <f t="shared" si="247"/>
        <v>/</v>
      </c>
      <c r="BI868" s="49" t="str">
        <f t="shared" si="248"/>
        <v>/</v>
      </c>
      <c r="BJ868" s="49">
        <f t="shared" si="249"/>
        <v>0</v>
      </c>
      <c r="BK868" s="50" t="str">
        <f t="shared" si="250"/>
        <v>/</v>
      </c>
      <c r="BL868" s="35" t="str">
        <f t="shared" si="251"/>
        <v>150</v>
      </c>
      <c r="BM868" s="35" t="str">
        <f t="shared" si="252"/>
        <v>/</v>
      </c>
      <c r="BN868" s="35" t="str">
        <f t="shared" si="253"/>
        <v>//</v>
      </c>
      <c r="BO868" s="35">
        <f t="shared" si="254"/>
        <v>0.2</v>
      </c>
      <c r="BP868" s="35" t="str">
        <f t="shared" si="255"/>
        <v>/</v>
      </c>
      <c r="BQ868" s="36">
        <f t="shared" si="256"/>
        <v>0</v>
      </c>
      <c r="BR868" s="36">
        <f t="shared" si="257"/>
        <v>12</v>
      </c>
      <c r="BS868" s="37">
        <f t="shared" si="258"/>
        <v>0</v>
      </c>
      <c r="BT868" s="38">
        <f t="shared" si="259"/>
        <v>0</v>
      </c>
      <c r="BU868" s="39">
        <f t="shared" si="260"/>
        <v>0</v>
      </c>
      <c r="BV868" s="40">
        <f t="shared" si="261"/>
        <v>0</v>
      </c>
      <c r="BW868" s="41">
        <f t="shared" si="262"/>
        <v>0</v>
      </c>
      <c r="BX868" s="42" t="str">
        <f t="shared" si="263"/>
        <v>1500.21211</v>
      </c>
      <c r="BY868" s="35" t="str">
        <f t="shared" si="264"/>
        <v>///////</v>
      </c>
      <c r="BZ868" s="43" t="str">
        <f t="shared" si="265"/>
        <v>หมู่บ้าน</v>
      </c>
    </row>
    <row r="869" spans="1:78" s="54" customFormat="1" ht="21.75" x14ac:dyDescent="0.2">
      <c r="A869" s="51">
        <v>860</v>
      </c>
      <c r="B869" s="52" t="s">
        <v>1501</v>
      </c>
      <c r="C869" s="52"/>
      <c r="D869" s="52" t="s">
        <v>600</v>
      </c>
      <c r="E869" s="52" t="s">
        <v>1122</v>
      </c>
      <c r="F869" s="52" t="s">
        <v>15</v>
      </c>
      <c r="G869" s="53">
        <v>8</v>
      </c>
      <c r="H869" s="52" t="s">
        <v>1123</v>
      </c>
      <c r="I869" s="52"/>
      <c r="J869" s="52" t="s">
        <v>154</v>
      </c>
      <c r="K869" s="52"/>
      <c r="L869" s="52"/>
      <c r="M869" s="52"/>
      <c r="N869" s="52"/>
      <c r="O869" s="47">
        <v>150</v>
      </c>
      <c r="P869" s="47"/>
      <c r="Q869" s="47"/>
      <c r="R869" s="47"/>
      <c r="S869" s="52"/>
      <c r="T869" s="52" t="s">
        <v>154</v>
      </c>
      <c r="U869" s="52"/>
      <c r="V869" s="52" t="s">
        <v>154</v>
      </c>
      <c r="W869" s="52" t="s">
        <v>154</v>
      </c>
      <c r="X869" s="47">
        <v>0.2</v>
      </c>
      <c r="Y869" s="47">
        <v>11</v>
      </c>
      <c r="Z869" s="52"/>
      <c r="AA869" s="52" t="s">
        <v>154</v>
      </c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>
        <v>1</v>
      </c>
      <c r="AN869" s="52">
        <v>1</v>
      </c>
      <c r="AO869" s="52"/>
      <c r="AP869" s="52" t="s">
        <v>188</v>
      </c>
      <c r="AQ869" s="52"/>
      <c r="AR869" s="52"/>
      <c r="AS869" s="52"/>
      <c r="AT869" s="52"/>
      <c r="AU869" s="52"/>
      <c r="AV869" s="52"/>
      <c r="AW869" s="52"/>
      <c r="AX869" s="52"/>
      <c r="AY869" s="52">
        <v>1</v>
      </c>
      <c r="AZ869" s="52">
        <v>200</v>
      </c>
      <c r="BA869" s="52" t="s">
        <v>154</v>
      </c>
      <c r="BB869" s="52" t="s">
        <v>154</v>
      </c>
      <c r="BC869" s="52"/>
      <c r="BD869" s="52"/>
      <c r="BE869" s="52"/>
      <c r="BF869" s="52"/>
      <c r="BG869" s="52"/>
      <c r="BH869" s="48" t="str">
        <f t="shared" si="247"/>
        <v>/</v>
      </c>
      <c r="BI869" s="49" t="str">
        <f t="shared" si="248"/>
        <v>/</v>
      </c>
      <c r="BJ869" s="49">
        <f t="shared" si="249"/>
        <v>0</v>
      </c>
      <c r="BK869" s="50" t="str">
        <f t="shared" si="250"/>
        <v>/</v>
      </c>
      <c r="BL869" s="35" t="str">
        <f t="shared" si="251"/>
        <v>150</v>
      </c>
      <c r="BM869" s="35" t="str">
        <f t="shared" si="252"/>
        <v>/</v>
      </c>
      <c r="BN869" s="35" t="str">
        <f t="shared" si="253"/>
        <v>//</v>
      </c>
      <c r="BO869" s="35">
        <f t="shared" si="254"/>
        <v>0.2</v>
      </c>
      <c r="BP869" s="35" t="str">
        <f t="shared" si="255"/>
        <v>/</v>
      </c>
      <c r="BQ869" s="36">
        <f t="shared" si="256"/>
        <v>0</v>
      </c>
      <c r="BR869" s="36">
        <f t="shared" si="257"/>
        <v>11</v>
      </c>
      <c r="BS869" s="37">
        <f t="shared" si="258"/>
        <v>0</v>
      </c>
      <c r="BT869" s="38">
        <f t="shared" si="259"/>
        <v>0</v>
      </c>
      <c r="BU869" s="39">
        <f t="shared" si="260"/>
        <v>0</v>
      </c>
      <c r="BV869" s="40">
        <f t="shared" si="261"/>
        <v>0</v>
      </c>
      <c r="BW869" s="41">
        <f t="shared" si="262"/>
        <v>0</v>
      </c>
      <c r="BX869" s="42" t="str">
        <f t="shared" si="263"/>
        <v>1500.211111200</v>
      </c>
      <c r="BY869" s="35" t="str">
        <f t="shared" si="264"/>
        <v>///////</v>
      </c>
      <c r="BZ869" s="43" t="str">
        <f t="shared" si="265"/>
        <v>หมู่บ้าน</v>
      </c>
    </row>
    <row r="870" spans="1:78" s="54" customFormat="1" ht="21.75" x14ac:dyDescent="0.2">
      <c r="A870" s="51">
        <v>861</v>
      </c>
      <c r="B870" s="52" t="s">
        <v>1502</v>
      </c>
      <c r="C870" s="52"/>
      <c r="D870" s="52" t="s">
        <v>600</v>
      </c>
      <c r="E870" s="52" t="s">
        <v>1122</v>
      </c>
      <c r="F870" s="52" t="s">
        <v>15</v>
      </c>
      <c r="G870" s="53">
        <v>9</v>
      </c>
      <c r="H870" s="52" t="s">
        <v>1123</v>
      </c>
      <c r="I870" s="52"/>
      <c r="J870" s="52" t="s">
        <v>154</v>
      </c>
      <c r="K870" s="52"/>
      <c r="L870" s="52"/>
      <c r="M870" s="52"/>
      <c r="N870" s="52"/>
      <c r="O870" s="47">
        <v>150</v>
      </c>
      <c r="P870" s="47"/>
      <c r="Q870" s="47"/>
      <c r="R870" s="47"/>
      <c r="S870" s="52"/>
      <c r="T870" s="52" t="s">
        <v>154</v>
      </c>
      <c r="U870" s="52"/>
      <c r="V870" s="52" t="s">
        <v>154</v>
      </c>
      <c r="W870" s="52" t="s">
        <v>154</v>
      </c>
      <c r="X870" s="47">
        <v>0.2</v>
      </c>
      <c r="Y870" s="47">
        <v>11</v>
      </c>
      <c r="Z870" s="52"/>
      <c r="AA870" s="52" t="s">
        <v>154</v>
      </c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>
        <v>1</v>
      </c>
      <c r="AN870" s="52">
        <v>1</v>
      </c>
      <c r="AO870" s="52"/>
      <c r="AP870" s="52" t="s">
        <v>188</v>
      </c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 t="s">
        <v>154</v>
      </c>
      <c r="BB870" s="52" t="s">
        <v>154</v>
      </c>
      <c r="BC870" s="52"/>
      <c r="BD870" s="52"/>
      <c r="BE870" s="52"/>
      <c r="BF870" s="52"/>
      <c r="BG870" s="52"/>
      <c r="BH870" s="48" t="str">
        <f t="shared" si="247"/>
        <v>/</v>
      </c>
      <c r="BI870" s="49" t="str">
        <f t="shared" si="248"/>
        <v>/</v>
      </c>
      <c r="BJ870" s="49">
        <f t="shared" si="249"/>
        <v>0</v>
      </c>
      <c r="BK870" s="50" t="str">
        <f t="shared" si="250"/>
        <v>/</v>
      </c>
      <c r="BL870" s="35" t="str">
        <f t="shared" si="251"/>
        <v>150</v>
      </c>
      <c r="BM870" s="35" t="str">
        <f t="shared" si="252"/>
        <v>/</v>
      </c>
      <c r="BN870" s="35" t="str">
        <f t="shared" si="253"/>
        <v>//</v>
      </c>
      <c r="BO870" s="35">
        <f t="shared" si="254"/>
        <v>0.2</v>
      </c>
      <c r="BP870" s="35" t="str">
        <f t="shared" si="255"/>
        <v>/</v>
      </c>
      <c r="BQ870" s="36">
        <f t="shared" si="256"/>
        <v>0</v>
      </c>
      <c r="BR870" s="36">
        <f t="shared" si="257"/>
        <v>11</v>
      </c>
      <c r="BS870" s="37">
        <f t="shared" si="258"/>
        <v>0</v>
      </c>
      <c r="BT870" s="38">
        <f t="shared" si="259"/>
        <v>0</v>
      </c>
      <c r="BU870" s="39">
        <f t="shared" si="260"/>
        <v>0</v>
      </c>
      <c r="BV870" s="40">
        <f t="shared" si="261"/>
        <v>0</v>
      </c>
      <c r="BW870" s="41">
        <f t="shared" si="262"/>
        <v>0</v>
      </c>
      <c r="BX870" s="42" t="str">
        <f t="shared" si="263"/>
        <v>1500.21111</v>
      </c>
      <c r="BY870" s="35" t="str">
        <f t="shared" si="264"/>
        <v>///////</v>
      </c>
      <c r="BZ870" s="43" t="str">
        <f t="shared" si="265"/>
        <v>หมู่บ้าน</v>
      </c>
    </row>
    <row r="871" spans="1:78" s="54" customFormat="1" ht="21.75" x14ac:dyDescent="0.2">
      <c r="A871" s="51">
        <v>862</v>
      </c>
      <c r="B871" s="52" t="s">
        <v>1503</v>
      </c>
      <c r="C871" s="52"/>
      <c r="D871" s="52" t="s">
        <v>151</v>
      </c>
      <c r="E871" s="52" t="s">
        <v>619</v>
      </c>
      <c r="F871" s="52" t="s">
        <v>15</v>
      </c>
      <c r="G871" s="53">
        <v>6</v>
      </c>
      <c r="H871" s="52" t="s">
        <v>620</v>
      </c>
      <c r="I871" s="52"/>
      <c r="J871" s="52"/>
      <c r="K871" s="52" t="s">
        <v>154</v>
      </c>
      <c r="L871" s="52"/>
      <c r="M871" s="52"/>
      <c r="N871" s="52"/>
      <c r="O871" s="47">
        <v>120</v>
      </c>
      <c r="P871" s="47"/>
      <c r="Q871" s="47" t="s">
        <v>1504</v>
      </c>
      <c r="R871" s="47"/>
      <c r="S871" s="52"/>
      <c r="T871" s="52" t="s">
        <v>154</v>
      </c>
      <c r="U871" s="52"/>
      <c r="V871" s="52" t="s">
        <v>154</v>
      </c>
      <c r="W871" s="52" t="s">
        <v>154</v>
      </c>
      <c r="X871" s="47">
        <v>2</v>
      </c>
      <c r="Y871" s="47">
        <v>40</v>
      </c>
      <c r="Z871" s="52"/>
      <c r="AA871" s="52" t="s">
        <v>154</v>
      </c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47">
        <v>1</v>
      </c>
      <c r="AN871" s="47">
        <v>1</v>
      </c>
      <c r="AO871" s="47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  <c r="BB871" s="52"/>
      <c r="BC871" s="52"/>
      <c r="BD871" s="52"/>
      <c r="BE871" s="52"/>
      <c r="BF871" s="52"/>
      <c r="BG871" s="52"/>
      <c r="BH871" s="48" t="str">
        <f t="shared" si="247"/>
        <v>/</v>
      </c>
      <c r="BI871" s="49" t="str">
        <f t="shared" si="248"/>
        <v>/</v>
      </c>
      <c r="BJ871" s="49">
        <f t="shared" si="249"/>
        <v>0</v>
      </c>
      <c r="BK871" s="50" t="str">
        <f t="shared" si="250"/>
        <v>/</v>
      </c>
      <c r="BL871" s="35" t="str">
        <f t="shared" si="251"/>
        <v>120คลองท่าสะบ้า</v>
      </c>
      <c r="BM871" s="35" t="str">
        <f t="shared" si="252"/>
        <v>/</v>
      </c>
      <c r="BN871" s="35" t="str">
        <f t="shared" si="253"/>
        <v>//</v>
      </c>
      <c r="BO871" s="35">
        <f t="shared" si="254"/>
        <v>2</v>
      </c>
      <c r="BP871" s="35" t="str">
        <f t="shared" si="255"/>
        <v>/</v>
      </c>
      <c r="BQ871" s="36">
        <f t="shared" si="256"/>
        <v>0</v>
      </c>
      <c r="BR871" s="36">
        <f t="shared" si="257"/>
        <v>40</v>
      </c>
      <c r="BS871" s="37">
        <f t="shared" si="258"/>
        <v>0</v>
      </c>
      <c r="BT871" s="38">
        <f t="shared" si="259"/>
        <v>0</v>
      </c>
      <c r="BU871" s="39">
        <f t="shared" si="260"/>
        <v>0</v>
      </c>
      <c r="BV871" s="40">
        <f t="shared" si="261"/>
        <v>0</v>
      </c>
      <c r="BW871" s="41">
        <f t="shared" si="262"/>
        <v>0</v>
      </c>
      <c r="BX871" s="42" t="str">
        <f t="shared" si="263"/>
        <v>12024011</v>
      </c>
      <c r="BY871" s="35" t="str">
        <f t="shared" si="264"/>
        <v>/////</v>
      </c>
      <c r="BZ871" s="43" t="str">
        <f t="shared" si="265"/>
        <v>คลองท่าสะบ้า</v>
      </c>
    </row>
    <row r="872" spans="1:78" s="54" customFormat="1" ht="21.75" x14ac:dyDescent="0.2">
      <c r="A872" s="51">
        <v>863</v>
      </c>
      <c r="B872" s="52" t="s">
        <v>1505</v>
      </c>
      <c r="C872" s="52"/>
      <c r="D872" s="52" t="s">
        <v>151</v>
      </c>
      <c r="E872" s="52" t="s">
        <v>636</v>
      </c>
      <c r="F872" s="52" t="s">
        <v>15</v>
      </c>
      <c r="G872" s="53">
        <v>9</v>
      </c>
      <c r="H872" s="52" t="s">
        <v>637</v>
      </c>
      <c r="I872" s="52"/>
      <c r="J872" s="52"/>
      <c r="K872" s="52" t="s">
        <v>154</v>
      </c>
      <c r="L872" s="52"/>
      <c r="M872" s="52"/>
      <c r="N872" s="52"/>
      <c r="O872" s="47">
        <v>120</v>
      </c>
      <c r="P872" s="47"/>
      <c r="Q872" s="47" t="s">
        <v>1506</v>
      </c>
      <c r="R872" s="47"/>
      <c r="S872" s="52"/>
      <c r="T872" s="52" t="s">
        <v>154</v>
      </c>
      <c r="U872" s="52"/>
      <c r="V872" s="52" t="s">
        <v>154</v>
      </c>
      <c r="W872" s="52" t="s">
        <v>154</v>
      </c>
      <c r="X872" s="47">
        <v>2</v>
      </c>
      <c r="Y872" s="47">
        <v>60</v>
      </c>
      <c r="Z872" s="52"/>
      <c r="AA872" s="52" t="s">
        <v>154</v>
      </c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>
        <v>2</v>
      </c>
      <c r="AZ872" s="52">
        <v>45</v>
      </c>
      <c r="BA872" s="52"/>
      <c r="BB872" s="52"/>
      <c r="BC872" s="52"/>
      <c r="BD872" s="52"/>
      <c r="BE872" s="52"/>
      <c r="BF872" s="52"/>
      <c r="BG872" s="52"/>
      <c r="BH872" s="48" t="str">
        <f t="shared" si="247"/>
        <v>/</v>
      </c>
      <c r="BI872" s="49" t="str">
        <f t="shared" si="248"/>
        <v>/</v>
      </c>
      <c r="BJ872" s="49">
        <f t="shared" si="249"/>
        <v>0</v>
      </c>
      <c r="BK872" s="50" t="str">
        <f t="shared" si="250"/>
        <v>/</v>
      </c>
      <c r="BL872" s="35" t="str">
        <f t="shared" si="251"/>
        <v>120คลองจะโหนง</v>
      </c>
      <c r="BM872" s="35" t="str">
        <f t="shared" si="252"/>
        <v>/</v>
      </c>
      <c r="BN872" s="35" t="str">
        <f t="shared" si="253"/>
        <v>//</v>
      </c>
      <c r="BO872" s="35">
        <f t="shared" si="254"/>
        <v>2</v>
      </c>
      <c r="BP872" s="35" t="str">
        <f t="shared" si="255"/>
        <v>/</v>
      </c>
      <c r="BQ872" s="36">
        <f t="shared" si="256"/>
        <v>0</v>
      </c>
      <c r="BR872" s="36">
        <f t="shared" si="257"/>
        <v>60</v>
      </c>
      <c r="BS872" s="37">
        <f t="shared" si="258"/>
        <v>0</v>
      </c>
      <c r="BT872" s="38">
        <f t="shared" si="259"/>
        <v>0</v>
      </c>
      <c r="BU872" s="39">
        <f t="shared" si="260"/>
        <v>0</v>
      </c>
      <c r="BV872" s="40">
        <f t="shared" si="261"/>
        <v>0</v>
      </c>
      <c r="BW872" s="41">
        <f t="shared" si="262"/>
        <v>0</v>
      </c>
      <c r="BX872" s="42" t="str">
        <f t="shared" si="263"/>
        <v>120260245</v>
      </c>
      <c r="BY872" s="35" t="str">
        <f t="shared" si="264"/>
        <v>/////</v>
      </c>
      <c r="BZ872" s="43" t="str">
        <f t="shared" si="265"/>
        <v>คลองจะโหนง</v>
      </c>
    </row>
    <row r="873" spans="1:78" s="54" customFormat="1" ht="21.75" x14ac:dyDescent="0.2">
      <c r="A873" s="51">
        <v>864</v>
      </c>
      <c r="B873" s="52" t="s">
        <v>1507</v>
      </c>
      <c r="C873" s="52"/>
      <c r="D873" s="52" t="s">
        <v>151</v>
      </c>
      <c r="E873" s="52" t="s">
        <v>636</v>
      </c>
      <c r="F873" s="52" t="s">
        <v>15</v>
      </c>
      <c r="G873" s="53">
        <v>11</v>
      </c>
      <c r="H873" s="52" t="s">
        <v>637</v>
      </c>
      <c r="I873" s="52"/>
      <c r="J873" s="52"/>
      <c r="K873" s="52" t="s">
        <v>154</v>
      </c>
      <c r="L873" s="52" t="s">
        <v>154</v>
      </c>
      <c r="M873" s="52"/>
      <c r="N873" s="52"/>
      <c r="O873" s="47">
        <v>120</v>
      </c>
      <c r="P873" s="47"/>
      <c r="Q873" s="47" t="s">
        <v>1506</v>
      </c>
      <c r="R873" s="47"/>
      <c r="S873" s="52"/>
      <c r="T873" s="52" t="s">
        <v>154</v>
      </c>
      <c r="U873" s="52"/>
      <c r="V873" s="52" t="s">
        <v>154</v>
      </c>
      <c r="W873" s="52" t="s">
        <v>154</v>
      </c>
      <c r="X873" s="47">
        <v>1</v>
      </c>
      <c r="Y873" s="47">
        <v>60</v>
      </c>
      <c r="Z873" s="52"/>
      <c r="AA873" s="52" t="s">
        <v>154</v>
      </c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>
        <v>1</v>
      </c>
      <c r="AZ873" s="52">
        <v>50</v>
      </c>
      <c r="BA873" s="52"/>
      <c r="BB873" s="52"/>
      <c r="BC873" s="52"/>
      <c r="BD873" s="52"/>
      <c r="BE873" s="52"/>
      <c r="BF873" s="52"/>
      <c r="BG873" s="52"/>
      <c r="BH873" s="48" t="str">
        <f t="shared" si="247"/>
        <v>//</v>
      </c>
      <c r="BI873" s="49" t="str">
        <f t="shared" si="248"/>
        <v>//</v>
      </c>
      <c r="BJ873" s="49">
        <f t="shared" si="249"/>
        <v>0</v>
      </c>
      <c r="BK873" s="50" t="str">
        <f t="shared" si="250"/>
        <v>//</v>
      </c>
      <c r="BL873" s="35" t="str">
        <f t="shared" si="251"/>
        <v>120คลองจะโหนง</v>
      </c>
      <c r="BM873" s="35" t="str">
        <f t="shared" si="252"/>
        <v>/</v>
      </c>
      <c r="BN873" s="35" t="str">
        <f t="shared" si="253"/>
        <v>//</v>
      </c>
      <c r="BO873" s="35">
        <f t="shared" si="254"/>
        <v>1</v>
      </c>
      <c r="BP873" s="35" t="str">
        <f t="shared" si="255"/>
        <v>/</v>
      </c>
      <c r="BQ873" s="36">
        <f t="shared" si="256"/>
        <v>0</v>
      </c>
      <c r="BR873" s="36">
        <f t="shared" si="257"/>
        <v>60</v>
      </c>
      <c r="BS873" s="37">
        <f t="shared" si="258"/>
        <v>0</v>
      </c>
      <c r="BT873" s="38">
        <f t="shared" si="259"/>
        <v>0</v>
      </c>
      <c r="BU873" s="39">
        <f t="shared" si="260"/>
        <v>0</v>
      </c>
      <c r="BV873" s="40">
        <f t="shared" si="261"/>
        <v>0</v>
      </c>
      <c r="BW873" s="41">
        <f t="shared" si="262"/>
        <v>0</v>
      </c>
      <c r="BX873" s="42" t="str">
        <f t="shared" si="263"/>
        <v>120160150</v>
      </c>
      <c r="BY873" s="35" t="str">
        <f t="shared" si="264"/>
        <v>//////</v>
      </c>
      <c r="BZ873" s="43" t="str">
        <f t="shared" si="265"/>
        <v>คลองจะโหนง</v>
      </c>
    </row>
    <row r="874" spans="1:78" s="54" customFormat="1" ht="21.75" x14ac:dyDescent="0.2">
      <c r="A874" s="51">
        <v>865</v>
      </c>
      <c r="B874" s="52" t="s">
        <v>1508</v>
      </c>
      <c r="C874" s="52"/>
      <c r="D874" s="52" t="s">
        <v>151</v>
      </c>
      <c r="E874" s="52" t="s">
        <v>641</v>
      </c>
      <c r="F874" s="52" t="s">
        <v>15</v>
      </c>
      <c r="G874" s="53">
        <v>3</v>
      </c>
      <c r="H874" s="52" t="s">
        <v>642</v>
      </c>
      <c r="I874" s="52"/>
      <c r="J874" s="52"/>
      <c r="K874" s="52"/>
      <c r="L874" s="52" t="s">
        <v>154</v>
      </c>
      <c r="M874" s="52"/>
      <c r="N874" s="52"/>
      <c r="O874" s="47">
        <v>120</v>
      </c>
      <c r="P874" s="47"/>
      <c r="Q874" s="47" t="s">
        <v>634</v>
      </c>
      <c r="R874" s="47"/>
      <c r="S874" s="52"/>
      <c r="T874" s="52" t="s">
        <v>154</v>
      </c>
      <c r="U874" s="52"/>
      <c r="V874" s="52" t="s">
        <v>154</v>
      </c>
      <c r="W874" s="52" t="s">
        <v>154</v>
      </c>
      <c r="X874" s="47">
        <v>1</v>
      </c>
      <c r="Y874" s="47">
        <v>80</v>
      </c>
      <c r="Z874" s="52"/>
      <c r="AA874" s="52" t="s">
        <v>154</v>
      </c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>
        <v>1</v>
      </c>
      <c r="AZ874" s="52">
        <v>500</v>
      </c>
      <c r="BA874" s="52"/>
      <c r="BB874" s="52"/>
      <c r="BC874" s="52"/>
      <c r="BD874" s="52"/>
      <c r="BE874" s="52"/>
      <c r="BF874" s="52"/>
      <c r="BG874" s="52"/>
      <c r="BH874" s="48" t="str">
        <f t="shared" si="247"/>
        <v>/</v>
      </c>
      <c r="BI874" s="49" t="str">
        <f t="shared" si="248"/>
        <v>/</v>
      </c>
      <c r="BJ874" s="49">
        <f t="shared" si="249"/>
        <v>0</v>
      </c>
      <c r="BK874" s="50" t="str">
        <f t="shared" si="250"/>
        <v>/</v>
      </c>
      <c r="BL874" s="35" t="str">
        <f t="shared" si="251"/>
        <v>120คลองนาทับ</v>
      </c>
      <c r="BM874" s="35" t="str">
        <f t="shared" si="252"/>
        <v>/</v>
      </c>
      <c r="BN874" s="35" t="str">
        <f t="shared" si="253"/>
        <v>//</v>
      </c>
      <c r="BO874" s="35">
        <f t="shared" si="254"/>
        <v>1</v>
      </c>
      <c r="BP874" s="35" t="str">
        <f t="shared" si="255"/>
        <v>/</v>
      </c>
      <c r="BQ874" s="36">
        <f t="shared" si="256"/>
        <v>0</v>
      </c>
      <c r="BR874" s="36">
        <f t="shared" si="257"/>
        <v>80</v>
      </c>
      <c r="BS874" s="37">
        <f t="shared" si="258"/>
        <v>0</v>
      </c>
      <c r="BT874" s="38">
        <f t="shared" si="259"/>
        <v>0</v>
      </c>
      <c r="BU874" s="39">
        <f t="shared" si="260"/>
        <v>0</v>
      </c>
      <c r="BV874" s="40">
        <f t="shared" si="261"/>
        <v>0</v>
      </c>
      <c r="BW874" s="41">
        <f t="shared" si="262"/>
        <v>0</v>
      </c>
      <c r="BX874" s="42" t="str">
        <f t="shared" si="263"/>
        <v>1201801500</v>
      </c>
      <c r="BY874" s="35" t="str">
        <f t="shared" si="264"/>
        <v>/////</v>
      </c>
      <c r="BZ874" s="43" t="str">
        <f t="shared" si="265"/>
        <v>คลองนาทับ</v>
      </c>
    </row>
    <row r="875" spans="1:78" s="54" customFormat="1" ht="21.75" x14ac:dyDescent="0.2">
      <c r="A875" s="51">
        <v>866</v>
      </c>
      <c r="B875" s="52" t="s">
        <v>1509</v>
      </c>
      <c r="C875" s="52"/>
      <c r="D875" s="52" t="s">
        <v>151</v>
      </c>
      <c r="E875" s="52" t="s">
        <v>651</v>
      </c>
      <c r="F875" s="52" t="s">
        <v>15</v>
      </c>
      <c r="G875" s="53">
        <v>6</v>
      </c>
      <c r="H875" s="52" t="s">
        <v>652</v>
      </c>
      <c r="I875" s="52"/>
      <c r="J875" s="52"/>
      <c r="K875" s="52" t="s">
        <v>154</v>
      </c>
      <c r="L875" s="52"/>
      <c r="M875" s="52"/>
      <c r="N875" s="52"/>
      <c r="O875" s="47">
        <v>120</v>
      </c>
      <c r="P875" s="47"/>
      <c r="Q875" s="47" t="s">
        <v>634</v>
      </c>
      <c r="R875" s="47"/>
      <c r="S875" s="52"/>
      <c r="T875" s="52" t="s">
        <v>154</v>
      </c>
      <c r="U875" s="52"/>
      <c r="V875" s="52" t="s">
        <v>154</v>
      </c>
      <c r="W875" s="52" t="s">
        <v>154</v>
      </c>
      <c r="X875" s="47">
        <v>1</v>
      </c>
      <c r="Y875" s="47">
        <v>50</v>
      </c>
      <c r="Z875" s="52"/>
      <c r="AA875" s="52" t="s">
        <v>154</v>
      </c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>
        <v>1</v>
      </c>
      <c r="AZ875" s="52">
        <v>200</v>
      </c>
      <c r="BA875" s="52"/>
      <c r="BB875" s="52"/>
      <c r="BC875" s="52"/>
      <c r="BD875" s="52"/>
      <c r="BE875" s="52"/>
      <c r="BF875" s="52"/>
      <c r="BG875" s="52"/>
      <c r="BH875" s="48" t="str">
        <f t="shared" si="247"/>
        <v>/</v>
      </c>
      <c r="BI875" s="49" t="str">
        <f t="shared" si="248"/>
        <v>/</v>
      </c>
      <c r="BJ875" s="49">
        <f t="shared" si="249"/>
        <v>0</v>
      </c>
      <c r="BK875" s="50" t="str">
        <f t="shared" si="250"/>
        <v>/</v>
      </c>
      <c r="BL875" s="35" t="str">
        <f t="shared" si="251"/>
        <v>120คลองนาทับ</v>
      </c>
      <c r="BM875" s="35" t="str">
        <f t="shared" si="252"/>
        <v>/</v>
      </c>
      <c r="BN875" s="35" t="str">
        <f t="shared" si="253"/>
        <v>//</v>
      </c>
      <c r="BO875" s="35">
        <f t="shared" si="254"/>
        <v>1</v>
      </c>
      <c r="BP875" s="35" t="str">
        <f t="shared" si="255"/>
        <v>/</v>
      </c>
      <c r="BQ875" s="36">
        <f t="shared" si="256"/>
        <v>0</v>
      </c>
      <c r="BR875" s="36">
        <f t="shared" si="257"/>
        <v>50</v>
      </c>
      <c r="BS875" s="37">
        <f t="shared" si="258"/>
        <v>0</v>
      </c>
      <c r="BT875" s="38">
        <f t="shared" si="259"/>
        <v>0</v>
      </c>
      <c r="BU875" s="39">
        <f t="shared" si="260"/>
        <v>0</v>
      </c>
      <c r="BV875" s="40">
        <f t="shared" si="261"/>
        <v>0</v>
      </c>
      <c r="BW875" s="41">
        <f t="shared" si="262"/>
        <v>0</v>
      </c>
      <c r="BX875" s="42" t="str">
        <f t="shared" si="263"/>
        <v>1201501200</v>
      </c>
      <c r="BY875" s="35" t="str">
        <f t="shared" si="264"/>
        <v>/////</v>
      </c>
      <c r="BZ875" s="43" t="str">
        <f t="shared" si="265"/>
        <v>คลองนาทับ</v>
      </c>
    </row>
    <row r="876" spans="1:78" s="54" customFormat="1" ht="21.75" x14ac:dyDescent="0.2">
      <c r="A876" s="51">
        <v>867</v>
      </c>
      <c r="B876" s="52" t="s">
        <v>1510</v>
      </c>
      <c r="C876" s="52"/>
      <c r="D876" s="52" t="s">
        <v>151</v>
      </c>
      <c r="E876" s="52" t="s">
        <v>651</v>
      </c>
      <c r="F876" s="52" t="s">
        <v>15</v>
      </c>
      <c r="G876" s="53">
        <v>7</v>
      </c>
      <c r="H876" s="52" t="s">
        <v>652</v>
      </c>
      <c r="I876" s="52"/>
      <c r="J876" s="52"/>
      <c r="K876" s="52" t="s">
        <v>154</v>
      </c>
      <c r="L876" s="52"/>
      <c r="M876" s="52"/>
      <c r="N876" s="52"/>
      <c r="O876" s="47">
        <v>120</v>
      </c>
      <c r="P876" s="47"/>
      <c r="Q876" s="47" t="s">
        <v>634</v>
      </c>
      <c r="R876" s="47"/>
      <c r="S876" s="52"/>
      <c r="T876" s="52" t="s">
        <v>154</v>
      </c>
      <c r="U876" s="52"/>
      <c r="V876" s="52" t="s">
        <v>154</v>
      </c>
      <c r="W876" s="52" t="s">
        <v>154</v>
      </c>
      <c r="X876" s="47">
        <v>0.9</v>
      </c>
      <c r="Y876" s="47">
        <v>50</v>
      </c>
      <c r="Z876" s="52"/>
      <c r="AA876" s="52" t="s">
        <v>154</v>
      </c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>
        <v>1</v>
      </c>
      <c r="AZ876" s="52">
        <v>50</v>
      </c>
      <c r="BA876" s="52"/>
      <c r="BB876" s="52"/>
      <c r="BC876" s="52"/>
      <c r="BD876" s="52"/>
      <c r="BE876" s="52"/>
      <c r="BF876" s="52"/>
      <c r="BG876" s="52"/>
      <c r="BH876" s="48" t="str">
        <f t="shared" si="247"/>
        <v>/</v>
      </c>
      <c r="BI876" s="49" t="str">
        <f t="shared" si="248"/>
        <v>/</v>
      </c>
      <c r="BJ876" s="49">
        <f t="shared" si="249"/>
        <v>0</v>
      </c>
      <c r="BK876" s="50" t="str">
        <f t="shared" si="250"/>
        <v>/</v>
      </c>
      <c r="BL876" s="35" t="str">
        <f t="shared" si="251"/>
        <v>120คลองนาทับ</v>
      </c>
      <c r="BM876" s="35" t="str">
        <f t="shared" si="252"/>
        <v>/</v>
      </c>
      <c r="BN876" s="35" t="str">
        <f t="shared" si="253"/>
        <v>//</v>
      </c>
      <c r="BO876" s="35">
        <f t="shared" si="254"/>
        <v>0.9</v>
      </c>
      <c r="BP876" s="35" t="str">
        <f t="shared" si="255"/>
        <v>/</v>
      </c>
      <c r="BQ876" s="36">
        <f t="shared" si="256"/>
        <v>0</v>
      </c>
      <c r="BR876" s="36">
        <f t="shared" si="257"/>
        <v>50</v>
      </c>
      <c r="BS876" s="37">
        <f t="shared" si="258"/>
        <v>0</v>
      </c>
      <c r="BT876" s="38">
        <f t="shared" si="259"/>
        <v>0</v>
      </c>
      <c r="BU876" s="39">
        <f t="shared" si="260"/>
        <v>0</v>
      </c>
      <c r="BV876" s="40">
        <f t="shared" si="261"/>
        <v>0</v>
      </c>
      <c r="BW876" s="41">
        <f t="shared" si="262"/>
        <v>0</v>
      </c>
      <c r="BX876" s="42" t="str">
        <f t="shared" si="263"/>
        <v>1200.950150</v>
      </c>
      <c r="BY876" s="35" t="str">
        <f t="shared" si="264"/>
        <v>/////</v>
      </c>
      <c r="BZ876" s="43" t="str">
        <f t="shared" si="265"/>
        <v>คลองนาทับ</v>
      </c>
    </row>
    <row r="877" spans="1:78" s="54" customFormat="1" ht="21.75" x14ac:dyDescent="0.2">
      <c r="A877" s="51">
        <v>868</v>
      </c>
      <c r="B877" s="52" t="s">
        <v>1511</v>
      </c>
      <c r="C877" s="52"/>
      <c r="D877" s="52" t="s">
        <v>151</v>
      </c>
      <c r="E877" s="52" t="s">
        <v>651</v>
      </c>
      <c r="F877" s="52" t="s">
        <v>15</v>
      </c>
      <c r="G877" s="53">
        <v>13</v>
      </c>
      <c r="H877" s="52" t="s">
        <v>652</v>
      </c>
      <c r="I877" s="52"/>
      <c r="J877" s="52"/>
      <c r="K877" s="52" t="s">
        <v>154</v>
      </c>
      <c r="L877" s="52"/>
      <c r="M877" s="52"/>
      <c r="N877" s="52"/>
      <c r="O877" s="47">
        <v>120</v>
      </c>
      <c r="P877" s="47"/>
      <c r="Q877" s="47" t="s">
        <v>634</v>
      </c>
      <c r="R877" s="47"/>
      <c r="S877" s="52"/>
      <c r="T877" s="52" t="s">
        <v>154</v>
      </c>
      <c r="U877" s="52"/>
      <c r="V877" s="52" t="s">
        <v>154</v>
      </c>
      <c r="W877" s="52" t="s">
        <v>154</v>
      </c>
      <c r="X877" s="47">
        <v>0.8</v>
      </c>
      <c r="Y877" s="47">
        <v>60</v>
      </c>
      <c r="Z877" s="52"/>
      <c r="AA877" s="52" t="s">
        <v>154</v>
      </c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52"/>
      <c r="BC877" s="52"/>
      <c r="BD877" s="52"/>
      <c r="BE877" s="52"/>
      <c r="BF877" s="52"/>
      <c r="BG877" s="52"/>
      <c r="BH877" s="48" t="str">
        <f t="shared" si="247"/>
        <v>/</v>
      </c>
      <c r="BI877" s="49" t="str">
        <f t="shared" si="248"/>
        <v>/</v>
      </c>
      <c r="BJ877" s="49">
        <f t="shared" si="249"/>
        <v>0</v>
      </c>
      <c r="BK877" s="50" t="str">
        <f t="shared" si="250"/>
        <v>/</v>
      </c>
      <c r="BL877" s="35" t="str">
        <f t="shared" si="251"/>
        <v>120คลองนาทับ</v>
      </c>
      <c r="BM877" s="35" t="str">
        <f t="shared" si="252"/>
        <v>/</v>
      </c>
      <c r="BN877" s="35" t="str">
        <f t="shared" si="253"/>
        <v>//</v>
      </c>
      <c r="BO877" s="35">
        <f t="shared" si="254"/>
        <v>0.8</v>
      </c>
      <c r="BP877" s="35" t="str">
        <f t="shared" si="255"/>
        <v>/</v>
      </c>
      <c r="BQ877" s="36">
        <f t="shared" si="256"/>
        <v>0</v>
      </c>
      <c r="BR877" s="36">
        <f t="shared" si="257"/>
        <v>60</v>
      </c>
      <c r="BS877" s="37">
        <f t="shared" si="258"/>
        <v>0</v>
      </c>
      <c r="BT877" s="38">
        <f t="shared" si="259"/>
        <v>0</v>
      </c>
      <c r="BU877" s="39">
        <f t="shared" si="260"/>
        <v>0</v>
      </c>
      <c r="BV877" s="40">
        <f t="shared" si="261"/>
        <v>0</v>
      </c>
      <c r="BW877" s="41">
        <f t="shared" si="262"/>
        <v>0</v>
      </c>
      <c r="BX877" s="42" t="str">
        <f t="shared" si="263"/>
        <v>1200.860</v>
      </c>
      <c r="BY877" s="35" t="str">
        <f t="shared" si="264"/>
        <v>/////</v>
      </c>
      <c r="BZ877" s="43" t="str">
        <f t="shared" si="265"/>
        <v>คลองนาทับ</v>
      </c>
    </row>
    <row r="878" spans="1:78" s="54" customFormat="1" ht="21.75" x14ac:dyDescent="0.2">
      <c r="A878" s="51">
        <v>869</v>
      </c>
      <c r="B878" s="52" t="s">
        <v>1512</v>
      </c>
      <c r="C878" s="52"/>
      <c r="D878" s="52" t="s">
        <v>151</v>
      </c>
      <c r="E878" s="52" t="s">
        <v>666</v>
      </c>
      <c r="F878" s="52" t="s">
        <v>15</v>
      </c>
      <c r="G878" s="53">
        <v>8</v>
      </c>
      <c r="H878" s="52" t="s">
        <v>667</v>
      </c>
      <c r="I878" s="52"/>
      <c r="J878" s="52"/>
      <c r="K878" s="52" t="s">
        <v>154</v>
      </c>
      <c r="L878" s="52"/>
      <c r="M878" s="52"/>
      <c r="N878" s="52"/>
      <c r="O878" s="47">
        <v>120</v>
      </c>
      <c r="P878" s="47"/>
      <c r="Q878" s="47" t="s">
        <v>1513</v>
      </c>
      <c r="R878" s="47"/>
      <c r="S878" s="52"/>
      <c r="T878" s="52" t="s">
        <v>154</v>
      </c>
      <c r="U878" s="52"/>
      <c r="V878" s="52" t="s">
        <v>154</v>
      </c>
      <c r="W878" s="52" t="s">
        <v>154</v>
      </c>
      <c r="X878" s="47">
        <v>0.8</v>
      </c>
      <c r="Y878" s="47">
        <v>60</v>
      </c>
      <c r="Z878" s="52"/>
      <c r="AA878" s="52" t="s">
        <v>154</v>
      </c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>
        <v>1</v>
      </c>
      <c r="AZ878" s="52">
        <v>100</v>
      </c>
      <c r="BA878" s="52"/>
      <c r="BB878" s="52"/>
      <c r="BC878" s="52"/>
      <c r="BD878" s="52"/>
      <c r="BE878" s="52"/>
      <c r="BF878" s="52"/>
      <c r="BG878" s="52"/>
      <c r="BH878" s="48" t="str">
        <f t="shared" si="247"/>
        <v>/</v>
      </c>
      <c r="BI878" s="49" t="str">
        <f t="shared" si="248"/>
        <v>/</v>
      </c>
      <c r="BJ878" s="49">
        <f t="shared" si="249"/>
        <v>0</v>
      </c>
      <c r="BK878" s="50" t="str">
        <f t="shared" si="250"/>
        <v>/</v>
      </c>
      <c r="BL878" s="35" t="str">
        <f t="shared" si="251"/>
        <v>120คลองน้ำเค็ม</v>
      </c>
      <c r="BM878" s="35" t="str">
        <f t="shared" si="252"/>
        <v>/</v>
      </c>
      <c r="BN878" s="35" t="str">
        <f t="shared" si="253"/>
        <v>//</v>
      </c>
      <c r="BO878" s="35">
        <f t="shared" si="254"/>
        <v>0.8</v>
      </c>
      <c r="BP878" s="35" t="str">
        <f t="shared" si="255"/>
        <v>/</v>
      </c>
      <c r="BQ878" s="36">
        <f t="shared" si="256"/>
        <v>0</v>
      </c>
      <c r="BR878" s="36">
        <f t="shared" si="257"/>
        <v>60</v>
      </c>
      <c r="BS878" s="37">
        <f t="shared" si="258"/>
        <v>0</v>
      </c>
      <c r="BT878" s="38">
        <f t="shared" si="259"/>
        <v>0</v>
      </c>
      <c r="BU878" s="39">
        <f t="shared" si="260"/>
        <v>0</v>
      </c>
      <c r="BV878" s="40">
        <f t="shared" si="261"/>
        <v>0</v>
      </c>
      <c r="BW878" s="41">
        <f t="shared" si="262"/>
        <v>0</v>
      </c>
      <c r="BX878" s="42" t="str">
        <f t="shared" si="263"/>
        <v>1200.8601100</v>
      </c>
      <c r="BY878" s="35" t="str">
        <f t="shared" si="264"/>
        <v>/////</v>
      </c>
      <c r="BZ878" s="43" t="str">
        <f t="shared" si="265"/>
        <v>คลองน้ำเค็ม</v>
      </c>
    </row>
    <row r="879" spans="1:78" s="54" customFormat="1" ht="21.75" x14ac:dyDescent="0.2">
      <c r="A879" s="51">
        <v>870</v>
      </c>
      <c r="B879" s="52" t="s">
        <v>1514</v>
      </c>
      <c r="C879" s="52"/>
      <c r="D879" s="52" t="s">
        <v>151</v>
      </c>
      <c r="E879" s="52" t="s">
        <v>680</v>
      </c>
      <c r="F879" s="52" t="s">
        <v>15</v>
      </c>
      <c r="G879" s="53">
        <v>3</v>
      </c>
      <c r="H879" s="52" t="s">
        <v>681</v>
      </c>
      <c r="I879" s="52"/>
      <c r="J879" s="52"/>
      <c r="K879" s="52" t="s">
        <v>154</v>
      </c>
      <c r="L879" s="52"/>
      <c r="M879" s="52"/>
      <c r="N879" s="52"/>
      <c r="O879" s="47">
        <v>120</v>
      </c>
      <c r="P879" s="47"/>
      <c r="Q879" s="47" t="s">
        <v>1515</v>
      </c>
      <c r="R879" s="47"/>
      <c r="S879" s="52"/>
      <c r="T879" s="52" t="s">
        <v>154</v>
      </c>
      <c r="U879" s="52"/>
      <c r="V879" s="47" t="s">
        <v>154</v>
      </c>
      <c r="W879" s="47" t="s">
        <v>154</v>
      </c>
      <c r="X879" s="47">
        <v>1.5</v>
      </c>
      <c r="Y879" s="47">
        <v>30</v>
      </c>
      <c r="Z879" s="52"/>
      <c r="AA879" s="52" t="s">
        <v>154</v>
      </c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47">
        <v>1</v>
      </c>
      <c r="AN879" s="47">
        <v>1</v>
      </c>
      <c r="AO879" s="47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>
        <v>1</v>
      </c>
      <c r="AZ879" s="52">
        <v>50</v>
      </c>
      <c r="BA879" s="52"/>
      <c r="BB879" s="52"/>
      <c r="BC879" s="52"/>
      <c r="BD879" s="52"/>
      <c r="BE879" s="52"/>
      <c r="BF879" s="52"/>
      <c r="BG879" s="52"/>
      <c r="BH879" s="48" t="str">
        <f t="shared" si="247"/>
        <v>/</v>
      </c>
      <c r="BI879" s="49" t="str">
        <f t="shared" si="248"/>
        <v>/</v>
      </c>
      <c r="BJ879" s="49">
        <f t="shared" si="249"/>
        <v>0</v>
      </c>
      <c r="BK879" s="50" t="str">
        <f t="shared" si="250"/>
        <v>/</v>
      </c>
      <c r="BL879" s="35" t="str">
        <f t="shared" si="251"/>
        <v>120คลองดินแดง</v>
      </c>
      <c r="BM879" s="35" t="str">
        <f t="shared" si="252"/>
        <v>/</v>
      </c>
      <c r="BN879" s="35" t="str">
        <f t="shared" si="253"/>
        <v>//</v>
      </c>
      <c r="BO879" s="35">
        <f t="shared" si="254"/>
        <v>1.5</v>
      </c>
      <c r="BP879" s="35" t="str">
        <f t="shared" si="255"/>
        <v>/</v>
      </c>
      <c r="BQ879" s="36">
        <f t="shared" si="256"/>
        <v>0</v>
      </c>
      <c r="BR879" s="36">
        <f t="shared" si="257"/>
        <v>30</v>
      </c>
      <c r="BS879" s="37">
        <f t="shared" si="258"/>
        <v>0</v>
      </c>
      <c r="BT879" s="38">
        <f t="shared" si="259"/>
        <v>0</v>
      </c>
      <c r="BU879" s="39">
        <f t="shared" si="260"/>
        <v>0</v>
      </c>
      <c r="BV879" s="40">
        <f t="shared" si="261"/>
        <v>0</v>
      </c>
      <c r="BW879" s="41">
        <f t="shared" si="262"/>
        <v>0</v>
      </c>
      <c r="BX879" s="42" t="str">
        <f t="shared" si="263"/>
        <v>1201.53011150</v>
      </c>
      <c r="BY879" s="35" t="str">
        <f t="shared" si="264"/>
        <v>/////</v>
      </c>
      <c r="BZ879" s="43" t="str">
        <f t="shared" si="265"/>
        <v>คลองดินแดง</v>
      </c>
    </row>
    <row r="880" spans="1:78" s="54" customFormat="1" ht="21.75" x14ac:dyDescent="0.2">
      <c r="A880" s="51">
        <v>871</v>
      </c>
      <c r="B880" s="52" t="s">
        <v>1516</v>
      </c>
      <c r="C880" s="52"/>
      <c r="D880" s="52" t="s">
        <v>167</v>
      </c>
      <c r="E880" s="52" t="s">
        <v>214</v>
      </c>
      <c r="F880" s="52" t="s">
        <v>15</v>
      </c>
      <c r="G880" s="53">
        <v>1</v>
      </c>
      <c r="H880" s="52" t="s">
        <v>215</v>
      </c>
      <c r="I880" s="52"/>
      <c r="J880" s="52"/>
      <c r="K880" s="52" t="s">
        <v>154</v>
      </c>
      <c r="L880" s="52"/>
      <c r="M880" s="52"/>
      <c r="N880" s="52"/>
      <c r="O880" s="52"/>
      <c r="P880" s="52"/>
      <c r="Q880" s="52" t="s">
        <v>907</v>
      </c>
      <c r="R880" s="52"/>
      <c r="S880" s="52"/>
      <c r="T880" s="52" t="s">
        <v>154</v>
      </c>
      <c r="U880" s="52"/>
      <c r="V880" s="52" t="s">
        <v>154</v>
      </c>
      <c r="W880" s="52" t="s">
        <v>154</v>
      </c>
      <c r="X880" s="47" t="s">
        <v>1125</v>
      </c>
      <c r="Y880" s="47">
        <v>40</v>
      </c>
      <c r="Z880" s="52"/>
      <c r="AA880" s="52" t="s">
        <v>154</v>
      </c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47">
        <v>1</v>
      </c>
      <c r="AN880" s="47">
        <v>1</v>
      </c>
      <c r="AO880" s="47"/>
      <c r="AP880" s="52" t="s">
        <v>188</v>
      </c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52"/>
      <c r="BC880" s="52"/>
      <c r="BD880" s="52"/>
      <c r="BE880" s="52"/>
      <c r="BF880" s="52"/>
      <c r="BG880" s="52"/>
      <c r="BH880" s="48" t="str">
        <f t="shared" si="247"/>
        <v>/</v>
      </c>
      <c r="BI880" s="49" t="str">
        <f t="shared" si="248"/>
        <v>/</v>
      </c>
      <c r="BJ880" s="49">
        <f t="shared" si="249"/>
        <v>0</v>
      </c>
      <c r="BK880" s="50" t="str">
        <f t="shared" si="250"/>
        <v>/</v>
      </c>
      <c r="BL880" s="35" t="str">
        <f t="shared" si="251"/>
        <v>แม่น้ำเทพา</v>
      </c>
      <c r="BM880" s="35" t="str">
        <f t="shared" si="252"/>
        <v>/</v>
      </c>
      <c r="BN880" s="35" t="str">
        <f t="shared" si="253"/>
        <v>//</v>
      </c>
      <c r="BO880" s="35" t="str">
        <f t="shared" si="254"/>
        <v>0.9-2</v>
      </c>
      <c r="BP880" s="35" t="str">
        <f t="shared" si="255"/>
        <v>/</v>
      </c>
      <c r="BQ880" s="36">
        <f t="shared" si="256"/>
        <v>0</v>
      </c>
      <c r="BR880" s="36">
        <f t="shared" si="257"/>
        <v>40</v>
      </c>
      <c r="BS880" s="37">
        <f t="shared" si="258"/>
        <v>0</v>
      </c>
      <c r="BT880" s="38">
        <f t="shared" si="259"/>
        <v>0</v>
      </c>
      <c r="BU880" s="39">
        <f t="shared" si="260"/>
        <v>0</v>
      </c>
      <c r="BV880" s="40">
        <f t="shared" si="261"/>
        <v>0</v>
      </c>
      <c r="BW880" s="41">
        <f t="shared" si="262"/>
        <v>0</v>
      </c>
      <c r="BX880" s="42" t="str">
        <f t="shared" si="263"/>
        <v>0.9-24011</v>
      </c>
      <c r="BY880" s="35" t="str">
        <f t="shared" si="264"/>
        <v>/////</v>
      </c>
      <c r="BZ880" s="43" t="str">
        <f t="shared" si="265"/>
        <v>แม่น้ำเทพาหมู่บ้าน</v>
      </c>
    </row>
    <row r="881" spans="1:78" s="54" customFormat="1" ht="21.75" x14ac:dyDescent="0.2">
      <c r="A881" s="51">
        <v>872</v>
      </c>
      <c r="B881" s="52" t="s">
        <v>1517</v>
      </c>
      <c r="C881" s="52"/>
      <c r="D881" s="52" t="s">
        <v>225</v>
      </c>
      <c r="E881" s="52" t="s">
        <v>708</v>
      </c>
      <c r="F881" s="52" t="s">
        <v>15</v>
      </c>
      <c r="G881" s="53">
        <v>9</v>
      </c>
      <c r="H881" s="52" t="s">
        <v>709</v>
      </c>
      <c r="I881" s="52"/>
      <c r="J881" s="52"/>
      <c r="K881" s="52" t="s">
        <v>154</v>
      </c>
      <c r="L881" s="52" t="s">
        <v>154</v>
      </c>
      <c r="M881" s="52"/>
      <c r="N881" s="52"/>
      <c r="O881" s="47">
        <v>120</v>
      </c>
      <c r="P881" s="47"/>
      <c r="Q881" s="47" t="s">
        <v>155</v>
      </c>
      <c r="R881" s="47"/>
      <c r="S881" s="52"/>
      <c r="T881" s="52" t="s">
        <v>154</v>
      </c>
      <c r="U881" s="52"/>
      <c r="V881" s="52" t="s">
        <v>154</v>
      </c>
      <c r="W881" s="52" t="s">
        <v>154</v>
      </c>
      <c r="X881" s="47" t="s">
        <v>627</v>
      </c>
      <c r="Y881" s="47">
        <v>65</v>
      </c>
      <c r="Z881" s="52"/>
      <c r="AA881" s="52" t="s">
        <v>154</v>
      </c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52"/>
      <c r="BC881" s="52"/>
      <c r="BD881" s="52"/>
      <c r="BE881" s="52"/>
      <c r="BF881" s="52"/>
      <c r="BG881" s="52"/>
      <c r="BH881" s="48" t="str">
        <f t="shared" si="247"/>
        <v>//</v>
      </c>
      <c r="BI881" s="49" t="str">
        <f t="shared" si="248"/>
        <v>//</v>
      </c>
      <c r="BJ881" s="49">
        <f t="shared" si="249"/>
        <v>0</v>
      </c>
      <c r="BK881" s="50" t="str">
        <f t="shared" si="250"/>
        <v>//</v>
      </c>
      <c r="BL881" s="35" t="str">
        <f t="shared" si="251"/>
        <v>120คลองนาทวี</v>
      </c>
      <c r="BM881" s="35" t="str">
        <f t="shared" si="252"/>
        <v>/</v>
      </c>
      <c r="BN881" s="35" t="str">
        <f t="shared" si="253"/>
        <v>//</v>
      </c>
      <c r="BO881" s="35" t="str">
        <f t="shared" si="254"/>
        <v>0.8-2</v>
      </c>
      <c r="BP881" s="35" t="str">
        <f t="shared" si="255"/>
        <v>/</v>
      </c>
      <c r="BQ881" s="36">
        <f t="shared" si="256"/>
        <v>0</v>
      </c>
      <c r="BR881" s="36">
        <f t="shared" si="257"/>
        <v>65</v>
      </c>
      <c r="BS881" s="37">
        <f t="shared" si="258"/>
        <v>0</v>
      </c>
      <c r="BT881" s="38">
        <f t="shared" si="259"/>
        <v>0</v>
      </c>
      <c r="BU881" s="39">
        <f t="shared" si="260"/>
        <v>0</v>
      </c>
      <c r="BV881" s="40">
        <f t="shared" si="261"/>
        <v>0</v>
      </c>
      <c r="BW881" s="41">
        <f t="shared" si="262"/>
        <v>0</v>
      </c>
      <c r="BX881" s="42" t="str">
        <f t="shared" si="263"/>
        <v>1200.8-265</v>
      </c>
      <c r="BY881" s="35" t="str">
        <f t="shared" si="264"/>
        <v>//////</v>
      </c>
      <c r="BZ881" s="43" t="str">
        <f t="shared" si="265"/>
        <v>คลองนาทวี</v>
      </c>
    </row>
    <row r="882" spans="1:78" ht="21.75" x14ac:dyDescent="0.2">
      <c r="A882" s="44">
        <v>873</v>
      </c>
      <c r="B882" s="45" t="s">
        <v>1518</v>
      </c>
      <c r="C882" s="45"/>
      <c r="D882" s="45" t="s">
        <v>225</v>
      </c>
      <c r="E882" s="45" t="s">
        <v>1202</v>
      </c>
      <c r="F882" s="45" t="s">
        <v>15</v>
      </c>
      <c r="G882" s="46">
        <v>1</v>
      </c>
      <c r="H882" s="45" t="s">
        <v>1203</v>
      </c>
      <c r="I882" s="45"/>
      <c r="J882" s="45" t="s">
        <v>154</v>
      </c>
      <c r="K882" s="45"/>
      <c r="L882" s="45" t="s">
        <v>154</v>
      </c>
      <c r="M882" s="45"/>
      <c r="N882" s="45"/>
      <c r="O882" s="47">
        <v>120</v>
      </c>
      <c r="P882" s="47"/>
      <c r="Q882" s="47" t="s">
        <v>165</v>
      </c>
      <c r="R882" s="47"/>
      <c r="S882" s="45"/>
      <c r="T882" s="45" t="s">
        <v>154</v>
      </c>
      <c r="U882" s="45"/>
      <c r="V882" s="45" t="s">
        <v>154</v>
      </c>
      <c r="W882" s="45" t="s">
        <v>154</v>
      </c>
      <c r="X882" s="47" t="s">
        <v>627</v>
      </c>
      <c r="Y882" s="47">
        <v>40</v>
      </c>
      <c r="Z882" s="45"/>
      <c r="AA882" s="45" t="s">
        <v>154</v>
      </c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  <c r="BD882" s="45"/>
      <c r="BE882" s="45"/>
      <c r="BF882" s="45"/>
      <c r="BG882" s="45"/>
      <c r="BH882" s="48" t="str">
        <f t="shared" si="247"/>
        <v>//</v>
      </c>
      <c r="BI882" s="49" t="str">
        <f t="shared" si="248"/>
        <v>//</v>
      </c>
      <c r="BJ882" s="49">
        <f t="shared" si="249"/>
        <v>0</v>
      </c>
      <c r="BK882" s="50" t="str">
        <f t="shared" si="250"/>
        <v>//</v>
      </c>
      <c r="BL882" s="35" t="str">
        <f t="shared" si="251"/>
        <v>120ที่ลุ่มต่ำ</v>
      </c>
      <c r="BM882" s="35" t="str">
        <f t="shared" si="252"/>
        <v>/</v>
      </c>
      <c r="BN882" s="35" t="str">
        <f t="shared" si="253"/>
        <v>//</v>
      </c>
      <c r="BO882" s="35" t="str">
        <f t="shared" si="254"/>
        <v>0.8-2</v>
      </c>
      <c r="BP882" s="35" t="str">
        <f t="shared" si="255"/>
        <v>/</v>
      </c>
      <c r="BQ882" s="36">
        <f t="shared" si="256"/>
        <v>0</v>
      </c>
      <c r="BR882" s="36">
        <f t="shared" si="257"/>
        <v>40</v>
      </c>
      <c r="BS882" s="37">
        <f t="shared" si="258"/>
        <v>0</v>
      </c>
      <c r="BT882" s="38">
        <f t="shared" si="259"/>
        <v>0</v>
      </c>
      <c r="BU882" s="39">
        <f t="shared" si="260"/>
        <v>0</v>
      </c>
      <c r="BV882" s="40">
        <f t="shared" si="261"/>
        <v>0</v>
      </c>
      <c r="BW882" s="41">
        <f t="shared" si="262"/>
        <v>0</v>
      </c>
      <c r="BX882" s="42" t="str">
        <f t="shared" si="263"/>
        <v>1200.8-240</v>
      </c>
      <c r="BY882" s="35" t="str">
        <f t="shared" si="264"/>
        <v>//////</v>
      </c>
      <c r="BZ882" s="43" t="str">
        <f t="shared" si="265"/>
        <v>ที่ลุ่มต่ำ</v>
      </c>
    </row>
    <row r="883" spans="1:78" s="54" customFormat="1" ht="21.75" x14ac:dyDescent="0.2">
      <c r="A883" s="51">
        <v>874</v>
      </c>
      <c r="B883" s="52" t="s">
        <v>1519</v>
      </c>
      <c r="C883" s="52"/>
      <c r="D883" s="52" t="s">
        <v>771</v>
      </c>
      <c r="E883" s="52" t="s">
        <v>1230</v>
      </c>
      <c r="F883" s="52" t="s">
        <v>15</v>
      </c>
      <c r="G883" s="53">
        <v>3</v>
      </c>
      <c r="H883" s="52" t="s">
        <v>1231</v>
      </c>
      <c r="I883" s="52"/>
      <c r="J883" s="52" t="s">
        <v>154</v>
      </c>
      <c r="K883" s="52" t="s">
        <v>154</v>
      </c>
      <c r="L883" s="52" t="s">
        <v>154</v>
      </c>
      <c r="M883" s="52"/>
      <c r="N883" s="52"/>
      <c r="O883" s="47">
        <v>200</v>
      </c>
      <c r="P883" s="47"/>
      <c r="Q883" s="47"/>
      <c r="R883" s="47"/>
      <c r="S883" s="52"/>
      <c r="T883" s="52" t="s">
        <v>154</v>
      </c>
      <c r="U883" s="52"/>
      <c r="V883" s="52" t="s">
        <v>154</v>
      </c>
      <c r="W883" s="52" t="s">
        <v>154</v>
      </c>
      <c r="X883" s="47">
        <v>1.5</v>
      </c>
      <c r="Y883" s="47"/>
      <c r="Z883" s="52"/>
      <c r="AA883" s="52" t="s">
        <v>154</v>
      </c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52"/>
      <c r="BC883" s="52"/>
      <c r="BD883" s="52"/>
      <c r="BE883" s="52"/>
      <c r="BF883" s="52"/>
      <c r="BG883" s="52"/>
      <c r="BH883" s="48" t="str">
        <f t="shared" si="247"/>
        <v>///</v>
      </c>
      <c r="BI883" s="49" t="str">
        <f t="shared" si="248"/>
        <v>///</v>
      </c>
      <c r="BJ883" s="49">
        <f t="shared" si="249"/>
        <v>0</v>
      </c>
      <c r="BK883" s="50" t="str">
        <f t="shared" si="250"/>
        <v>///</v>
      </c>
      <c r="BL883" s="35" t="str">
        <f t="shared" si="251"/>
        <v>200</v>
      </c>
      <c r="BM883" s="35" t="str">
        <f t="shared" si="252"/>
        <v>/</v>
      </c>
      <c r="BN883" s="35" t="str">
        <f t="shared" si="253"/>
        <v>//</v>
      </c>
      <c r="BO883" s="35">
        <f t="shared" si="254"/>
        <v>1.5</v>
      </c>
      <c r="BP883" s="35" t="str">
        <f t="shared" si="255"/>
        <v>/</v>
      </c>
      <c r="BQ883" s="36">
        <f t="shared" si="256"/>
        <v>0</v>
      </c>
      <c r="BR883" s="36">
        <f t="shared" si="257"/>
        <v>0</v>
      </c>
      <c r="BS883" s="37">
        <f t="shared" si="258"/>
        <v>0</v>
      </c>
      <c r="BT883" s="38">
        <f t="shared" si="259"/>
        <v>0</v>
      </c>
      <c r="BU883" s="39">
        <f t="shared" si="260"/>
        <v>0</v>
      </c>
      <c r="BV883" s="40">
        <f t="shared" si="261"/>
        <v>0</v>
      </c>
      <c r="BW883" s="41">
        <f t="shared" si="262"/>
        <v>0</v>
      </c>
      <c r="BX883" s="42" t="str">
        <f t="shared" si="263"/>
        <v>2001.5</v>
      </c>
      <c r="BY883" s="35" t="str">
        <f t="shared" si="264"/>
        <v>///////</v>
      </c>
      <c r="BZ883" s="43" t="str">
        <f t="shared" si="265"/>
        <v/>
      </c>
    </row>
    <row r="884" spans="1:78" s="54" customFormat="1" ht="21.75" x14ac:dyDescent="0.2">
      <c r="A884" s="51">
        <v>875</v>
      </c>
      <c r="B884" s="52" t="s">
        <v>1520</v>
      </c>
      <c r="C884" s="52"/>
      <c r="D884" s="52" t="s">
        <v>771</v>
      </c>
      <c r="E884" s="52" t="s">
        <v>1230</v>
      </c>
      <c r="F884" s="52" t="s">
        <v>15</v>
      </c>
      <c r="G884" s="53">
        <v>4</v>
      </c>
      <c r="H884" s="52" t="s">
        <v>1231</v>
      </c>
      <c r="I884" s="52"/>
      <c r="J884" s="52" t="s">
        <v>154</v>
      </c>
      <c r="K884" s="52" t="s">
        <v>154</v>
      </c>
      <c r="L884" s="52"/>
      <c r="M884" s="52"/>
      <c r="N884" s="52"/>
      <c r="O884" s="47">
        <v>200</v>
      </c>
      <c r="P884" s="47"/>
      <c r="Q884" s="47"/>
      <c r="R884" s="47"/>
      <c r="S884" s="52"/>
      <c r="T884" s="52" t="s">
        <v>154</v>
      </c>
      <c r="U884" s="52"/>
      <c r="V884" s="52" t="s">
        <v>154</v>
      </c>
      <c r="W884" s="52" t="s">
        <v>154</v>
      </c>
      <c r="X884" s="47">
        <v>1.5</v>
      </c>
      <c r="Y884" s="47"/>
      <c r="Z884" s="52"/>
      <c r="AA884" s="52" t="s">
        <v>154</v>
      </c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52"/>
      <c r="BC884" s="52"/>
      <c r="BD884" s="52"/>
      <c r="BE884" s="52"/>
      <c r="BF884" s="52"/>
      <c r="BG884" s="52"/>
      <c r="BH884" s="48" t="str">
        <f t="shared" si="247"/>
        <v>//</v>
      </c>
      <c r="BI884" s="49" t="str">
        <f t="shared" si="248"/>
        <v>//</v>
      </c>
      <c r="BJ884" s="49">
        <f t="shared" si="249"/>
        <v>0</v>
      </c>
      <c r="BK884" s="50" t="str">
        <f t="shared" si="250"/>
        <v>//</v>
      </c>
      <c r="BL884" s="35" t="str">
        <f t="shared" si="251"/>
        <v>200</v>
      </c>
      <c r="BM884" s="35" t="str">
        <f t="shared" si="252"/>
        <v>/</v>
      </c>
      <c r="BN884" s="35" t="str">
        <f t="shared" si="253"/>
        <v>//</v>
      </c>
      <c r="BO884" s="35">
        <f t="shared" si="254"/>
        <v>1.5</v>
      </c>
      <c r="BP884" s="35" t="str">
        <f t="shared" si="255"/>
        <v>/</v>
      </c>
      <c r="BQ884" s="36">
        <f t="shared" si="256"/>
        <v>0</v>
      </c>
      <c r="BR884" s="36">
        <f t="shared" si="257"/>
        <v>0</v>
      </c>
      <c r="BS884" s="37">
        <f t="shared" si="258"/>
        <v>0</v>
      </c>
      <c r="BT884" s="38">
        <f t="shared" si="259"/>
        <v>0</v>
      </c>
      <c r="BU884" s="39">
        <f t="shared" si="260"/>
        <v>0</v>
      </c>
      <c r="BV884" s="40">
        <f t="shared" si="261"/>
        <v>0</v>
      </c>
      <c r="BW884" s="41">
        <f t="shared" si="262"/>
        <v>0</v>
      </c>
      <c r="BX884" s="42" t="str">
        <f t="shared" si="263"/>
        <v>2001.5</v>
      </c>
      <c r="BY884" s="35" t="str">
        <f t="shared" si="264"/>
        <v>//////</v>
      </c>
      <c r="BZ884" s="43" t="str">
        <f t="shared" si="265"/>
        <v/>
      </c>
    </row>
    <row r="885" spans="1:78" ht="21.75" x14ac:dyDescent="0.2">
      <c r="A885" s="44">
        <v>876</v>
      </c>
      <c r="B885" s="45" t="s">
        <v>1521</v>
      </c>
      <c r="C885" s="45"/>
      <c r="D885" s="45" t="s">
        <v>771</v>
      </c>
      <c r="E885" s="45" t="s">
        <v>1230</v>
      </c>
      <c r="F885" s="45" t="s">
        <v>15</v>
      </c>
      <c r="G885" s="46">
        <v>5</v>
      </c>
      <c r="H885" s="45" t="s">
        <v>1231</v>
      </c>
      <c r="I885" s="45"/>
      <c r="J885" s="45" t="s">
        <v>154</v>
      </c>
      <c r="K885" s="45" t="s">
        <v>154</v>
      </c>
      <c r="L885" s="45" t="s">
        <v>154</v>
      </c>
      <c r="M885" s="45"/>
      <c r="N885" s="45"/>
      <c r="O885" s="47">
        <v>200</v>
      </c>
      <c r="P885" s="47"/>
      <c r="Q885" s="47"/>
      <c r="R885" s="47"/>
      <c r="S885" s="45"/>
      <c r="T885" s="45" t="s">
        <v>154</v>
      </c>
      <c r="U885" s="45"/>
      <c r="V885" s="45" t="s">
        <v>154</v>
      </c>
      <c r="W885" s="45" t="s">
        <v>154</v>
      </c>
      <c r="X885" s="47">
        <v>1.5</v>
      </c>
      <c r="Y885" s="47"/>
      <c r="Z885" s="45"/>
      <c r="AA885" s="45" t="s">
        <v>154</v>
      </c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  <c r="AX885" s="45"/>
      <c r="AY885" s="45"/>
      <c r="AZ885" s="45"/>
      <c r="BA885" s="45"/>
      <c r="BB885" s="45"/>
      <c r="BC885" s="45"/>
      <c r="BD885" s="45"/>
      <c r="BE885" s="45"/>
      <c r="BF885" s="45"/>
      <c r="BG885" s="45"/>
      <c r="BH885" s="48" t="str">
        <f t="shared" si="247"/>
        <v>///</v>
      </c>
      <c r="BI885" s="49" t="str">
        <f t="shared" si="248"/>
        <v>///</v>
      </c>
      <c r="BJ885" s="49">
        <f t="shared" si="249"/>
        <v>0</v>
      </c>
      <c r="BK885" s="50" t="str">
        <f t="shared" si="250"/>
        <v>///</v>
      </c>
      <c r="BL885" s="35" t="str">
        <f t="shared" si="251"/>
        <v>200</v>
      </c>
      <c r="BM885" s="35" t="str">
        <f t="shared" si="252"/>
        <v>/</v>
      </c>
      <c r="BN885" s="35" t="str">
        <f t="shared" si="253"/>
        <v>//</v>
      </c>
      <c r="BO885" s="35">
        <f t="shared" si="254"/>
        <v>1.5</v>
      </c>
      <c r="BP885" s="35" t="str">
        <f t="shared" si="255"/>
        <v>/</v>
      </c>
      <c r="BQ885" s="36">
        <f t="shared" si="256"/>
        <v>0</v>
      </c>
      <c r="BR885" s="36">
        <f t="shared" si="257"/>
        <v>0</v>
      </c>
      <c r="BS885" s="37">
        <f t="shared" si="258"/>
        <v>0</v>
      </c>
      <c r="BT885" s="38">
        <f t="shared" si="259"/>
        <v>0</v>
      </c>
      <c r="BU885" s="39">
        <f t="shared" si="260"/>
        <v>0</v>
      </c>
      <c r="BV885" s="40">
        <f t="shared" si="261"/>
        <v>0</v>
      </c>
      <c r="BW885" s="41">
        <f t="shared" si="262"/>
        <v>0</v>
      </c>
      <c r="BX885" s="42" t="str">
        <f t="shared" si="263"/>
        <v>2001.5</v>
      </c>
      <c r="BY885" s="35" t="str">
        <f t="shared" si="264"/>
        <v>///////</v>
      </c>
      <c r="BZ885" s="43" t="str">
        <f t="shared" si="265"/>
        <v/>
      </c>
    </row>
    <row r="886" spans="1:78" s="54" customFormat="1" ht="21.75" x14ac:dyDescent="0.2">
      <c r="A886" s="51">
        <v>877</v>
      </c>
      <c r="B886" s="52" t="s">
        <v>1522</v>
      </c>
      <c r="C886" s="52"/>
      <c r="D886" s="52" t="s">
        <v>771</v>
      </c>
      <c r="E886" s="52" t="s">
        <v>1523</v>
      </c>
      <c r="F886" s="52" t="s">
        <v>15</v>
      </c>
      <c r="G886" s="53">
        <v>1</v>
      </c>
      <c r="H886" s="52" t="s">
        <v>1524</v>
      </c>
      <c r="I886" s="52"/>
      <c r="J886" s="52" t="s">
        <v>154</v>
      </c>
      <c r="K886" s="52"/>
      <c r="L886" s="52"/>
      <c r="M886" s="52"/>
      <c r="N886" s="52"/>
      <c r="O886" s="47">
        <v>200</v>
      </c>
      <c r="P886" s="47"/>
      <c r="Q886" s="47"/>
      <c r="R886" s="47"/>
      <c r="S886" s="52" t="s">
        <v>154</v>
      </c>
      <c r="T886" s="52"/>
      <c r="U886" s="52"/>
      <c r="V886" s="52" t="s">
        <v>154</v>
      </c>
      <c r="W886" s="52" t="s">
        <v>154</v>
      </c>
      <c r="X886" s="47">
        <v>0.2</v>
      </c>
      <c r="Y886" s="52"/>
      <c r="Z886" s="52" t="s">
        <v>154</v>
      </c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  <c r="BB886" s="52"/>
      <c r="BC886" s="52"/>
      <c r="BD886" s="52"/>
      <c r="BE886" s="52"/>
      <c r="BF886" s="52"/>
      <c r="BG886" s="52"/>
      <c r="BH886" s="48" t="str">
        <f t="shared" si="247"/>
        <v>/</v>
      </c>
      <c r="BI886" s="49" t="str">
        <f t="shared" si="248"/>
        <v>/</v>
      </c>
      <c r="BJ886" s="49">
        <f t="shared" si="249"/>
        <v>0</v>
      </c>
      <c r="BK886" s="50" t="str">
        <f t="shared" si="250"/>
        <v>/</v>
      </c>
      <c r="BL886" s="35" t="str">
        <f t="shared" si="251"/>
        <v>200</v>
      </c>
      <c r="BM886" s="35" t="str">
        <f t="shared" si="252"/>
        <v>/</v>
      </c>
      <c r="BN886" s="35" t="str">
        <f t="shared" si="253"/>
        <v>//</v>
      </c>
      <c r="BO886" s="35">
        <f t="shared" si="254"/>
        <v>0.2</v>
      </c>
      <c r="BP886" s="35" t="str">
        <f t="shared" si="255"/>
        <v>/</v>
      </c>
      <c r="BQ886" s="36" t="str">
        <f t="shared" si="256"/>
        <v>/</v>
      </c>
      <c r="BR886" s="36">
        <f t="shared" si="257"/>
        <v>0</v>
      </c>
      <c r="BS886" s="37">
        <f t="shared" si="258"/>
        <v>0</v>
      </c>
      <c r="BT886" s="38">
        <f t="shared" si="259"/>
        <v>0</v>
      </c>
      <c r="BU886" s="39">
        <f t="shared" si="260"/>
        <v>0</v>
      </c>
      <c r="BV886" s="40">
        <f t="shared" si="261"/>
        <v>0</v>
      </c>
      <c r="BW886" s="41">
        <f t="shared" si="262"/>
        <v>0</v>
      </c>
      <c r="BX886" s="42" t="str">
        <f t="shared" si="263"/>
        <v>2000.2</v>
      </c>
      <c r="BY886" s="35" t="str">
        <f t="shared" si="264"/>
        <v>/////</v>
      </c>
      <c r="BZ886" s="43" t="str">
        <f t="shared" si="265"/>
        <v/>
      </c>
    </row>
    <row r="887" spans="1:78" s="54" customFormat="1" ht="21.75" x14ac:dyDescent="0.2">
      <c r="A887" s="51">
        <v>878</v>
      </c>
      <c r="B887" s="52" t="s">
        <v>1525</v>
      </c>
      <c r="C887" s="52"/>
      <c r="D887" s="52" t="s">
        <v>771</v>
      </c>
      <c r="E887" s="52" t="s">
        <v>1523</v>
      </c>
      <c r="F887" s="52" t="s">
        <v>15</v>
      </c>
      <c r="G887" s="53">
        <v>2</v>
      </c>
      <c r="H887" s="52" t="s">
        <v>1524</v>
      </c>
      <c r="I887" s="52"/>
      <c r="J887" s="52" t="s">
        <v>154</v>
      </c>
      <c r="K887" s="52"/>
      <c r="L887" s="52"/>
      <c r="M887" s="52"/>
      <c r="N887" s="52"/>
      <c r="O887" s="47">
        <v>200</v>
      </c>
      <c r="P887" s="47"/>
      <c r="Q887" s="47"/>
      <c r="R887" s="47"/>
      <c r="S887" s="52" t="s">
        <v>154</v>
      </c>
      <c r="T887" s="52"/>
      <c r="U887" s="52"/>
      <c r="V887" s="52" t="s">
        <v>154</v>
      </c>
      <c r="W887" s="52" t="s">
        <v>154</v>
      </c>
      <c r="X887" s="47">
        <v>1.2</v>
      </c>
      <c r="Y887" s="52"/>
      <c r="Z887" s="52" t="s">
        <v>154</v>
      </c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52"/>
      <c r="BC887" s="52"/>
      <c r="BD887" s="52"/>
      <c r="BE887" s="52"/>
      <c r="BF887" s="52"/>
      <c r="BG887" s="52"/>
      <c r="BH887" s="48" t="str">
        <f t="shared" si="247"/>
        <v>/</v>
      </c>
      <c r="BI887" s="49" t="str">
        <f t="shared" si="248"/>
        <v>/</v>
      </c>
      <c r="BJ887" s="49">
        <f t="shared" si="249"/>
        <v>0</v>
      </c>
      <c r="BK887" s="50" t="str">
        <f t="shared" si="250"/>
        <v>/</v>
      </c>
      <c r="BL887" s="35" t="str">
        <f t="shared" si="251"/>
        <v>200</v>
      </c>
      <c r="BM887" s="35" t="str">
        <f t="shared" si="252"/>
        <v>/</v>
      </c>
      <c r="BN887" s="35" t="str">
        <f t="shared" si="253"/>
        <v>//</v>
      </c>
      <c r="BO887" s="35">
        <f t="shared" si="254"/>
        <v>1.2</v>
      </c>
      <c r="BP887" s="35" t="str">
        <f t="shared" si="255"/>
        <v>/</v>
      </c>
      <c r="BQ887" s="36" t="str">
        <f t="shared" si="256"/>
        <v>/</v>
      </c>
      <c r="BR887" s="36">
        <f t="shared" si="257"/>
        <v>0</v>
      </c>
      <c r="BS887" s="37">
        <f t="shared" si="258"/>
        <v>0</v>
      </c>
      <c r="BT887" s="38">
        <f t="shared" si="259"/>
        <v>0</v>
      </c>
      <c r="BU887" s="39">
        <f t="shared" si="260"/>
        <v>0</v>
      </c>
      <c r="BV887" s="40">
        <f t="shared" si="261"/>
        <v>0</v>
      </c>
      <c r="BW887" s="41">
        <f t="shared" si="262"/>
        <v>0</v>
      </c>
      <c r="BX887" s="42" t="str">
        <f t="shared" si="263"/>
        <v>2001.2</v>
      </c>
      <c r="BY887" s="35" t="str">
        <f t="shared" si="264"/>
        <v>/////</v>
      </c>
      <c r="BZ887" s="43" t="str">
        <f t="shared" si="265"/>
        <v/>
      </c>
    </row>
    <row r="888" spans="1:78" s="54" customFormat="1" ht="21.75" x14ac:dyDescent="0.2">
      <c r="A888" s="51">
        <v>879</v>
      </c>
      <c r="B888" s="52" t="s">
        <v>1526</v>
      </c>
      <c r="C888" s="52"/>
      <c r="D888" s="52" t="s">
        <v>771</v>
      </c>
      <c r="E888" s="52" t="s">
        <v>1523</v>
      </c>
      <c r="F888" s="52" t="s">
        <v>15</v>
      </c>
      <c r="G888" s="53">
        <v>3</v>
      </c>
      <c r="H888" s="52" t="s">
        <v>1524</v>
      </c>
      <c r="I888" s="52"/>
      <c r="J888" s="52" t="s">
        <v>154</v>
      </c>
      <c r="K888" s="52"/>
      <c r="L888" s="52"/>
      <c r="M888" s="52"/>
      <c r="N888" s="52"/>
      <c r="O888" s="47">
        <v>200</v>
      </c>
      <c r="P888" s="47"/>
      <c r="Q888" s="47"/>
      <c r="R888" s="47"/>
      <c r="S888" s="52" t="s">
        <v>154</v>
      </c>
      <c r="T888" s="52"/>
      <c r="U888" s="52"/>
      <c r="V888" s="52" t="s">
        <v>154</v>
      </c>
      <c r="W888" s="52" t="s">
        <v>154</v>
      </c>
      <c r="X888" s="47">
        <v>1.2</v>
      </c>
      <c r="Y888" s="52"/>
      <c r="Z888" s="52" t="s">
        <v>154</v>
      </c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>
        <v>1</v>
      </c>
      <c r="AZ888" s="52">
        <v>200</v>
      </c>
      <c r="BA888" s="52"/>
      <c r="BB888" s="52"/>
      <c r="BC888" s="52"/>
      <c r="BD888" s="52"/>
      <c r="BE888" s="52"/>
      <c r="BF888" s="52"/>
      <c r="BG888" s="52"/>
      <c r="BH888" s="48" t="str">
        <f t="shared" si="247"/>
        <v>/</v>
      </c>
      <c r="BI888" s="49" t="str">
        <f t="shared" si="248"/>
        <v>/</v>
      </c>
      <c r="BJ888" s="49">
        <f t="shared" si="249"/>
        <v>0</v>
      </c>
      <c r="BK888" s="50" t="str">
        <f t="shared" si="250"/>
        <v>/</v>
      </c>
      <c r="BL888" s="35" t="str">
        <f t="shared" si="251"/>
        <v>200</v>
      </c>
      <c r="BM888" s="35" t="str">
        <f t="shared" si="252"/>
        <v>/</v>
      </c>
      <c r="BN888" s="35" t="str">
        <f t="shared" si="253"/>
        <v>//</v>
      </c>
      <c r="BO888" s="35">
        <f t="shared" si="254"/>
        <v>1.2</v>
      </c>
      <c r="BP888" s="35" t="str">
        <f t="shared" si="255"/>
        <v>/</v>
      </c>
      <c r="BQ888" s="36" t="str">
        <f t="shared" si="256"/>
        <v>/</v>
      </c>
      <c r="BR888" s="36">
        <f t="shared" si="257"/>
        <v>0</v>
      </c>
      <c r="BS888" s="37">
        <f t="shared" si="258"/>
        <v>0</v>
      </c>
      <c r="BT888" s="38">
        <f t="shared" si="259"/>
        <v>0</v>
      </c>
      <c r="BU888" s="39">
        <f t="shared" si="260"/>
        <v>0</v>
      </c>
      <c r="BV888" s="40">
        <f t="shared" si="261"/>
        <v>0</v>
      </c>
      <c r="BW888" s="41">
        <f t="shared" si="262"/>
        <v>0</v>
      </c>
      <c r="BX888" s="42" t="str">
        <f t="shared" si="263"/>
        <v>2001.21200</v>
      </c>
      <c r="BY888" s="35" t="str">
        <f t="shared" si="264"/>
        <v>/////</v>
      </c>
      <c r="BZ888" s="43" t="str">
        <f t="shared" si="265"/>
        <v/>
      </c>
    </row>
    <row r="889" spans="1:78" s="54" customFormat="1" ht="21.75" x14ac:dyDescent="0.2">
      <c r="A889" s="51">
        <v>880</v>
      </c>
      <c r="B889" s="52" t="s">
        <v>1527</v>
      </c>
      <c r="C889" s="52"/>
      <c r="D889" s="52" t="s">
        <v>771</v>
      </c>
      <c r="E889" s="52" t="s">
        <v>1523</v>
      </c>
      <c r="F889" s="52" t="s">
        <v>15</v>
      </c>
      <c r="G889" s="53">
        <v>4</v>
      </c>
      <c r="H889" s="52" t="s">
        <v>1524</v>
      </c>
      <c r="I889" s="52"/>
      <c r="J889" s="52" t="s">
        <v>154</v>
      </c>
      <c r="K889" s="52"/>
      <c r="L889" s="52"/>
      <c r="M889" s="52"/>
      <c r="N889" s="52"/>
      <c r="O889" s="47">
        <v>200</v>
      </c>
      <c r="P889" s="47"/>
      <c r="Q889" s="47"/>
      <c r="R889" s="47"/>
      <c r="S889" s="52" t="s">
        <v>154</v>
      </c>
      <c r="T889" s="52"/>
      <c r="U889" s="52"/>
      <c r="V889" s="52" t="s">
        <v>154</v>
      </c>
      <c r="W889" s="52" t="s">
        <v>154</v>
      </c>
      <c r="X889" s="47">
        <v>1.2</v>
      </c>
      <c r="Y889" s="52"/>
      <c r="Z889" s="52" t="s">
        <v>154</v>
      </c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48" t="str">
        <f t="shared" si="247"/>
        <v>/</v>
      </c>
      <c r="BI889" s="49" t="str">
        <f t="shared" si="248"/>
        <v>/</v>
      </c>
      <c r="BJ889" s="49">
        <f t="shared" si="249"/>
        <v>0</v>
      </c>
      <c r="BK889" s="50" t="str">
        <f t="shared" si="250"/>
        <v>/</v>
      </c>
      <c r="BL889" s="35" t="str">
        <f t="shared" si="251"/>
        <v>200</v>
      </c>
      <c r="BM889" s="35" t="str">
        <f t="shared" si="252"/>
        <v>/</v>
      </c>
      <c r="BN889" s="35" t="str">
        <f t="shared" si="253"/>
        <v>//</v>
      </c>
      <c r="BO889" s="35">
        <f t="shared" si="254"/>
        <v>1.2</v>
      </c>
      <c r="BP889" s="35" t="str">
        <f t="shared" si="255"/>
        <v>/</v>
      </c>
      <c r="BQ889" s="36" t="str">
        <f t="shared" si="256"/>
        <v>/</v>
      </c>
      <c r="BR889" s="36">
        <f t="shared" si="257"/>
        <v>0</v>
      </c>
      <c r="BS889" s="37">
        <f t="shared" si="258"/>
        <v>0</v>
      </c>
      <c r="BT889" s="38">
        <f t="shared" si="259"/>
        <v>0</v>
      </c>
      <c r="BU889" s="39">
        <f t="shared" si="260"/>
        <v>0</v>
      </c>
      <c r="BV889" s="40">
        <f t="shared" si="261"/>
        <v>0</v>
      </c>
      <c r="BW889" s="41">
        <f t="shared" si="262"/>
        <v>0</v>
      </c>
      <c r="BX889" s="42" t="str">
        <f t="shared" si="263"/>
        <v>2001.2</v>
      </c>
      <c r="BY889" s="35" t="str">
        <f t="shared" si="264"/>
        <v>/////</v>
      </c>
      <c r="BZ889" s="43" t="str">
        <f t="shared" si="265"/>
        <v/>
      </c>
    </row>
    <row r="890" spans="1:78" s="54" customFormat="1" ht="21.75" x14ac:dyDescent="0.2">
      <c r="A890" s="51">
        <v>881</v>
      </c>
      <c r="B890" s="52" t="s">
        <v>1528</v>
      </c>
      <c r="C890" s="52"/>
      <c r="D890" s="52" t="s">
        <v>771</v>
      </c>
      <c r="E890" s="52" t="s">
        <v>1523</v>
      </c>
      <c r="F890" s="52" t="s">
        <v>15</v>
      </c>
      <c r="G890" s="53">
        <v>5</v>
      </c>
      <c r="H890" s="52" t="s">
        <v>1524</v>
      </c>
      <c r="I890" s="52"/>
      <c r="J890" s="52" t="s">
        <v>154</v>
      </c>
      <c r="K890" s="52"/>
      <c r="L890" s="52"/>
      <c r="M890" s="52"/>
      <c r="N890" s="52"/>
      <c r="O890" s="47">
        <v>200</v>
      </c>
      <c r="P890" s="47"/>
      <c r="Q890" s="47"/>
      <c r="R890" s="47"/>
      <c r="S890" s="52" t="s">
        <v>154</v>
      </c>
      <c r="T890" s="52"/>
      <c r="U890" s="52"/>
      <c r="V890" s="52" t="s">
        <v>154</v>
      </c>
      <c r="W890" s="52" t="s">
        <v>154</v>
      </c>
      <c r="X890" s="47">
        <v>1.2</v>
      </c>
      <c r="Y890" s="52"/>
      <c r="Z890" s="52" t="s">
        <v>154</v>
      </c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  <c r="BB890" s="52"/>
      <c r="BC890" s="52"/>
      <c r="BD890" s="52"/>
      <c r="BE890" s="52"/>
      <c r="BF890" s="52"/>
      <c r="BG890" s="52"/>
      <c r="BH890" s="48" t="str">
        <f t="shared" si="247"/>
        <v>/</v>
      </c>
      <c r="BI890" s="49" t="str">
        <f t="shared" si="248"/>
        <v>/</v>
      </c>
      <c r="BJ890" s="49">
        <f t="shared" si="249"/>
        <v>0</v>
      </c>
      <c r="BK890" s="50" t="str">
        <f t="shared" si="250"/>
        <v>/</v>
      </c>
      <c r="BL890" s="35" t="str">
        <f t="shared" si="251"/>
        <v>200</v>
      </c>
      <c r="BM890" s="35" t="str">
        <f t="shared" si="252"/>
        <v>/</v>
      </c>
      <c r="BN890" s="35" t="str">
        <f t="shared" si="253"/>
        <v>//</v>
      </c>
      <c r="BO890" s="35">
        <f t="shared" si="254"/>
        <v>1.2</v>
      </c>
      <c r="BP890" s="35" t="str">
        <f t="shared" si="255"/>
        <v>/</v>
      </c>
      <c r="BQ890" s="36" t="str">
        <f t="shared" si="256"/>
        <v>/</v>
      </c>
      <c r="BR890" s="36">
        <f t="shared" si="257"/>
        <v>0</v>
      </c>
      <c r="BS890" s="37">
        <f t="shared" si="258"/>
        <v>0</v>
      </c>
      <c r="BT890" s="38">
        <f t="shared" si="259"/>
        <v>0</v>
      </c>
      <c r="BU890" s="39">
        <f t="shared" si="260"/>
        <v>0</v>
      </c>
      <c r="BV890" s="40">
        <f t="shared" si="261"/>
        <v>0</v>
      </c>
      <c r="BW890" s="41">
        <f t="shared" si="262"/>
        <v>0</v>
      </c>
      <c r="BX890" s="42" t="str">
        <f t="shared" si="263"/>
        <v>2001.2</v>
      </c>
      <c r="BY890" s="35" t="str">
        <f t="shared" si="264"/>
        <v>/////</v>
      </c>
      <c r="BZ890" s="43" t="str">
        <f t="shared" si="265"/>
        <v/>
      </c>
    </row>
    <row r="891" spans="1:78" s="54" customFormat="1" ht="21.75" x14ac:dyDescent="0.2">
      <c r="A891" s="51">
        <v>882</v>
      </c>
      <c r="B891" s="52" t="s">
        <v>1529</v>
      </c>
      <c r="C891" s="52"/>
      <c r="D891" s="52" t="s">
        <v>771</v>
      </c>
      <c r="E891" s="52" t="s">
        <v>1523</v>
      </c>
      <c r="F891" s="52" t="s">
        <v>15</v>
      </c>
      <c r="G891" s="53">
        <v>6</v>
      </c>
      <c r="H891" s="52" t="s">
        <v>1524</v>
      </c>
      <c r="I891" s="52"/>
      <c r="J891" s="52" t="s">
        <v>154</v>
      </c>
      <c r="K891" s="52"/>
      <c r="L891" s="52"/>
      <c r="M891" s="52"/>
      <c r="N891" s="52"/>
      <c r="O891" s="47">
        <v>200</v>
      </c>
      <c r="P891" s="47"/>
      <c r="Q891" s="47"/>
      <c r="R891" s="47"/>
      <c r="S891" s="52"/>
      <c r="T891" s="52" t="s">
        <v>154</v>
      </c>
      <c r="U891" s="52"/>
      <c r="V891" s="52" t="s">
        <v>154</v>
      </c>
      <c r="W891" s="52" t="s">
        <v>154</v>
      </c>
      <c r="X891" s="47">
        <v>1.2</v>
      </c>
      <c r="Y891" s="47"/>
      <c r="Z891" s="52" t="s">
        <v>154</v>
      </c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>
        <v>1</v>
      </c>
      <c r="AZ891" s="52">
        <v>400</v>
      </c>
      <c r="BA891" s="52"/>
      <c r="BB891" s="52"/>
      <c r="BC891" s="52"/>
      <c r="BD891" s="52"/>
      <c r="BE891" s="52"/>
      <c r="BF891" s="52"/>
      <c r="BG891" s="52"/>
      <c r="BH891" s="48" t="str">
        <f t="shared" si="247"/>
        <v>/</v>
      </c>
      <c r="BI891" s="49" t="str">
        <f t="shared" si="248"/>
        <v>/</v>
      </c>
      <c r="BJ891" s="49">
        <f t="shared" si="249"/>
        <v>0</v>
      </c>
      <c r="BK891" s="50" t="str">
        <f t="shared" si="250"/>
        <v>/</v>
      </c>
      <c r="BL891" s="35" t="str">
        <f t="shared" si="251"/>
        <v>200</v>
      </c>
      <c r="BM891" s="35" t="str">
        <f t="shared" si="252"/>
        <v>/</v>
      </c>
      <c r="BN891" s="35" t="str">
        <f t="shared" si="253"/>
        <v>//</v>
      </c>
      <c r="BO891" s="35">
        <f t="shared" si="254"/>
        <v>1.2</v>
      </c>
      <c r="BP891" s="35" t="str">
        <f t="shared" si="255"/>
        <v>/</v>
      </c>
      <c r="BQ891" s="36">
        <f t="shared" si="256"/>
        <v>0</v>
      </c>
      <c r="BR891" s="36">
        <f t="shared" si="257"/>
        <v>0</v>
      </c>
      <c r="BS891" s="37">
        <f t="shared" si="258"/>
        <v>0</v>
      </c>
      <c r="BT891" s="38">
        <f t="shared" si="259"/>
        <v>0</v>
      </c>
      <c r="BU891" s="39">
        <f t="shared" si="260"/>
        <v>0</v>
      </c>
      <c r="BV891" s="40">
        <f t="shared" si="261"/>
        <v>0</v>
      </c>
      <c r="BW891" s="41">
        <f t="shared" si="262"/>
        <v>0</v>
      </c>
      <c r="BX891" s="42" t="str">
        <f t="shared" si="263"/>
        <v>2001.21400</v>
      </c>
      <c r="BY891" s="35" t="str">
        <f t="shared" si="264"/>
        <v>/////</v>
      </c>
      <c r="BZ891" s="43" t="str">
        <f t="shared" si="265"/>
        <v/>
      </c>
    </row>
    <row r="892" spans="1:78" s="54" customFormat="1" ht="21.75" x14ac:dyDescent="0.2">
      <c r="A892" s="51">
        <v>883</v>
      </c>
      <c r="B892" s="52" t="s">
        <v>1530</v>
      </c>
      <c r="C892" s="52"/>
      <c r="D892" s="52" t="s">
        <v>771</v>
      </c>
      <c r="E892" s="52" t="s">
        <v>1523</v>
      </c>
      <c r="F892" s="52" t="s">
        <v>15</v>
      </c>
      <c r="G892" s="53">
        <v>7</v>
      </c>
      <c r="H892" s="52" t="s">
        <v>1524</v>
      </c>
      <c r="I892" s="52"/>
      <c r="J892" s="52" t="s">
        <v>154</v>
      </c>
      <c r="K892" s="52"/>
      <c r="L892" s="52"/>
      <c r="M892" s="52"/>
      <c r="N892" s="52"/>
      <c r="O892" s="47">
        <v>200</v>
      </c>
      <c r="P892" s="47"/>
      <c r="Q892" s="47"/>
      <c r="R892" s="47"/>
      <c r="S892" s="52"/>
      <c r="T892" s="52" t="s">
        <v>154</v>
      </c>
      <c r="U892" s="52"/>
      <c r="V892" s="52" t="s">
        <v>154</v>
      </c>
      <c r="W892" s="52" t="s">
        <v>154</v>
      </c>
      <c r="X892" s="47">
        <v>1.2</v>
      </c>
      <c r="Y892" s="47"/>
      <c r="Z892" s="52" t="s">
        <v>154</v>
      </c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>
        <v>1</v>
      </c>
      <c r="AZ892" s="52">
        <v>400</v>
      </c>
      <c r="BA892" s="52"/>
      <c r="BB892" s="52"/>
      <c r="BC892" s="52"/>
      <c r="BD892" s="52"/>
      <c r="BE892" s="52"/>
      <c r="BF892" s="52"/>
      <c r="BG892" s="52"/>
      <c r="BH892" s="48" t="str">
        <f t="shared" si="247"/>
        <v>/</v>
      </c>
      <c r="BI892" s="49" t="str">
        <f t="shared" si="248"/>
        <v>/</v>
      </c>
      <c r="BJ892" s="49">
        <f t="shared" si="249"/>
        <v>0</v>
      </c>
      <c r="BK892" s="50" t="str">
        <f t="shared" si="250"/>
        <v>/</v>
      </c>
      <c r="BL892" s="35" t="str">
        <f t="shared" si="251"/>
        <v>200</v>
      </c>
      <c r="BM892" s="35" t="str">
        <f t="shared" si="252"/>
        <v>/</v>
      </c>
      <c r="BN892" s="35" t="str">
        <f t="shared" si="253"/>
        <v>//</v>
      </c>
      <c r="BO892" s="35">
        <f t="shared" si="254"/>
        <v>1.2</v>
      </c>
      <c r="BP892" s="35" t="str">
        <f t="shared" si="255"/>
        <v>/</v>
      </c>
      <c r="BQ892" s="36">
        <f t="shared" si="256"/>
        <v>0</v>
      </c>
      <c r="BR892" s="36">
        <f t="shared" si="257"/>
        <v>0</v>
      </c>
      <c r="BS892" s="37">
        <f t="shared" si="258"/>
        <v>0</v>
      </c>
      <c r="BT892" s="38">
        <f t="shared" si="259"/>
        <v>0</v>
      </c>
      <c r="BU892" s="39">
        <f t="shared" si="260"/>
        <v>0</v>
      </c>
      <c r="BV892" s="40">
        <f t="shared" si="261"/>
        <v>0</v>
      </c>
      <c r="BW892" s="41">
        <f t="shared" si="262"/>
        <v>0</v>
      </c>
      <c r="BX892" s="42" t="str">
        <f t="shared" si="263"/>
        <v>2001.21400</v>
      </c>
      <c r="BY892" s="35" t="str">
        <f t="shared" si="264"/>
        <v>/////</v>
      </c>
      <c r="BZ892" s="43" t="str">
        <f t="shared" si="265"/>
        <v/>
      </c>
    </row>
    <row r="893" spans="1:78" s="54" customFormat="1" ht="21.75" x14ac:dyDescent="0.2">
      <c r="A893" s="51">
        <v>884</v>
      </c>
      <c r="B893" s="52" t="s">
        <v>1531</v>
      </c>
      <c r="C893" s="52"/>
      <c r="D893" s="52" t="s">
        <v>771</v>
      </c>
      <c r="E893" s="52" t="s">
        <v>1523</v>
      </c>
      <c r="F893" s="52" t="s">
        <v>15</v>
      </c>
      <c r="G893" s="53">
        <v>8</v>
      </c>
      <c r="H893" s="52" t="s">
        <v>1524</v>
      </c>
      <c r="I893" s="52"/>
      <c r="J893" s="52" t="s">
        <v>154</v>
      </c>
      <c r="K893" s="52"/>
      <c r="L893" s="52"/>
      <c r="M893" s="52"/>
      <c r="N893" s="52"/>
      <c r="O893" s="47">
        <v>200</v>
      </c>
      <c r="P893" s="47"/>
      <c r="Q893" s="47"/>
      <c r="R893" s="47"/>
      <c r="S893" s="52"/>
      <c r="T893" s="52" t="s">
        <v>154</v>
      </c>
      <c r="U893" s="52"/>
      <c r="V893" s="52" t="s">
        <v>154</v>
      </c>
      <c r="W893" s="52" t="s">
        <v>154</v>
      </c>
      <c r="X893" s="47">
        <v>1.2</v>
      </c>
      <c r="Y893" s="47"/>
      <c r="Z893" s="52" t="s">
        <v>154</v>
      </c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  <c r="BB893" s="52"/>
      <c r="BC893" s="52"/>
      <c r="BD893" s="52"/>
      <c r="BE893" s="52"/>
      <c r="BF893" s="52"/>
      <c r="BG893" s="52"/>
      <c r="BH893" s="48" t="str">
        <f t="shared" si="247"/>
        <v>/</v>
      </c>
      <c r="BI893" s="49" t="str">
        <f t="shared" si="248"/>
        <v>/</v>
      </c>
      <c r="BJ893" s="49">
        <f t="shared" si="249"/>
        <v>0</v>
      </c>
      <c r="BK893" s="50" t="str">
        <f t="shared" si="250"/>
        <v>/</v>
      </c>
      <c r="BL893" s="35" t="str">
        <f t="shared" si="251"/>
        <v>200</v>
      </c>
      <c r="BM893" s="35" t="str">
        <f t="shared" si="252"/>
        <v>/</v>
      </c>
      <c r="BN893" s="35" t="str">
        <f t="shared" si="253"/>
        <v>//</v>
      </c>
      <c r="BO893" s="35">
        <f t="shared" si="254"/>
        <v>1.2</v>
      </c>
      <c r="BP893" s="35" t="str">
        <f t="shared" si="255"/>
        <v>/</v>
      </c>
      <c r="BQ893" s="36">
        <f t="shared" si="256"/>
        <v>0</v>
      </c>
      <c r="BR893" s="36">
        <f t="shared" si="257"/>
        <v>0</v>
      </c>
      <c r="BS893" s="37">
        <f t="shared" si="258"/>
        <v>0</v>
      </c>
      <c r="BT893" s="38">
        <f t="shared" si="259"/>
        <v>0</v>
      </c>
      <c r="BU893" s="39">
        <f t="shared" si="260"/>
        <v>0</v>
      </c>
      <c r="BV893" s="40">
        <f t="shared" si="261"/>
        <v>0</v>
      </c>
      <c r="BW893" s="41">
        <f t="shared" si="262"/>
        <v>0</v>
      </c>
      <c r="BX893" s="42" t="str">
        <f t="shared" si="263"/>
        <v>2001.2</v>
      </c>
      <c r="BY893" s="35" t="str">
        <f t="shared" si="264"/>
        <v>/////</v>
      </c>
      <c r="BZ893" s="43" t="str">
        <f t="shared" si="265"/>
        <v/>
      </c>
    </row>
    <row r="894" spans="1:78" s="54" customFormat="1" ht="21.75" x14ac:dyDescent="0.2">
      <c r="A894" s="51">
        <v>885</v>
      </c>
      <c r="B894" s="52" t="s">
        <v>1532</v>
      </c>
      <c r="C894" s="52"/>
      <c r="D894" s="52" t="s">
        <v>771</v>
      </c>
      <c r="E894" s="52" t="s">
        <v>1523</v>
      </c>
      <c r="F894" s="52" t="s">
        <v>15</v>
      </c>
      <c r="G894" s="53">
        <v>9</v>
      </c>
      <c r="H894" s="52" t="s">
        <v>1524</v>
      </c>
      <c r="I894" s="52"/>
      <c r="J894" s="52" t="s">
        <v>154</v>
      </c>
      <c r="K894" s="52"/>
      <c r="L894" s="52"/>
      <c r="M894" s="52"/>
      <c r="N894" s="52"/>
      <c r="O894" s="47">
        <v>200</v>
      </c>
      <c r="P894" s="47"/>
      <c r="Q894" s="47"/>
      <c r="R894" s="47"/>
      <c r="S894" s="52" t="s">
        <v>154</v>
      </c>
      <c r="T894" s="52"/>
      <c r="U894" s="52"/>
      <c r="V894" s="52" t="s">
        <v>154</v>
      </c>
      <c r="W894" s="52" t="s">
        <v>154</v>
      </c>
      <c r="X894" s="47">
        <v>1.2</v>
      </c>
      <c r="Y894" s="52"/>
      <c r="Z894" s="52" t="s">
        <v>154</v>
      </c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  <c r="BB894" s="52"/>
      <c r="BC894" s="52"/>
      <c r="BD894" s="52"/>
      <c r="BE894" s="52"/>
      <c r="BF894" s="52"/>
      <c r="BG894" s="52"/>
      <c r="BH894" s="48" t="str">
        <f t="shared" si="247"/>
        <v>/</v>
      </c>
      <c r="BI894" s="49" t="str">
        <f t="shared" si="248"/>
        <v>/</v>
      </c>
      <c r="BJ894" s="49">
        <f t="shared" si="249"/>
        <v>0</v>
      </c>
      <c r="BK894" s="50" t="str">
        <f t="shared" si="250"/>
        <v>/</v>
      </c>
      <c r="BL894" s="35" t="str">
        <f t="shared" si="251"/>
        <v>200</v>
      </c>
      <c r="BM894" s="35" t="str">
        <f t="shared" si="252"/>
        <v>/</v>
      </c>
      <c r="BN894" s="35" t="str">
        <f t="shared" si="253"/>
        <v>//</v>
      </c>
      <c r="BO894" s="35">
        <f t="shared" si="254"/>
        <v>1.2</v>
      </c>
      <c r="BP894" s="35" t="str">
        <f t="shared" si="255"/>
        <v>/</v>
      </c>
      <c r="BQ894" s="36" t="str">
        <f t="shared" si="256"/>
        <v>/</v>
      </c>
      <c r="BR894" s="36">
        <f t="shared" si="257"/>
        <v>0</v>
      </c>
      <c r="BS894" s="37">
        <f t="shared" si="258"/>
        <v>0</v>
      </c>
      <c r="BT894" s="38">
        <f t="shared" si="259"/>
        <v>0</v>
      </c>
      <c r="BU894" s="39">
        <f t="shared" si="260"/>
        <v>0</v>
      </c>
      <c r="BV894" s="40">
        <f t="shared" si="261"/>
        <v>0</v>
      </c>
      <c r="BW894" s="41">
        <f t="shared" si="262"/>
        <v>0</v>
      </c>
      <c r="BX894" s="42" t="str">
        <f t="shared" si="263"/>
        <v>2001.2</v>
      </c>
      <c r="BY894" s="35" t="str">
        <f t="shared" si="264"/>
        <v>/////</v>
      </c>
      <c r="BZ894" s="43" t="str">
        <f t="shared" si="265"/>
        <v/>
      </c>
    </row>
    <row r="895" spans="1:78" s="54" customFormat="1" ht="21.75" x14ac:dyDescent="0.2">
      <c r="A895" s="51">
        <v>886</v>
      </c>
      <c r="B895" s="52" t="s">
        <v>1533</v>
      </c>
      <c r="C895" s="52"/>
      <c r="D895" s="52" t="s">
        <v>771</v>
      </c>
      <c r="E895" s="52" t="s">
        <v>1523</v>
      </c>
      <c r="F895" s="52" t="s">
        <v>15</v>
      </c>
      <c r="G895" s="53">
        <v>10</v>
      </c>
      <c r="H895" s="52" t="s">
        <v>1524</v>
      </c>
      <c r="I895" s="52"/>
      <c r="J895" s="52" t="s">
        <v>154</v>
      </c>
      <c r="K895" s="52"/>
      <c r="L895" s="52"/>
      <c r="M895" s="52"/>
      <c r="N895" s="52"/>
      <c r="O895" s="47">
        <v>200</v>
      </c>
      <c r="P895" s="47"/>
      <c r="Q895" s="47"/>
      <c r="R895" s="47"/>
      <c r="S895" s="52" t="s">
        <v>154</v>
      </c>
      <c r="T895" s="52"/>
      <c r="U895" s="52"/>
      <c r="V895" s="52" t="s">
        <v>154</v>
      </c>
      <c r="W895" s="52" t="s">
        <v>154</v>
      </c>
      <c r="X895" s="47">
        <v>1.2</v>
      </c>
      <c r="Y895" s="52"/>
      <c r="Z895" s="52" t="s">
        <v>154</v>
      </c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  <c r="BB895" s="52"/>
      <c r="BC895" s="52"/>
      <c r="BD895" s="52"/>
      <c r="BE895" s="52"/>
      <c r="BF895" s="52"/>
      <c r="BG895" s="52"/>
      <c r="BH895" s="48" t="str">
        <f t="shared" si="247"/>
        <v>/</v>
      </c>
      <c r="BI895" s="49" t="str">
        <f t="shared" si="248"/>
        <v>/</v>
      </c>
      <c r="BJ895" s="49">
        <f t="shared" si="249"/>
        <v>0</v>
      </c>
      <c r="BK895" s="50" t="str">
        <f t="shared" si="250"/>
        <v>/</v>
      </c>
      <c r="BL895" s="35" t="str">
        <f t="shared" si="251"/>
        <v>200</v>
      </c>
      <c r="BM895" s="35" t="str">
        <f t="shared" si="252"/>
        <v>/</v>
      </c>
      <c r="BN895" s="35" t="str">
        <f t="shared" si="253"/>
        <v>//</v>
      </c>
      <c r="BO895" s="35">
        <f t="shared" si="254"/>
        <v>1.2</v>
      </c>
      <c r="BP895" s="35" t="str">
        <f t="shared" si="255"/>
        <v>/</v>
      </c>
      <c r="BQ895" s="36" t="str">
        <f t="shared" si="256"/>
        <v>/</v>
      </c>
      <c r="BR895" s="36">
        <f t="shared" si="257"/>
        <v>0</v>
      </c>
      <c r="BS895" s="37">
        <f t="shared" si="258"/>
        <v>0</v>
      </c>
      <c r="BT895" s="38">
        <f t="shared" si="259"/>
        <v>0</v>
      </c>
      <c r="BU895" s="39">
        <f t="shared" si="260"/>
        <v>0</v>
      </c>
      <c r="BV895" s="40">
        <f t="shared" si="261"/>
        <v>0</v>
      </c>
      <c r="BW895" s="41">
        <f t="shared" si="262"/>
        <v>0</v>
      </c>
      <c r="BX895" s="42" t="str">
        <f t="shared" si="263"/>
        <v>2001.2</v>
      </c>
      <c r="BY895" s="35" t="str">
        <f t="shared" si="264"/>
        <v>/////</v>
      </c>
      <c r="BZ895" s="43" t="str">
        <f t="shared" si="265"/>
        <v/>
      </c>
    </row>
    <row r="896" spans="1:78" s="54" customFormat="1" ht="21.75" x14ac:dyDescent="0.2">
      <c r="A896" s="51">
        <v>887</v>
      </c>
      <c r="B896" s="52" t="s">
        <v>1534</v>
      </c>
      <c r="C896" s="52"/>
      <c r="D896" s="52" t="s">
        <v>771</v>
      </c>
      <c r="E896" s="52" t="s">
        <v>1241</v>
      </c>
      <c r="F896" s="52" t="s">
        <v>15</v>
      </c>
      <c r="G896" s="53">
        <v>2</v>
      </c>
      <c r="H896" s="52" t="s">
        <v>805</v>
      </c>
      <c r="I896" s="52"/>
      <c r="J896" s="52" t="s">
        <v>154</v>
      </c>
      <c r="K896" s="52" t="s">
        <v>154</v>
      </c>
      <c r="L896" s="52"/>
      <c r="M896" s="52"/>
      <c r="N896" s="52"/>
      <c r="O896" s="47">
        <v>200</v>
      </c>
      <c r="P896" s="47"/>
      <c r="Q896" s="47"/>
      <c r="R896" s="47"/>
      <c r="S896" s="52"/>
      <c r="T896" s="52" t="s">
        <v>154</v>
      </c>
      <c r="U896" s="52"/>
      <c r="V896" s="52" t="s">
        <v>154</v>
      </c>
      <c r="W896" s="52" t="s">
        <v>154</v>
      </c>
      <c r="X896" s="47">
        <v>1.2</v>
      </c>
      <c r="Y896" s="47"/>
      <c r="Z896" s="52"/>
      <c r="AA896" s="52" t="s">
        <v>154</v>
      </c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  <c r="BB896" s="52"/>
      <c r="BC896" s="52"/>
      <c r="BD896" s="52"/>
      <c r="BE896" s="52"/>
      <c r="BF896" s="52"/>
      <c r="BG896" s="52"/>
      <c r="BH896" s="48" t="str">
        <f t="shared" si="247"/>
        <v>//</v>
      </c>
      <c r="BI896" s="49" t="str">
        <f t="shared" si="248"/>
        <v>//</v>
      </c>
      <c r="BJ896" s="49">
        <f t="shared" si="249"/>
        <v>0</v>
      </c>
      <c r="BK896" s="50" t="str">
        <f t="shared" si="250"/>
        <v>//</v>
      </c>
      <c r="BL896" s="35" t="str">
        <f t="shared" si="251"/>
        <v>200</v>
      </c>
      <c r="BM896" s="35" t="str">
        <f t="shared" si="252"/>
        <v>/</v>
      </c>
      <c r="BN896" s="35" t="str">
        <f t="shared" si="253"/>
        <v>//</v>
      </c>
      <c r="BO896" s="35">
        <f t="shared" si="254"/>
        <v>1.2</v>
      </c>
      <c r="BP896" s="35" t="str">
        <f t="shared" si="255"/>
        <v>/</v>
      </c>
      <c r="BQ896" s="36">
        <f t="shared" si="256"/>
        <v>0</v>
      </c>
      <c r="BR896" s="36">
        <f t="shared" si="257"/>
        <v>0</v>
      </c>
      <c r="BS896" s="37">
        <f t="shared" si="258"/>
        <v>0</v>
      </c>
      <c r="BT896" s="38">
        <f t="shared" si="259"/>
        <v>0</v>
      </c>
      <c r="BU896" s="39">
        <f t="shared" si="260"/>
        <v>0</v>
      </c>
      <c r="BV896" s="40">
        <f t="shared" si="261"/>
        <v>0</v>
      </c>
      <c r="BW896" s="41">
        <f t="shared" si="262"/>
        <v>0</v>
      </c>
      <c r="BX896" s="42" t="str">
        <f t="shared" si="263"/>
        <v>2001.2</v>
      </c>
      <c r="BY896" s="35" t="str">
        <f t="shared" si="264"/>
        <v>//////</v>
      </c>
      <c r="BZ896" s="43" t="str">
        <f t="shared" si="265"/>
        <v/>
      </c>
    </row>
    <row r="897" spans="1:78" s="54" customFormat="1" ht="21.75" x14ac:dyDescent="0.2">
      <c r="A897" s="51">
        <v>888</v>
      </c>
      <c r="B897" s="52" t="s">
        <v>1535</v>
      </c>
      <c r="C897" s="52"/>
      <c r="D897" s="52" t="s">
        <v>771</v>
      </c>
      <c r="E897" s="52" t="s">
        <v>1241</v>
      </c>
      <c r="F897" s="52" t="s">
        <v>15</v>
      </c>
      <c r="G897" s="53">
        <v>3</v>
      </c>
      <c r="H897" s="52" t="s">
        <v>805</v>
      </c>
      <c r="I897" s="52"/>
      <c r="J897" s="52" t="s">
        <v>154</v>
      </c>
      <c r="K897" s="52" t="s">
        <v>154</v>
      </c>
      <c r="L897" s="52"/>
      <c r="M897" s="52"/>
      <c r="N897" s="52"/>
      <c r="O897" s="47">
        <v>200</v>
      </c>
      <c r="P897" s="47"/>
      <c r="Q897" s="47"/>
      <c r="R897" s="47"/>
      <c r="S897" s="52"/>
      <c r="T897" s="52" t="s">
        <v>154</v>
      </c>
      <c r="U897" s="52"/>
      <c r="V897" s="52" t="s">
        <v>154</v>
      </c>
      <c r="W897" s="52" t="s">
        <v>154</v>
      </c>
      <c r="X897" s="47">
        <v>1</v>
      </c>
      <c r="Y897" s="47"/>
      <c r="Z897" s="52"/>
      <c r="AA897" s="52" t="s">
        <v>154</v>
      </c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  <c r="BB897" s="52"/>
      <c r="BC897" s="52"/>
      <c r="BD897" s="52"/>
      <c r="BE897" s="52"/>
      <c r="BF897" s="52"/>
      <c r="BG897" s="52"/>
      <c r="BH897" s="48" t="str">
        <f t="shared" si="247"/>
        <v>//</v>
      </c>
      <c r="BI897" s="49" t="str">
        <f t="shared" si="248"/>
        <v>//</v>
      </c>
      <c r="BJ897" s="49">
        <f t="shared" si="249"/>
        <v>0</v>
      </c>
      <c r="BK897" s="50" t="str">
        <f t="shared" si="250"/>
        <v>//</v>
      </c>
      <c r="BL897" s="35" t="str">
        <f t="shared" si="251"/>
        <v>200</v>
      </c>
      <c r="BM897" s="35" t="str">
        <f t="shared" si="252"/>
        <v>/</v>
      </c>
      <c r="BN897" s="35" t="str">
        <f t="shared" si="253"/>
        <v>//</v>
      </c>
      <c r="BO897" s="35">
        <f t="shared" si="254"/>
        <v>1</v>
      </c>
      <c r="BP897" s="35" t="str">
        <f t="shared" si="255"/>
        <v>/</v>
      </c>
      <c r="BQ897" s="36">
        <f t="shared" si="256"/>
        <v>0</v>
      </c>
      <c r="BR897" s="36">
        <f t="shared" si="257"/>
        <v>0</v>
      </c>
      <c r="BS897" s="37">
        <f t="shared" si="258"/>
        <v>0</v>
      </c>
      <c r="BT897" s="38">
        <f t="shared" si="259"/>
        <v>0</v>
      </c>
      <c r="BU897" s="39">
        <f t="shared" si="260"/>
        <v>0</v>
      </c>
      <c r="BV897" s="40">
        <f t="shared" si="261"/>
        <v>0</v>
      </c>
      <c r="BW897" s="41">
        <f t="shared" si="262"/>
        <v>0</v>
      </c>
      <c r="BX897" s="42" t="str">
        <f t="shared" si="263"/>
        <v>2001</v>
      </c>
      <c r="BY897" s="35" t="str">
        <f t="shared" si="264"/>
        <v>//////</v>
      </c>
      <c r="BZ897" s="43" t="str">
        <f t="shared" si="265"/>
        <v/>
      </c>
    </row>
    <row r="898" spans="1:78" s="54" customFormat="1" ht="21.75" x14ac:dyDescent="0.2">
      <c r="A898" s="51">
        <v>889</v>
      </c>
      <c r="B898" s="52" t="s">
        <v>1536</v>
      </c>
      <c r="C898" s="52"/>
      <c r="D898" s="52" t="s">
        <v>771</v>
      </c>
      <c r="E898" s="52" t="s">
        <v>1241</v>
      </c>
      <c r="F898" s="52" t="s">
        <v>15</v>
      </c>
      <c r="G898" s="53">
        <v>4</v>
      </c>
      <c r="H898" s="52" t="s">
        <v>1537</v>
      </c>
      <c r="I898" s="52"/>
      <c r="J898" s="52" t="s">
        <v>154</v>
      </c>
      <c r="K898" s="52"/>
      <c r="L898" s="52"/>
      <c r="M898" s="52"/>
      <c r="N898" s="52"/>
      <c r="O898" s="47">
        <v>200</v>
      </c>
      <c r="P898" s="47"/>
      <c r="Q898" s="47"/>
      <c r="R898" s="47"/>
      <c r="S898" s="52"/>
      <c r="T898" s="52" t="s">
        <v>154</v>
      </c>
      <c r="U898" s="52"/>
      <c r="V898" s="52" t="s">
        <v>154</v>
      </c>
      <c r="W898" s="52" t="s">
        <v>154</v>
      </c>
      <c r="X898" s="47">
        <v>1</v>
      </c>
      <c r="Y898" s="47"/>
      <c r="Z898" s="52"/>
      <c r="AA898" s="52" t="s">
        <v>154</v>
      </c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  <c r="BB898" s="52"/>
      <c r="BC898" s="52"/>
      <c r="BD898" s="52"/>
      <c r="BE898" s="52"/>
      <c r="BF898" s="52"/>
      <c r="BG898" s="52"/>
      <c r="BH898" s="48" t="str">
        <f t="shared" si="247"/>
        <v>/</v>
      </c>
      <c r="BI898" s="49" t="str">
        <f t="shared" si="248"/>
        <v>/</v>
      </c>
      <c r="BJ898" s="49">
        <f t="shared" si="249"/>
        <v>0</v>
      </c>
      <c r="BK898" s="50" t="str">
        <f t="shared" si="250"/>
        <v>/</v>
      </c>
      <c r="BL898" s="35" t="str">
        <f t="shared" si="251"/>
        <v>200</v>
      </c>
      <c r="BM898" s="35" t="str">
        <f t="shared" si="252"/>
        <v>/</v>
      </c>
      <c r="BN898" s="35" t="str">
        <f t="shared" si="253"/>
        <v>//</v>
      </c>
      <c r="BO898" s="35">
        <f t="shared" si="254"/>
        <v>1</v>
      </c>
      <c r="BP898" s="35" t="str">
        <f t="shared" si="255"/>
        <v>/</v>
      </c>
      <c r="BQ898" s="36">
        <f t="shared" si="256"/>
        <v>0</v>
      </c>
      <c r="BR898" s="36">
        <f t="shared" si="257"/>
        <v>0</v>
      </c>
      <c r="BS898" s="37">
        <f t="shared" si="258"/>
        <v>0</v>
      </c>
      <c r="BT898" s="38">
        <f t="shared" si="259"/>
        <v>0</v>
      </c>
      <c r="BU898" s="39">
        <f t="shared" si="260"/>
        <v>0</v>
      </c>
      <c r="BV898" s="40">
        <f t="shared" si="261"/>
        <v>0</v>
      </c>
      <c r="BW898" s="41">
        <f t="shared" si="262"/>
        <v>0</v>
      </c>
      <c r="BX898" s="42" t="str">
        <f t="shared" si="263"/>
        <v>2001</v>
      </c>
      <c r="BY898" s="35" t="str">
        <f t="shared" si="264"/>
        <v>/////</v>
      </c>
      <c r="BZ898" s="43" t="str">
        <f t="shared" si="265"/>
        <v/>
      </c>
    </row>
    <row r="899" spans="1:78" s="54" customFormat="1" ht="21.75" x14ac:dyDescent="0.2">
      <c r="A899" s="51">
        <v>890</v>
      </c>
      <c r="B899" s="52" t="s">
        <v>1538</v>
      </c>
      <c r="C899" s="52"/>
      <c r="D899" s="52" t="s">
        <v>771</v>
      </c>
      <c r="E899" s="52" t="s">
        <v>1241</v>
      </c>
      <c r="F899" s="52" t="s">
        <v>15</v>
      </c>
      <c r="G899" s="53">
        <v>5</v>
      </c>
      <c r="H899" s="52" t="s">
        <v>1537</v>
      </c>
      <c r="I899" s="52"/>
      <c r="J899" s="52" t="s">
        <v>154</v>
      </c>
      <c r="K899" s="52"/>
      <c r="L899" s="52"/>
      <c r="M899" s="52"/>
      <c r="N899" s="52"/>
      <c r="O899" s="47">
        <v>200</v>
      </c>
      <c r="P899" s="47"/>
      <c r="Q899" s="47"/>
      <c r="R899" s="47"/>
      <c r="S899" s="52"/>
      <c r="T899" s="52" t="s">
        <v>154</v>
      </c>
      <c r="U899" s="52"/>
      <c r="V899" s="52" t="s">
        <v>154</v>
      </c>
      <c r="W899" s="52" t="s">
        <v>154</v>
      </c>
      <c r="X899" s="47">
        <v>1</v>
      </c>
      <c r="Y899" s="47"/>
      <c r="Z899" s="52"/>
      <c r="AA899" s="52" t="s">
        <v>154</v>
      </c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  <c r="BB899" s="52"/>
      <c r="BC899" s="52"/>
      <c r="BD899" s="52"/>
      <c r="BE899" s="52"/>
      <c r="BF899" s="52"/>
      <c r="BG899" s="52"/>
      <c r="BH899" s="48" t="str">
        <f t="shared" si="247"/>
        <v>/</v>
      </c>
      <c r="BI899" s="49" t="str">
        <f t="shared" si="248"/>
        <v>/</v>
      </c>
      <c r="BJ899" s="49">
        <f t="shared" si="249"/>
        <v>0</v>
      </c>
      <c r="BK899" s="50" t="str">
        <f t="shared" si="250"/>
        <v>/</v>
      </c>
      <c r="BL899" s="35" t="str">
        <f t="shared" si="251"/>
        <v>200</v>
      </c>
      <c r="BM899" s="35" t="str">
        <f t="shared" si="252"/>
        <v>/</v>
      </c>
      <c r="BN899" s="35" t="str">
        <f t="shared" si="253"/>
        <v>//</v>
      </c>
      <c r="BO899" s="35">
        <f t="shared" si="254"/>
        <v>1</v>
      </c>
      <c r="BP899" s="35" t="str">
        <f t="shared" si="255"/>
        <v>/</v>
      </c>
      <c r="BQ899" s="36">
        <f t="shared" si="256"/>
        <v>0</v>
      </c>
      <c r="BR899" s="36">
        <f t="shared" si="257"/>
        <v>0</v>
      </c>
      <c r="BS899" s="37">
        <f t="shared" si="258"/>
        <v>0</v>
      </c>
      <c r="BT899" s="38">
        <f t="shared" si="259"/>
        <v>0</v>
      </c>
      <c r="BU899" s="39">
        <f t="shared" si="260"/>
        <v>0</v>
      </c>
      <c r="BV899" s="40">
        <f t="shared" si="261"/>
        <v>0</v>
      </c>
      <c r="BW899" s="41">
        <f t="shared" si="262"/>
        <v>0</v>
      </c>
      <c r="BX899" s="42" t="str">
        <f t="shared" si="263"/>
        <v>2001</v>
      </c>
      <c r="BY899" s="35" t="str">
        <f t="shared" si="264"/>
        <v>/////</v>
      </c>
      <c r="BZ899" s="43" t="str">
        <f t="shared" si="265"/>
        <v/>
      </c>
    </row>
    <row r="900" spans="1:78" s="54" customFormat="1" ht="21.75" x14ac:dyDescent="0.2">
      <c r="A900" s="51">
        <v>891</v>
      </c>
      <c r="B900" s="52" t="s">
        <v>1539</v>
      </c>
      <c r="C900" s="52"/>
      <c r="D900" s="52" t="s">
        <v>771</v>
      </c>
      <c r="E900" s="52" t="s">
        <v>1540</v>
      </c>
      <c r="F900" s="52" t="s">
        <v>15</v>
      </c>
      <c r="G900" s="53">
        <v>1</v>
      </c>
      <c r="H900" s="52" t="s">
        <v>1541</v>
      </c>
      <c r="I900" s="52"/>
      <c r="J900" s="52" t="s">
        <v>154</v>
      </c>
      <c r="K900" s="52"/>
      <c r="L900" s="52"/>
      <c r="M900" s="52"/>
      <c r="N900" s="52"/>
      <c r="O900" s="47">
        <v>200</v>
      </c>
      <c r="P900" s="47"/>
      <c r="Q900" s="47"/>
      <c r="R900" s="47"/>
      <c r="S900" s="52"/>
      <c r="T900" s="52" t="s">
        <v>154</v>
      </c>
      <c r="U900" s="52"/>
      <c r="V900" s="52" t="s">
        <v>154</v>
      </c>
      <c r="W900" s="52" t="s">
        <v>154</v>
      </c>
      <c r="X900" s="47">
        <v>1.5</v>
      </c>
      <c r="Y900" s="47"/>
      <c r="Z900" s="52"/>
      <c r="AA900" s="52" t="s">
        <v>154</v>
      </c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  <c r="BB900" s="52"/>
      <c r="BC900" s="52"/>
      <c r="BD900" s="52"/>
      <c r="BE900" s="52"/>
      <c r="BF900" s="52"/>
      <c r="BG900" s="52"/>
      <c r="BH900" s="48" t="str">
        <f t="shared" si="247"/>
        <v>/</v>
      </c>
      <c r="BI900" s="49" t="str">
        <f t="shared" si="248"/>
        <v>/</v>
      </c>
      <c r="BJ900" s="49">
        <f t="shared" si="249"/>
        <v>0</v>
      </c>
      <c r="BK900" s="50" t="str">
        <f t="shared" si="250"/>
        <v>/</v>
      </c>
      <c r="BL900" s="35" t="str">
        <f t="shared" si="251"/>
        <v>200</v>
      </c>
      <c r="BM900" s="35" t="str">
        <f t="shared" si="252"/>
        <v>/</v>
      </c>
      <c r="BN900" s="35" t="str">
        <f t="shared" si="253"/>
        <v>//</v>
      </c>
      <c r="BO900" s="35">
        <f t="shared" si="254"/>
        <v>1.5</v>
      </c>
      <c r="BP900" s="35" t="str">
        <f t="shared" si="255"/>
        <v>/</v>
      </c>
      <c r="BQ900" s="36">
        <f t="shared" si="256"/>
        <v>0</v>
      </c>
      <c r="BR900" s="36">
        <f t="shared" si="257"/>
        <v>0</v>
      </c>
      <c r="BS900" s="37">
        <f t="shared" si="258"/>
        <v>0</v>
      </c>
      <c r="BT900" s="38">
        <f t="shared" si="259"/>
        <v>0</v>
      </c>
      <c r="BU900" s="39">
        <f t="shared" si="260"/>
        <v>0</v>
      </c>
      <c r="BV900" s="40">
        <f t="shared" si="261"/>
        <v>0</v>
      </c>
      <c r="BW900" s="41">
        <f t="shared" si="262"/>
        <v>0</v>
      </c>
      <c r="BX900" s="42" t="str">
        <f t="shared" si="263"/>
        <v>2001.5</v>
      </c>
      <c r="BY900" s="35" t="str">
        <f t="shared" si="264"/>
        <v>/////</v>
      </c>
      <c r="BZ900" s="43" t="str">
        <f t="shared" si="265"/>
        <v/>
      </c>
    </row>
    <row r="901" spans="1:78" s="54" customFormat="1" ht="21.75" x14ac:dyDescent="0.2">
      <c r="A901" s="51">
        <v>892</v>
      </c>
      <c r="B901" s="52" t="s">
        <v>1542</v>
      </c>
      <c r="C901" s="52"/>
      <c r="D901" s="52" t="s">
        <v>771</v>
      </c>
      <c r="E901" s="52" t="s">
        <v>1540</v>
      </c>
      <c r="F901" s="52" t="s">
        <v>15</v>
      </c>
      <c r="G901" s="53">
        <v>2</v>
      </c>
      <c r="H901" s="52" t="s">
        <v>1541</v>
      </c>
      <c r="I901" s="52"/>
      <c r="J901" s="52" t="s">
        <v>154</v>
      </c>
      <c r="K901" s="52"/>
      <c r="L901" s="52"/>
      <c r="M901" s="52"/>
      <c r="N901" s="52"/>
      <c r="O901" s="47">
        <v>200</v>
      </c>
      <c r="P901" s="47"/>
      <c r="Q901" s="47"/>
      <c r="R901" s="47"/>
      <c r="S901" s="52"/>
      <c r="T901" s="52" t="s">
        <v>154</v>
      </c>
      <c r="U901" s="52"/>
      <c r="V901" s="52" t="s">
        <v>154</v>
      </c>
      <c r="W901" s="52" t="s">
        <v>154</v>
      </c>
      <c r="X901" s="47">
        <v>1.5</v>
      </c>
      <c r="Y901" s="47"/>
      <c r="Z901" s="52"/>
      <c r="AA901" s="52" t="s">
        <v>154</v>
      </c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  <c r="BD901" s="52"/>
      <c r="BE901" s="52"/>
      <c r="BF901" s="52"/>
      <c r="BG901" s="52"/>
      <c r="BH901" s="48" t="str">
        <f t="shared" si="247"/>
        <v>/</v>
      </c>
      <c r="BI901" s="49" t="str">
        <f t="shared" si="248"/>
        <v>/</v>
      </c>
      <c r="BJ901" s="49">
        <f t="shared" si="249"/>
        <v>0</v>
      </c>
      <c r="BK901" s="50" t="str">
        <f t="shared" si="250"/>
        <v>/</v>
      </c>
      <c r="BL901" s="35" t="str">
        <f t="shared" si="251"/>
        <v>200</v>
      </c>
      <c r="BM901" s="35" t="str">
        <f t="shared" si="252"/>
        <v>/</v>
      </c>
      <c r="BN901" s="35" t="str">
        <f t="shared" si="253"/>
        <v>//</v>
      </c>
      <c r="BO901" s="35">
        <f t="shared" si="254"/>
        <v>1.5</v>
      </c>
      <c r="BP901" s="35" t="str">
        <f t="shared" si="255"/>
        <v>/</v>
      </c>
      <c r="BQ901" s="36">
        <f t="shared" si="256"/>
        <v>0</v>
      </c>
      <c r="BR901" s="36">
        <f t="shared" si="257"/>
        <v>0</v>
      </c>
      <c r="BS901" s="37">
        <f t="shared" si="258"/>
        <v>0</v>
      </c>
      <c r="BT901" s="38">
        <f t="shared" si="259"/>
        <v>0</v>
      </c>
      <c r="BU901" s="39">
        <f t="shared" si="260"/>
        <v>0</v>
      </c>
      <c r="BV901" s="40">
        <f t="shared" si="261"/>
        <v>0</v>
      </c>
      <c r="BW901" s="41">
        <f t="shared" si="262"/>
        <v>0</v>
      </c>
      <c r="BX901" s="42" t="str">
        <f t="shared" si="263"/>
        <v>2001.5</v>
      </c>
      <c r="BY901" s="35" t="str">
        <f t="shared" si="264"/>
        <v>/////</v>
      </c>
      <c r="BZ901" s="43" t="str">
        <f t="shared" si="265"/>
        <v/>
      </c>
    </row>
    <row r="902" spans="1:78" s="54" customFormat="1" ht="21.75" x14ac:dyDescent="0.2">
      <c r="A902" s="51">
        <v>893</v>
      </c>
      <c r="B902" s="52" t="s">
        <v>1543</v>
      </c>
      <c r="C902" s="52"/>
      <c r="D902" s="52" t="s">
        <v>771</v>
      </c>
      <c r="E902" s="52" t="s">
        <v>1540</v>
      </c>
      <c r="F902" s="52" t="s">
        <v>15</v>
      </c>
      <c r="G902" s="53">
        <v>3</v>
      </c>
      <c r="H902" s="52" t="s">
        <v>1541</v>
      </c>
      <c r="I902" s="52"/>
      <c r="J902" s="52" t="s">
        <v>154</v>
      </c>
      <c r="K902" s="52"/>
      <c r="L902" s="52"/>
      <c r="M902" s="52"/>
      <c r="N902" s="52"/>
      <c r="O902" s="47">
        <v>200</v>
      </c>
      <c r="P902" s="47"/>
      <c r="Q902" s="47"/>
      <c r="R902" s="47"/>
      <c r="S902" s="52"/>
      <c r="T902" s="52" t="s">
        <v>154</v>
      </c>
      <c r="U902" s="52"/>
      <c r="V902" s="52" t="s">
        <v>154</v>
      </c>
      <c r="W902" s="52" t="s">
        <v>154</v>
      </c>
      <c r="X902" s="47">
        <v>1.5</v>
      </c>
      <c r="Y902" s="47"/>
      <c r="Z902" s="52"/>
      <c r="AA902" s="52" t="s">
        <v>154</v>
      </c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48" t="str">
        <f t="shared" si="247"/>
        <v>/</v>
      </c>
      <c r="BI902" s="49" t="str">
        <f t="shared" si="248"/>
        <v>/</v>
      </c>
      <c r="BJ902" s="49">
        <f t="shared" si="249"/>
        <v>0</v>
      </c>
      <c r="BK902" s="50" t="str">
        <f t="shared" si="250"/>
        <v>/</v>
      </c>
      <c r="BL902" s="35" t="str">
        <f t="shared" si="251"/>
        <v>200</v>
      </c>
      <c r="BM902" s="35" t="str">
        <f t="shared" si="252"/>
        <v>/</v>
      </c>
      <c r="BN902" s="35" t="str">
        <f t="shared" si="253"/>
        <v>//</v>
      </c>
      <c r="BO902" s="35">
        <f t="shared" si="254"/>
        <v>1.5</v>
      </c>
      <c r="BP902" s="35" t="str">
        <f t="shared" si="255"/>
        <v>/</v>
      </c>
      <c r="BQ902" s="36">
        <f t="shared" si="256"/>
        <v>0</v>
      </c>
      <c r="BR902" s="36">
        <f t="shared" si="257"/>
        <v>0</v>
      </c>
      <c r="BS902" s="37">
        <f t="shared" si="258"/>
        <v>0</v>
      </c>
      <c r="BT902" s="38">
        <f t="shared" si="259"/>
        <v>0</v>
      </c>
      <c r="BU902" s="39">
        <f t="shared" si="260"/>
        <v>0</v>
      </c>
      <c r="BV902" s="40">
        <f t="shared" si="261"/>
        <v>0</v>
      </c>
      <c r="BW902" s="41">
        <f t="shared" si="262"/>
        <v>0</v>
      </c>
      <c r="BX902" s="42" t="str">
        <f t="shared" si="263"/>
        <v>2001.5</v>
      </c>
      <c r="BY902" s="35" t="str">
        <f t="shared" si="264"/>
        <v>/////</v>
      </c>
      <c r="BZ902" s="43" t="str">
        <f t="shared" si="265"/>
        <v/>
      </c>
    </row>
    <row r="903" spans="1:78" s="54" customFormat="1" ht="21.75" x14ac:dyDescent="0.2">
      <c r="A903" s="51">
        <v>894</v>
      </c>
      <c r="B903" s="52" t="s">
        <v>1544</v>
      </c>
      <c r="C903" s="52"/>
      <c r="D903" s="52" t="s">
        <v>771</v>
      </c>
      <c r="E903" s="52" t="s">
        <v>1540</v>
      </c>
      <c r="F903" s="52" t="s">
        <v>15</v>
      </c>
      <c r="G903" s="53">
        <v>4</v>
      </c>
      <c r="H903" s="52" t="s">
        <v>1541</v>
      </c>
      <c r="I903" s="52"/>
      <c r="J903" s="52" t="s">
        <v>154</v>
      </c>
      <c r="K903" s="52"/>
      <c r="L903" s="52"/>
      <c r="M903" s="52"/>
      <c r="N903" s="52"/>
      <c r="O903" s="47">
        <v>200</v>
      </c>
      <c r="P903" s="47"/>
      <c r="Q903" s="47"/>
      <c r="R903" s="47"/>
      <c r="S903" s="52"/>
      <c r="T903" s="52" t="s">
        <v>154</v>
      </c>
      <c r="U903" s="52"/>
      <c r="V903" s="52" t="s">
        <v>154</v>
      </c>
      <c r="W903" s="52" t="s">
        <v>154</v>
      </c>
      <c r="X903" s="47">
        <v>1.5</v>
      </c>
      <c r="Y903" s="47"/>
      <c r="Z903" s="52"/>
      <c r="AA903" s="52" t="s">
        <v>154</v>
      </c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  <c r="BB903" s="52"/>
      <c r="BC903" s="52"/>
      <c r="BD903" s="52"/>
      <c r="BE903" s="52"/>
      <c r="BF903" s="52"/>
      <c r="BG903" s="52"/>
      <c r="BH903" s="48" t="str">
        <f t="shared" si="247"/>
        <v>/</v>
      </c>
      <c r="BI903" s="49" t="str">
        <f t="shared" si="248"/>
        <v>/</v>
      </c>
      <c r="BJ903" s="49">
        <f t="shared" si="249"/>
        <v>0</v>
      </c>
      <c r="BK903" s="50" t="str">
        <f t="shared" si="250"/>
        <v>/</v>
      </c>
      <c r="BL903" s="35" t="str">
        <f t="shared" si="251"/>
        <v>200</v>
      </c>
      <c r="BM903" s="35" t="str">
        <f t="shared" si="252"/>
        <v>/</v>
      </c>
      <c r="BN903" s="35" t="str">
        <f t="shared" si="253"/>
        <v>//</v>
      </c>
      <c r="BO903" s="35">
        <f t="shared" si="254"/>
        <v>1.5</v>
      </c>
      <c r="BP903" s="35" t="str">
        <f t="shared" si="255"/>
        <v>/</v>
      </c>
      <c r="BQ903" s="36">
        <f t="shared" si="256"/>
        <v>0</v>
      </c>
      <c r="BR903" s="36">
        <f t="shared" si="257"/>
        <v>0</v>
      </c>
      <c r="BS903" s="37">
        <f t="shared" si="258"/>
        <v>0</v>
      </c>
      <c r="BT903" s="38">
        <f t="shared" si="259"/>
        <v>0</v>
      </c>
      <c r="BU903" s="39">
        <f t="shared" si="260"/>
        <v>0</v>
      </c>
      <c r="BV903" s="40">
        <f t="shared" si="261"/>
        <v>0</v>
      </c>
      <c r="BW903" s="41">
        <f t="shared" si="262"/>
        <v>0</v>
      </c>
      <c r="BX903" s="42" t="str">
        <f t="shared" si="263"/>
        <v>2001.5</v>
      </c>
      <c r="BY903" s="35" t="str">
        <f t="shared" si="264"/>
        <v>/////</v>
      </c>
      <c r="BZ903" s="43" t="str">
        <f t="shared" si="265"/>
        <v/>
      </c>
    </row>
    <row r="904" spans="1:78" s="54" customFormat="1" ht="21.75" x14ac:dyDescent="0.2">
      <c r="A904" s="51">
        <v>895</v>
      </c>
      <c r="B904" s="52" t="s">
        <v>1545</v>
      </c>
      <c r="C904" s="52"/>
      <c r="D904" s="52" t="s">
        <v>771</v>
      </c>
      <c r="E904" s="52" t="s">
        <v>1540</v>
      </c>
      <c r="F904" s="52" t="s">
        <v>15</v>
      </c>
      <c r="G904" s="53">
        <v>5</v>
      </c>
      <c r="H904" s="52" t="s">
        <v>1541</v>
      </c>
      <c r="I904" s="52"/>
      <c r="J904" s="52" t="s">
        <v>154</v>
      </c>
      <c r="K904" s="52"/>
      <c r="L904" s="52"/>
      <c r="M904" s="52"/>
      <c r="N904" s="52"/>
      <c r="O904" s="47">
        <v>200</v>
      </c>
      <c r="P904" s="47"/>
      <c r="Q904" s="47"/>
      <c r="R904" s="47"/>
      <c r="S904" s="52"/>
      <c r="T904" s="52" t="s">
        <v>154</v>
      </c>
      <c r="U904" s="52"/>
      <c r="V904" s="52" t="s">
        <v>154</v>
      </c>
      <c r="W904" s="52" t="s">
        <v>154</v>
      </c>
      <c r="X904" s="47">
        <v>1.5</v>
      </c>
      <c r="Y904" s="47"/>
      <c r="Z904" s="52"/>
      <c r="AA904" s="52" t="s">
        <v>154</v>
      </c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  <c r="BB904" s="52"/>
      <c r="BC904" s="52"/>
      <c r="BD904" s="52"/>
      <c r="BE904" s="52"/>
      <c r="BF904" s="52"/>
      <c r="BG904" s="52"/>
      <c r="BH904" s="48" t="str">
        <f t="shared" si="247"/>
        <v>/</v>
      </c>
      <c r="BI904" s="49" t="str">
        <f t="shared" si="248"/>
        <v>/</v>
      </c>
      <c r="BJ904" s="49">
        <f t="shared" si="249"/>
        <v>0</v>
      </c>
      <c r="BK904" s="50" t="str">
        <f t="shared" si="250"/>
        <v>/</v>
      </c>
      <c r="BL904" s="35" t="str">
        <f t="shared" si="251"/>
        <v>200</v>
      </c>
      <c r="BM904" s="35" t="str">
        <f t="shared" si="252"/>
        <v>/</v>
      </c>
      <c r="BN904" s="35" t="str">
        <f t="shared" si="253"/>
        <v>//</v>
      </c>
      <c r="BO904" s="35">
        <f t="shared" si="254"/>
        <v>1.5</v>
      </c>
      <c r="BP904" s="35" t="str">
        <f t="shared" si="255"/>
        <v>/</v>
      </c>
      <c r="BQ904" s="36">
        <f t="shared" si="256"/>
        <v>0</v>
      </c>
      <c r="BR904" s="36">
        <f t="shared" si="257"/>
        <v>0</v>
      </c>
      <c r="BS904" s="37">
        <f t="shared" si="258"/>
        <v>0</v>
      </c>
      <c r="BT904" s="38">
        <f t="shared" si="259"/>
        <v>0</v>
      </c>
      <c r="BU904" s="39">
        <f t="shared" si="260"/>
        <v>0</v>
      </c>
      <c r="BV904" s="40">
        <f t="shared" si="261"/>
        <v>0</v>
      </c>
      <c r="BW904" s="41">
        <f t="shared" si="262"/>
        <v>0</v>
      </c>
      <c r="BX904" s="42" t="str">
        <f t="shared" si="263"/>
        <v>2001.5</v>
      </c>
      <c r="BY904" s="35" t="str">
        <f t="shared" si="264"/>
        <v>/////</v>
      </c>
      <c r="BZ904" s="43" t="str">
        <f t="shared" si="265"/>
        <v/>
      </c>
    </row>
    <row r="905" spans="1:78" s="54" customFormat="1" ht="21.75" x14ac:dyDescent="0.2">
      <c r="A905" s="51">
        <v>896</v>
      </c>
      <c r="B905" s="52" t="s">
        <v>1546</v>
      </c>
      <c r="C905" s="52"/>
      <c r="D905" s="52" t="s">
        <v>771</v>
      </c>
      <c r="E905" s="52" t="s">
        <v>1540</v>
      </c>
      <c r="F905" s="52" t="s">
        <v>15</v>
      </c>
      <c r="G905" s="53">
        <v>6</v>
      </c>
      <c r="H905" s="52" t="s">
        <v>1541</v>
      </c>
      <c r="I905" s="52"/>
      <c r="J905" s="52" t="s">
        <v>154</v>
      </c>
      <c r="K905" s="52"/>
      <c r="L905" s="52"/>
      <c r="M905" s="52"/>
      <c r="N905" s="52"/>
      <c r="O905" s="47">
        <v>200</v>
      </c>
      <c r="P905" s="47"/>
      <c r="Q905" s="47"/>
      <c r="R905" s="47"/>
      <c r="S905" s="52"/>
      <c r="T905" s="52" t="s">
        <v>154</v>
      </c>
      <c r="U905" s="52"/>
      <c r="V905" s="52" t="s">
        <v>154</v>
      </c>
      <c r="W905" s="52" t="s">
        <v>154</v>
      </c>
      <c r="X905" s="47">
        <v>1.5</v>
      </c>
      <c r="Y905" s="47"/>
      <c r="Z905" s="52"/>
      <c r="AA905" s="52" t="s">
        <v>154</v>
      </c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52"/>
      <c r="BC905" s="52"/>
      <c r="BD905" s="52"/>
      <c r="BE905" s="52"/>
      <c r="BF905" s="52"/>
      <c r="BG905" s="52"/>
      <c r="BH905" s="48" t="str">
        <f t="shared" si="247"/>
        <v>/</v>
      </c>
      <c r="BI905" s="49" t="str">
        <f t="shared" si="248"/>
        <v>/</v>
      </c>
      <c r="BJ905" s="49">
        <f t="shared" si="249"/>
        <v>0</v>
      </c>
      <c r="BK905" s="50" t="str">
        <f t="shared" si="250"/>
        <v>/</v>
      </c>
      <c r="BL905" s="35" t="str">
        <f t="shared" si="251"/>
        <v>200</v>
      </c>
      <c r="BM905" s="35" t="str">
        <f t="shared" si="252"/>
        <v>/</v>
      </c>
      <c r="BN905" s="35" t="str">
        <f t="shared" si="253"/>
        <v>//</v>
      </c>
      <c r="BO905" s="35">
        <f t="shared" si="254"/>
        <v>1.5</v>
      </c>
      <c r="BP905" s="35" t="str">
        <f t="shared" si="255"/>
        <v>/</v>
      </c>
      <c r="BQ905" s="36">
        <f t="shared" si="256"/>
        <v>0</v>
      </c>
      <c r="BR905" s="36">
        <f t="shared" si="257"/>
        <v>0</v>
      </c>
      <c r="BS905" s="37">
        <f t="shared" si="258"/>
        <v>0</v>
      </c>
      <c r="BT905" s="38">
        <f t="shared" si="259"/>
        <v>0</v>
      </c>
      <c r="BU905" s="39">
        <f t="shared" si="260"/>
        <v>0</v>
      </c>
      <c r="BV905" s="40">
        <f t="shared" si="261"/>
        <v>0</v>
      </c>
      <c r="BW905" s="41">
        <f t="shared" si="262"/>
        <v>0</v>
      </c>
      <c r="BX905" s="42" t="str">
        <f t="shared" si="263"/>
        <v>2001.5</v>
      </c>
      <c r="BY905" s="35" t="str">
        <f t="shared" si="264"/>
        <v>/////</v>
      </c>
      <c r="BZ905" s="43" t="str">
        <f t="shared" si="265"/>
        <v/>
      </c>
    </row>
    <row r="906" spans="1:78" s="54" customFormat="1" ht="21.75" x14ac:dyDescent="0.2">
      <c r="A906" s="51">
        <v>897</v>
      </c>
      <c r="B906" s="52" t="s">
        <v>1547</v>
      </c>
      <c r="C906" s="52"/>
      <c r="D906" s="52" t="s">
        <v>771</v>
      </c>
      <c r="E906" s="52" t="s">
        <v>779</v>
      </c>
      <c r="F906" s="52" t="s">
        <v>15</v>
      </c>
      <c r="G906" s="53">
        <v>1</v>
      </c>
      <c r="H906" s="52" t="s">
        <v>780</v>
      </c>
      <c r="I906" s="52"/>
      <c r="J906" s="52" t="s">
        <v>154</v>
      </c>
      <c r="K906" s="52"/>
      <c r="L906" s="52"/>
      <c r="M906" s="52"/>
      <c r="N906" s="52"/>
      <c r="O906" s="47">
        <v>200</v>
      </c>
      <c r="P906" s="47"/>
      <c r="Q906" s="47"/>
      <c r="R906" s="47"/>
      <c r="S906" s="52"/>
      <c r="T906" s="52" t="s">
        <v>154</v>
      </c>
      <c r="U906" s="52"/>
      <c r="V906" s="52" t="s">
        <v>154</v>
      </c>
      <c r="W906" s="52" t="s">
        <v>154</v>
      </c>
      <c r="X906" s="47">
        <v>1.2</v>
      </c>
      <c r="Y906" s="47"/>
      <c r="Z906" s="52"/>
      <c r="AA906" s="52" t="s">
        <v>154</v>
      </c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52"/>
      <c r="BC906" s="52"/>
      <c r="BD906" s="52"/>
      <c r="BE906" s="52"/>
      <c r="BF906" s="52"/>
      <c r="BG906" s="52"/>
      <c r="BH906" s="48" t="str">
        <f t="shared" ref="BH906:BH969" si="266">J906&amp;K906&amp;L906&amp;M906&amp;N906</f>
        <v>/</v>
      </c>
      <c r="BI906" s="49" t="str">
        <f t="shared" ref="BI906:BI969" si="267">J906&amp;K906&amp;L906&amp;M906</f>
        <v>/</v>
      </c>
      <c r="BJ906" s="49">
        <f t="shared" ref="BJ906:BJ969" si="268">N906</f>
        <v>0</v>
      </c>
      <c r="BK906" s="50" t="str">
        <f t="shared" ref="BK906:BK969" si="269">J906&amp;K906&amp;L906&amp;M906</f>
        <v>/</v>
      </c>
      <c r="BL906" s="35" t="str">
        <f t="shared" ref="BL906:BL969" si="270">O906&amp;P906&amp;Q906&amp;R906</f>
        <v>200</v>
      </c>
      <c r="BM906" s="35" t="str">
        <f t="shared" ref="BM906:BM969" si="271">S906&amp;T906&amp;U906</f>
        <v>/</v>
      </c>
      <c r="BN906" s="35" t="str">
        <f t="shared" ref="BN906:BN969" si="272">V906&amp;W906</f>
        <v>//</v>
      </c>
      <c r="BO906" s="35">
        <f t="shared" ref="BO906:BO969" si="273">X906</f>
        <v>1.2</v>
      </c>
      <c r="BP906" s="35" t="str">
        <f t="shared" ref="BP906:BP969" si="274">Z906&amp;AA906&amp;AB906&amp;AC906&amp;AD906</f>
        <v>/</v>
      </c>
      <c r="BQ906" s="36">
        <f t="shared" ref="BQ906:BQ969" si="275">S906</f>
        <v>0</v>
      </c>
      <c r="BR906" s="36">
        <f t="shared" ref="BR906:BR969" si="276">Y906</f>
        <v>0</v>
      </c>
      <c r="BS906" s="37">
        <f t="shared" ref="BS906:BS969" si="277">AE906-(AF906+AG906)</f>
        <v>0</v>
      </c>
      <c r="BT906" s="38">
        <f t="shared" ref="BT906:BT969" si="278">AI906-(AJ906+AK906)</f>
        <v>0</v>
      </c>
      <c r="BU906" s="39">
        <f t="shared" ref="BU906:BU969" si="279">AM906-(AN906+AO906)</f>
        <v>0</v>
      </c>
      <c r="BV906" s="40">
        <f t="shared" ref="BV906:BV969" si="280">AQ906-(AR906+AS906)</f>
        <v>0</v>
      </c>
      <c r="BW906" s="41">
        <f t="shared" ref="BW906:BW969" si="281">AU906-(AV906+AW906)</f>
        <v>0</v>
      </c>
      <c r="BX906" s="42" t="str">
        <f t="shared" ref="BX906:BX969" si="282">O906&amp;R906&amp;X906&amp;Y906&amp;AE906&amp;AF906&amp;AG906&amp;AI906&amp;AJ906&amp;AK906&amp;AM906&amp;AN906&amp;AO906&amp;AQ906&amp;AR906&amp;AS906&amp;AU906&amp;AV906&amp;AW906&amp;AY906&amp;AZ906</f>
        <v>2001.2</v>
      </c>
      <c r="BY906" s="35" t="str">
        <f t="shared" ref="BY906:BY969" si="283">J906&amp;K906&amp;L906&amp;M906&amp;N906&amp;S906&amp;T906&amp;U906&amp;V906&amp;W906&amp;Z906&amp;AA906&amp;AB906&amp;AC906&amp;AD906&amp;BA906&amp;BB906&amp;BC906&amp;BD906&amp;BE906</f>
        <v>/////</v>
      </c>
      <c r="BZ906" s="43" t="str">
        <f t="shared" ref="BZ906:BZ969" si="284">P906&amp;Q906&amp;AH906&amp;AL906&amp;AP906&amp;AT906&amp;AX906&amp;BF906&amp;BG906</f>
        <v/>
      </c>
    </row>
    <row r="907" spans="1:78" s="54" customFormat="1" ht="21.75" x14ac:dyDescent="0.2">
      <c r="A907" s="51">
        <v>898</v>
      </c>
      <c r="B907" s="52" t="s">
        <v>1548</v>
      </c>
      <c r="C907" s="52"/>
      <c r="D907" s="52" t="s">
        <v>771</v>
      </c>
      <c r="E907" s="52" t="s">
        <v>779</v>
      </c>
      <c r="F907" s="52" t="s">
        <v>15</v>
      </c>
      <c r="G907" s="53">
        <v>2</v>
      </c>
      <c r="H907" s="52" t="s">
        <v>780</v>
      </c>
      <c r="I907" s="52"/>
      <c r="J907" s="52" t="s">
        <v>154</v>
      </c>
      <c r="K907" s="52"/>
      <c r="L907" s="52"/>
      <c r="M907" s="52"/>
      <c r="N907" s="52"/>
      <c r="O907" s="47">
        <v>200</v>
      </c>
      <c r="P907" s="47"/>
      <c r="Q907" s="47"/>
      <c r="R907" s="47"/>
      <c r="S907" s="52"/>
      <c r="T907" s="52" t="s">
        <v>154</v>
      </c>
      <c r="U907" s="52"/>
      <c r="V907" s="52" t="s">
        <v>154</v>
      </c>
      <c r="W907" s="52" t="s">
        <v>154</v>
      </c>
      <c r="X907" s="47">
        <v>1.2</v>
      </c>
      <c r="Y907" s="47"/>
      <c r="Z907" s="52"/>
      <c r="AA907" s="52" t="s">
        <v>154</v>
      </c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  <c r="BB907" s="52"/>
      <c r="BC907" s="52"/>
      <c r="BD907" s="52"/>
      <c r="BE907" s="52"/>
      <c r="BF907" s="52"/>
      <c r="BG907" s="52"/>
      <c r="BH907" s="48" t="str">
        <f t="shared" si="266"/>
        <v>/</v>
      </c>
      <c r="BI907" s="49" t="str">
        <f t="shared" si="267"/>
        <v>/</v>
      </c>
      <c r="BJ907" s="49">
        <f t="shared" si="268"/>
        <v>0</v>
      </c>
      <c r="BK907" s="50" t="str">
        <f t="shared" si="269"/>
        <v>/</v>
      </c>
      <c r="BL907" s="35" t="str">
        <f t="shared" si="270"/>
        <v>200</v>
      </c>
      <c r="BM907" s="35" t="str">
        <f t="shared" si="271"/>
        <v>/</v>
      </c>
      <c r="BN907" s="35" t="str">
        <f t="shared" si="272"/>
        <v>//</v>
      </c>
      <c r="BO907" s="35">
        <f t="shared" si="273"/>
        <v>1.2</v>
      </c>
      <c r="BP907" s="35" t="str">
        <f t="shared" si="274"/>
        <v>/</v>
      </c>
      <c r="BQ907" s="36">
        <f t="shared" si="275"/>
        <v>0</v>
      </c>
      <c r="BR907" s="36">
        <f t="shared" si="276"/>
        <v>0</v>
      </c>
      <c r="BS907" s="37">
        <f t="shared" si="277"/>
        <v>0</v>
      </c>
      <c r="BT907" s="38">
        <f t="shared" si="278"/>
        <v>0</v>
      </c>
      <c r="BU907" s="39">
        <f t="shared" si="279"/>
        <v>0</v>
      </c>
      <c r="BV907" s="40">
        <f t="shared" si="280"/>
        <v>0</v>
      </c>
      <c r="BW907" s="41">
        <f t="shared" si="281"/>
        <v>0</v>
      </c>
      <c r="BX907" s="42" t="str">
        <f t="shared" si="282"/>
        <v>2001.2</v>
      </c>
      <c r="BY907" s="35" t="str">
        <f t="shared" si="283"/>
        <v>/////</v>
      </c>
      <c r="BZ907" s="43" t="str">
        <f t="shared" si="284"/>
        <v/>
      </c>
    </row>
    <row r="908" spans="1:78" s="54" customFormat="1" ht="21.75" x14ac:dyDescent="0.2">
      <c r="A908" s="51">
        <v>899</v>
      </c>
      <c r="B908" s="52" t="s">
        <v>1549</v>
      </c>
      <c r="C908" s="52"/>
      <c r="D908" s="52" t="s">
        <v>771</v>
      </c>
      <c r="E908" s="52" t="s">
        <v>779</v>
      </c>
      <c r="F908" s="52" t="s">
        <v>15</v>
      </c>
      <c r="G908" s="53">
        <v>3</v>
      </c>
      <c r="H908" s="52" t="s">
        <v>780</v>
      </c>
      <c r="I908" s="52"/>
      <c r="J908" s="52" t="s">
        <v>154</v>
      </c>
      <c r="K908" s="52"/>
      <c r="L908" s="52"/>
      <c r="M908" s="52"/>
      <c r="N908" s="52"/>
      <c r="O908" s="47">
        <v>200</v>
      </c>
      <c r="P908" s="47"/>
      <c r="Q908" s="47"/>
      <c r="R908" s="47"/>
      <c r="S908" s="52"/>
      <c r="T908" s="52" t="s">
        <v>154</v>
      </c>
      <c r="U908" s="52"/>
      <c r="V908" s="52" t="s">
        <v>154</v>
      </c>
      <c r="W908" s="52" t="s">
        <v>154</v>
      </c>
      <c r="X908" s="47">
        <v>1.2</v>
      </c>
      <c r="Y908" s="47"/>
      <c r="Z908" s="52"/>
      <c r="AA908" s="52" t="s">
        <v>154</v>
      </c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  <c r="BB908" s="52"/>
      <c r="BC908" s="52"/>
      <c r="BD908" s="52"/>
      <c r="BE908" s="52"/>
      <c r="BF908" s="52"/>
      <c r="BG908" s="52"/>
      <c r="BH908" s="48" t="str">
        <f t="shared" si="266"/>
        <v>/</v>
      </c>
      <c r="BI908" s="49" t="str">
        <f t="shared" si="267"/>
        <v>/</v>
      </c>
      <c r="BJ908" s="49">
        <f t="shared" si="268"/>
        <v>0</v>
      </c>
      <c r="BK908" s="50" t="str">
        <f t="shared" si="269"/>
        <v>/</v>
      </c>
      <c r="BL908" s="35" t="str">
        <f t="shared" si="270"/>
        <v>200</v>
      </c>
      <c r="BM908" s="35" t="str">
        <f t="shared" si="271"/>
        <v>/</v>
      </c>
      <c r="BN908" s="35" t="str">
        <f t="shared" si="272"/>
        <v>//</v>
      </c>
      <c r="BO908" s="35">
        <f t="shared" si="273"/>
        <v>1.2</v>
      </c>
      <c r="BP908" s="35" t="str">
        <f t="shared" si="274"/>
        <v>/</v>
      </c>
      <c r="BQ908" s="36">
        <f t="shared" si="275"/>
        <v>0</v>
      </c>
      <c r="BR908" s="36">
        <f t="shared" si="276"/>
        <v>0</v>
      </c>
      <c r="BS908" s="37">
        <f t="shared" si="277"/>
        <v>0</v>
      </c>
      <c r="BT908" s="38">
        <f t="shared" si="278"/>
        <v>0</v>
      </c>
      <c r="BU908" s="39">
        <f t="shared" si="279"/>
        <v>0</v>
      </c>
      <c r="BV908" s="40">
        <f t="shared" si="280"/>
        <v>0</v>
      </c>
      <c r="BW908" s="41">
        <f t="shared" si="281"/>
        <v>0</v>
      </c>
      <c r="BX908" s="42" t="str">
        <f t="shared" si="282"/>
        <v>2001.2</v>
      </c>
      <c r="BY908" s="35" t="str">
        <f t="shared" si="283"/>
        <v>/////</v>
      </c>
      <c r="BZ908" s="43" t="str">
        <f t="shared" si="284"/>
        <v/>
      </c>
    </row>
    <row r="909" spans="1:78" ht="21.75" x14ac:dyDescent="0.2">
      <c r="A909" s="44">
        <v>900</v>
      </c>
      <c r="B909" s="45" t="s">
        <v>1550</v>
      </c>
      <c r="C909" s="45"/>
      <c r="D909" s="45" t="s">
        <v>771</v>
      </c>
      <c r="E909" s="45" t="s">
        <v>771</v>
      </c>
      <c r="F909" s="45" t="s">
        <v>15</v>
      </c>
      <c r="G909" s="46">
        <v>6</v>
      </c>
      <c r="H909" s="45" t="s">
        <v>790</v>
      </c>
      <c r="I909" s="45"/>
      <c r="J909" s="45" t="s">
        <v>154</v>
      </c>
      <c r="K909" s="45"/>
      <c r="L909" s="45"/>
      <c r="M909" s="45"/>
      <c r="N909" s="45"/>
      <c r="O909" s="47">
        <v>200</v>
      </c>
      <c r="P909" s="47"/>
      <c r="Q909" s="47"/>
      <c r="R909" s="47"/>
      <c r="S909" s="45"/>
      <c r="T909" s="45" t="s">
        <v>154</v>
      </c>
      <c r="U909" s="45"/>
      <c r="V909" s="45" t="s">
        <v>154</v>
      </c>
      <c r="W909" s="45" t="s">
        <v>154</v>
      </c>
      <c r="X909" s="47">
        <v>1.2</v>
      </c>
      <c r="Y909" s="47"/>
      <c r="Z909" s="45" t="s">
        <v>154</v>
      </c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  <c r="BD909" s="45"/>
      <c r="BE909" s="45"/>
      <c r="BF909" s="45"/>
      <c r="BG909" s="45"/>
      <c r="BH909" s="48" t="str">
        <f t="shared" si="266"/>
        <v>/</v>
      </c>
      <c r="BI909" s="49" t="str">
        <f t="shared" si="267"/>
        <v>/</v>
      </c>
      <c r="BJ909" s="49">
        <f t="shared" si="268"/>
        <v>0</v>
      </c>
      <c r="BK909" s="50" t="str">
        <f t="shared" si="269"/>
        <v>/</v>
      </c>
      <c r="BL909" s="35" t="str">
        <f t="shared" si="270"/>
        <v>200</v>
      </c>
      <c r="BM909" s="35" t="str">
        <f t="shared" si="271"/>
        <v>/</v>
      </c>
      <c r="BN909" s="35" t="str">
        <f t="shared" si="272"/>
        <v>//</v>
      </c>
      <c r="BO909" s="35">
        <f t="shared" si="273"/>
        <v>1.2</v>
      </c>
      <c r="BP909" s="35" t="str">
        <f t="shared" si="274"/>
        <v>/</v>
      </c>
      <c r="BQ909" s="36">
        <f t="shared" si="275"/>
        <v>0</v>
      </c>
      <c r="BR909" s="36">
        <f t="shared" si="276"/>
        <v>0</v>
      </c>
      <c r="BS909" s="37">
        <f t="shared" si="277"/>
        <v>0</v>
      </c>
      <c r="BT909" s="38">
        <f t="shared" si="278"/>
        <v>0</v>
      </c>
      <c r="BU909" s="39">
        <f t="shared" si="279"/>
        <v>0</v>
      </c>
      <c r="BV909" s="40">
        <f t="shared" si="280"/>
        <v>0</v>
      </c>
      <c r="BW909" s="41">
        <f t="shared" si="281"/>
        <v>0</v>
      </c>
      <c r="BX909" s="42" t="str">
        <f t="shared" si="282"/>
        <v>2001.2</v>
      </c>
      <c r="BY909" s="35" t="str">
        <f t="shared" si="283"/>
        <v>/////</v>
      </c>
      <c r="BZ909" s="43" t="str">
        <f t="shared" si="284"/>
        <v/>
      </c>
    </row>
    <row r="910" spans="1:78" s="54" customFormat="1" ht="21.75" x14ac:dyDescent="0.2">
      <c r="A910" s="51">
        <v>901</v>
      </c>
      <c r="B910" s="52" t="s">
        <v>1551</v>
      </c>
      <c r="C910" s="52"/>
      <c r="D910" s="52" t="s">
        <v>771</v>
      </c>
      <c r="E910" s="52" t="s">
        <v>804</v>
      </c>
      <c r="F910" s="52" t="s">
        <v>15</v>
      </c>
      <c r="G910" s="53">
        <v>2</v>
      </c>
      <c r="H910" s="52" t="s">
        <v>1537</v>
      </c>
      <c r="I910" s="52"/>
      <c r="J910" s="52" t="s">
        <v>154</v>
      </c>
      <c r="K910" s="52"/>
      <c r="L910" s="52"/>
      <c r="M910" s="52"/>
      <c r="N910" s="52"/>
      <c r="O910" s="47">
        <v>200</v>
      </c>
      <c r="P910" s="47"/>
      <c r="Q910" s="47"/>
      <c r="R910" s="47"/>
      <c r="S910" s="52"/>
      <c r="T910" s="52" t="s">
        <v>154</v>
      </c>
      <c r="U910" s="52"/>
      <c r="V910" s="52" t="s">
        <v>154</v>
      </c>
      <c r="W910" s="52" t="s">
        <v>154</v>
      </c>
      <c r="X910" s="47">
        <v>1.2</v>
      </c>
      <c r="Y910" s="47"/>
      <c r="Z910" s="52"/>
      <c r="AA910" s="52" t="s">
        <v>154</v>
      </c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  <c r="BB910" s="52"/>
      <c r="BC910" s="52"/>
      <c r="BD910" s="52"/>
      <c r="BE910" s="52"/>
      <c r="BF910" s="52"/>
      <c r="BG910" s="52"/>
      <c r="BH910" s="48" t="str">
        <f t="shared" si="266"/>
        <v>/</v>
      </c>
      <c r="BI910" s="49" t="str">
        <f t="shared" si="267"/>
        <v>/</v>
      </c>
      <c r="BJ910" s="49">
        <f t="shared" si="268"/>
        <v>0</v>
      </c>
      <c r="BK910" s="50" t="str">
        <f t="shared" si="269"/>
        <v>/</v>
      </c>
      <c r="BL910" s="35" t="str">
        <f t="shared" si="270"/>
        <v>200</v>
      </c>
      <c r="BM910" s="35" t="str">
        <f t="shared" si="271"/>
        <v>/</v>
      </c>
      <c r="BN910" s="35" t="str">
        <f t="shared" si="272"/>
        <v>//</v>
      </c>
      <c r="BO910" s="35">
        <f t="shared" si="273"/>
        <v>1.2</v>
      </c>
      <c r="BP910" s="35" t="str">
        <f t="shared" si="274"/>
        <v>/</v>
      </c>
      <c r="BQ910" s="36">
        <f t="shared" si="275"/>
        <v>0</v>
      </c>
      <c r="BR910" s="36">
        <f t="shared" si="276"/>
        <v>0</v>
      </c>
      <c r="BS910" s="37">
        <f t="shared" si="277"/>
        <v>0</v>
      </c>
      <c r="BT910" s="38">
        <f t="shared" si="278"/>
        <v>0</v>
      </c>
      <c r="BU910" s="39">
        <f t="shared" si="279"/>
        <v>0</v>
      </c>
      <c r="BV910" s="40">
        <f t="shared" si="280"/>
        <v>0</v>
      </c>
      <c r="BW910" s="41">
        <f t="shared" si="281"/>
        <v>0</v>
      </c>
      <c r="BX910" s="42" t="str">
        <f t="shared" si="282"/>
        <v>2001.2</v>
      </c>
      <c r="BY910" s="35" t="str">
        <f t="shared" si="283"/>
        <v>/////</v>
      </c>
      <c r="BZ910" s="43" t="str">
        <f t="shared" si="284"/>
        <v/>
      </c>
    </row>
    <row r="911" spans="1:78" s="54" customFormat="1" ht="21.75" x14ac:dyDescent="0.2">
      <c r="A911" s="51">
        <v>902</v>
      </c>
      <c r="B911" s="52" t="s">
        <v>1552</v>
      </c>
      <c r="C911" s="52"/>
      <c r="D911" s="52" t="s">
        <v>771</v>
      </c>
      <c r="E911" s="52" t="s">
        <v>804</v>
      </c>
      <c r="F911" s="52" t="s">
        <v>15</v>
      </c>
      <c r="G911" s="53">
        <v>3</v>
      </c>
      <c r="H911" s="52" t="s">
        <v>1537</v>
      </c>
      <c r="I911" s="52"/>
      <c r="J911" s="52" t="s">
        <v>154</v>
      </c>
      <c r="K911" s="52"/>
      <c r="L911" s="52"/>
      <c r="M911" s="52"/>
      <c r="N911" s="52"/>
      <c r="O911" s="47">
        <v>200</v>
      </c>
      <c r="P911" s="47"/>
      <c r="Q911" s="47"/>
      <c r="R911" s="47"/>
      <c r="S911" s="52"/>
      <c r="T911" s="52" t="s">
        <v>154</v>
      </c>
      <c r="U911" s="52"/>
      <c r="V911" s="52" t="s">
        <v>154</v>
      </c>
      <c r="W911" s="52" t="s">
        <v>154</v>
      </c>
      <c r="X911" s="47">
        <v>1.2</v>
      </c>
      <c r="Y911" s="47"/>
      <c r="Z911" s="52" t="s">
        <v>154</v>
      </c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  <c r="BB911" s="52"/>
      <c r="BC911" s="52"/>
      <c r="BD911" s="52"/>
      <c r="BE911" s="52"/>
      <c r="BF911" s="52"/>
      <c r="BG911" s="52"/>
      <c r="BH911" s="48" t="str">
        <f t="shared" si="266"/>
        <v>/</v>
      </c>
      <c r="BI911" s="49" t="str">
        <f t="shared" si="267"/>
        <v>/</v>
      </c>
      <c r="BJ911" s="49">
        <f t="shared" si="268"/>
        <v>0</v>
      </c>
      <c r="BK911" s="50" t="str">
        <f t="shared" si="269"/>
        <v>/</v>
      </c>
      <c r="BL911" s="35" t="str">
        <f t="shared" si="270"/>
        <v>200</v>
      </c>
      <c r="BM911" s="35" t="str">
        <f t="shared" si="271"/>
        <v>/</v>
      </c>
      <c r="BN911" s="35" t="str">
        <f t="shared" si="272"/>
        <v>//</v>
      </c>
      <c r="BO911" s="35">
        <f t="shared" si="273"/>
        <v>1.2</v>
      </c>
      <c r="BP911" s="35" t="str">
        <f t="shared" si="274"/>
        <v>/</v>
      </c>
      <c r="BQ911" s="36">
        <f t="shared" si="275"/>
        <v>0</v>
      </c>
      <c r="BR911" s="36">
        <f t="shared" si="276"/>
        <v>0</v>
      </c>
      <c r="BS911" s="37">
        <f t="shared" si="277"/>
        <v>0</v>
      </c>
      <c r="BT911" s="38">
        <f t="shared" si="278"/>
        <v>0</v>
      </c>
      <c r="BU911" s="39">
        <f t="shared" si="279"/>
        <v>0</v>
      </c>
      <c r="BV911" s="40">
        <f t="shared" si="280"/>
        <v>0</v>
      </c>
      <c r="BW911" s="41">
        <f t="shared" si="281"/>
        <v>0</v>
      </c>
      <c r="BX911" s="42" t="str">
        <f t="shared" si="282"/>
        <v>2001.2</v>
      </c>
      <c r="BY911" s="35" t="str">
        <f t="shared" si="283"/>
        <v>/////</v>
      </c>
      <c r="BZ911" s="43" t="str">
        <f t="shared" si="284"/>
        <v/>
      </c>
    </row>
    <row r="912" spans="1:78" s="54" customFormat="1" ht="21.75" x14ac:dyDescent="0.2">
      <c r="A912" s="51">
        <v>903</v>
      </c>
      <c r="B912" s="52" t="s">
        <v>1553</v>
      </c>
      <c r="C912" s="52"/>
      <c r="D912" s="52" t="s">
        <v>771</v>
      </c>
      <c r="E912" s="52" t="s">
        <v>804</v>
      </c>
      <c r="F912" s="52" t="s">
        <v>15</v>
      </c>
      <c r="G912" s="53">
        <v>4</v>
      </c>
      <c r="H912" s="52" t="s">
        <v>1537</v>
      </c>
      <c r="I912" s="52"/>
      <c r="J912" s="52" t="s">
        <v>154</v>
      </c>
      <c r="K912" s="52"/>
      <c r="L912" s="52"/>
      <c r="M912" s="52"/>
      <c r="N912" s="52"/>
      <c r="O912" s="47">
        <v>200</v>
      </c>
      <c r="P912" s="47"/>
      <c r="Q912" s="47"/>
      <c r="R912" s="47"/>
      <c r="S912" s="52"/>
      <c r="T912" s="52" t="s">
        <v>154</v>
      </c>
      <c r="U912" s="52"/>
      <c r="V912" s="52" t="s">
        <v>154</v>
      </c>
      <c r="W912" s="52" t="s">
        <v>154</v>
      </c>
      <c r="X912" s="47">
        <v>1.2</v>
      </c>
      <c r="Y912" s="47"/>
      <c r="Z912" s="52" t="s">
        <v>154</v>
      </c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  <c r="BB912" s="52"/>
      <c r="BC912" s="52"/>
      <c r="BD912" s="52"/>
      <c r="BE912" s="52"/>
      <c r="BF912" s="52"/>
      <c r="BG912" s="52"/>
      <c r="BH912" s="48" t="str">
        <f t="shared" si="266"/>
        <v>/</v>
      </c>
      <c r="BI912" s="49" t="str">
        <f t="shared" si="267"/>
        <v>/</v>
      </c>
      <c r="BJ912" s="49">
        <f t="shared" si="268"/>
        <v>0</v>
      </c>
      <c r="BK912" s="50" t="str">
        <f t="shared" si="269"/>
        <v>/</v>
      </c>
      <c r="BL912" s="35" t="str">
        <f t="shared" si="270"/>
        <v>200</v>
      </c>
      <c r="BM912" s="35" t="str">
        <f t="shared" si="271"/>
        <v>/</v>
      </c>
      <c r="BN912" s="35" t="str">
        <f t="shared" si="272"/>
        <v>//</v>
      </c>
      <c r="BO912" s="35">
        <f t="shared" si="273"/>
        <v>1.2</v>
      </c>
      <c r="BP912" s="35" t="str">
        <f t="shared" si="274"/>
        <v>/</v>
      </c>
      <c r="BQ912" s="36">
        <f t="shared" si="275"/>
        <v>0</v>
      </c>
      <c r="BR912" s="36">
        <f t="shared" si="276"/>
        <v>0</v>
      </c>
      <c r="BS912" s="37">
        <f t="shared" si="277"/>
        <v>0</v>
      </c>
      <c r="BT912" s="38">
        <f t="shared" si="278"/>
        <v>0</v>
      </c>
      <c r="BU912" s="39">
        <f t="shared" si="279"/>
        <v>0</v>
      </c>
      <c r="BV912" s="40">
        <f t="shared" si="280"/>
        <v>0</v>
      </c>
      <c r="BW912" s="41">
        <f t="shared" si="281"/>
        <v>0</v>
      </c>
      <c r="BX912" s="42" t="str">
        <f t="shared" si="282"/>
        <v>2001.2</v>
      </c>
      <c r="BY912" s="35" t="str">
        <f t="shared" si="283"/>
        <v>/////</v>
      </c>
      <c r="BZ912" s="43" t="str">
        <f t="shared" si="284"/>
        <v/>
      </c>
    </row>
    <row r="913" spans="1:78" ht="21.75" x14ac:dyDescent="0.2">
      <c r="A913" s="44">
        <v>904</v>
      </c>
      <c r="B913" s="45" t="s">
        <v>1554</v>
      </c>
      <c r="C913" s="45"/>
      <c r="D913" s="45" t="s">
        <v>807</v>
      </c>
      <c r="E913" s="45" t="s">
        <v>808</v>
      </c>
      <c r="F913" s="45" t="s">
        <v>15</v>
      </c>
      <c r="G913" s="46">
        <v>1</v>
      </c>
      <c r="H913" s="45" t="s">
        <v>1555</v>
      </c>
      <c r="I913" s="45"/>
      <c r="J913" s="45" t="s">
        <v>154</v>
      </c>
      <c r="K913" s="45" t="s">
        <v>154</v>
      </c>
      <c r="L913" s="45" t="s">
        <v>154</v>
      </c>
      <c r="M913" s="45"/>
      <c r="N913" s="45"/>
      <c r="O913" s="47">
        <v>150</v>
      </c>
      <c r="P913" s="47"/>
      <c r="Q913" s="47"/>
      <c r="R913" s="47"/>
      <c r="S913" s="45"/>
      <c r="T913" s="45" t="s">
        <v>154</v>
      </c>
      <c r="U913" s="45"/>
      <c r="V913" s="45" t="s">
        <v>154</v>
      </c>
      <c r="W913" s="45" t="s">
        <v>154</v>
      </c>
      <c r="X913" s="47">
        <v>0.3</v>
      </c>
      <c r="Y913" s="47">
        <v>8</v>
      </c>
      <c r="Z913" s="45"/>
      <c r="AA913" s="45" t="s">
        <v>154</v>
      </c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  <c r="BF913" s="45"/>
      <c r="BG913" s="45"/>
      <c r="BH913" s="48" t="str">
        <f t="shared" si="266"/>
        <v>///</v>
      </c>
      <c r="BI913" s="49" t="str">
        <f t="shared" si="267"/>
        <v>///</v>
      </c>
      <c r="BJ913" s="49">
        <f t="shared" si="268"/>
        <v>0</v>
      </c>
      <c r="BK913" s="50" t="str">
        <f t="shared" si="269"/>
        <v>///</v>
      </c>
      <c r="BL913" s="35" t="str">
        <f t="shared" si="270"/>
        <v>150</v>
      </c>
      <c r="BM913" s="35" t="str">
        <f t="shared" si="271"/>
        <v>/</v>
      </c>
      <c r="BN913" s="35" t="str">
        <f t="shared" si="272"/>
        <v>//</v>
      </c>
      <c r="BO913" s="35">
        <f t="shared" si="273"/>
        <v>0.3</v>
      </c>
      <c r="BP913" s="35" t="str">
        <f t="shared" si="274"/>
        <v>/</v>
      </c>
      <c r="BQ913" s="36">
        <f t="shared" si="275"/>
        <v>0</v>
      </c>
      <c r="BR913" s="36">
        <f t="shared" si="276"/>
        <v>8</v>
      </c>
      <c r="BS913" s="37">
        <f t="shared" si="277"/>
        <v>0</v>
      </c>
      <c r="BT913" s="38">
        <f t="shared" si="278"/>
        <v>0</v>
      </c>
      <c r="BU913" s="39">
        <f t="shared" si="279"/>
        <v>0</v>
      </c>
      <c r="BV913" s="40">
        <f t="shared" si="280"/>
        <v>0</v>
      </c>
      <c r="BW913" s="41">
        <f t="shared" si="281"/>
        <v>0</v>
      </c>
      <c r="BX913" s="42" t="str">
        <f t="shared" si="282"/>
        <v>1500.38</v>
      </c>
      <c r="BY913" s="35" t="str">
        <f t="shared" si="283"/>
        <v>///////</v>
      </c>
      <c r="BZ913" s="43" t="str">
        <f t="shared" si="284"/>
        <v/>
      </c>
    </row>
    <row r="914" spans="1:78" ht="21.75" x14ac:dyDescent="0.2">
      <c r="A914" s="44">
        <v>905</v>
      </c>
      <c r="B914" s="45" t="s">
        <v>1556</v>
      </c>
      <c r="C914" s="45"/>
      <c r="D914" s="45" t="s">
        <v>807</v>
      </c>
      <c r="E914" s="45" t="s">
        <v>808</v>
      </c>
      <c r="F914" s="45" t="s">
        <v>15</v>
      </c>
      <c r="G914" s="46">
        <v>3</v>
      </c>
      <c r="H914" s="45" t="s">
        <v>1555</v>
      </c>
      <c r="I914" s="45"/>
      <c r="J914" s="45" t="s">
        <v>154</v>
      </c>
      <c r="K914" s="45" t="s">
        <v>154</v>
      </c>
      <c r="L914" s="45" t="s">
        <v>154</v>
      </c>
      <c r="M914" s="45"/>
      <c r="N914" s="45"/>
      <c r="O914" s="47">
        <v>150</v>
      </c>
      <c r="P914" s="47"/>
      <c r="Q914" s="47"/>
      <c r="R914" s="47"/>
      <c r="S914" s="45"/>
      <c r="T914" s="45" t="s">
        <v>154</v>
      </c>
      <c r="U914" s="45"/>
      <c r="V914" s="45" t="s">
        <v>154</v>
      </c>
      <c r="W914" s="45" t="s">
        <v>154</v>
      </c>
      <c r="X914" s="47">
        <v>0.3</v>
      </c>
      <c r="Y914" s="47">
        <v>11</v>
      </c>
      <c r="Z914" s="45" t="s">
        <v>154</v>
      </c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  <c r="BF914" s="45"/>
      <c r="BG914" s="45"/>
      <c r="BH914" s="48" t="str">
        <f t="shared" si="266"/>
        <v>///</v>
      </c>
      <c r="BI914" s="49" t="str">
        <f t="shared" si="267"/>
        <v>///</v>
      </c>
      <c r="BJ914" s="49">
        <f t="shared" si="268"/>
        <v>0</v>
      </c>
      <c r="BK914" s="50" t="str">
        <f t="shared" si="269"/>
        <v>///</v>
      </c>
      <c r="BL914" s="35" t="str">
        <f t="shared" si="270"/>
        <v>150</v>
      </c>
      <c r="BM914" s="35" t="str">
        <f t="shared" si="271"/>
        <v>/</v>
      </c>
      <c r="BN914" s="35" t="str">
        <f t="shared" si="272"/>
        <v>//</v>
      </c>
      <c r="BO914" s="35">
        <f t="shared" si="273"/>
        <v>0.3</v>
      </c>
      <c r="BP914" s="35" t="str">
        <f t="shared" si="274"/>
        <v>/</v>
      </c>
      <c r="BQ914" s="36">
        <f t="shared" si="275"/>
        <v>0</v>
      </c>
      <c r="BR914" s="36">
        <f t="shared" si="276"/>
        <v>11</v>
      </c>
      <c r="BS914" s="37">
        <f t="shared" si="277"/>
        <v>0</v>
      </c>
      <c r="BT914" s="38">
        <f t="shared" si="278"/>
        <v>0</v>
      </c>
      <c r="BU914" s="39">
        <f t="shared" si="279"/>
        <v>0</v>
      </c>
      <c r="BV914" s="40">
        <f t="shared" si="280"/>
        <v>0</v>
      </c>
      <c r="BW914" s="41">
        <f t="shared" si="281"/>
        <v>0</v>
      </c>
      <c r="BX914" s="42" t="str">
        <f t="shared" si="282"/>
        <v>1500.311</v>
      </c>
      <c r="BY914" s="35" t="str">
        <f t="shared" si="283"/>
        <v>///////</v>
      </c>
      <c r="BZ914" s="43" t="str">
        <f t="shared" si="284"/>
        <v/>
      </c>
    </row>
    <row r="915" spans="1:78" ht="21.75" x14ac:dyDescent="0.2">
      <c r="A915" s="44">
        <v>906</v>
      </c>
      <c r="B915" s="45" t="s">
        <v>1557</v>
      </c>
      <c r="C915" s="45"/>
      <c r="D915" s="45" t="s">
        <v>807</v>
      </c>
      <c r="E915" s="45" t="s">
        <v>1263</v>
      </c>
      <c r="F915" s="45" t="s">
        <v>15</v>
      </c>
      <c r="G915" s="46">
        <v>1</v>
      </c>
      <c r="H915" s="45" t="s">
        <v>1558</v>
      </c>
      <c r="I915" s="45"/>
      <c r="J915" s="45"/>
      <c r="K915" s="45"/>
      <c r="L915" s="45" t="s">
        <v>154</v>
      </c>
      <c r="M915" s="45"/>
      <c r="N915" s="45"/>
      <c r="O915" s="47">
        <v>150</v>
      </c>
      <c r="P915" s="47"/>
      <c r="Q915" s="47"/>
      <c r="R915" s="47"/>
      <c r="S915" s="45"/>
      <c r="T915" s="45" t="s">
        <v>154</v>
      </c>
      <c r="U915" s="45"/>
      <c r="V915" s="45" t="s">
        <v>154</v>
      </c>
      <c r="W915" s="45" t="s">
        <v>154</v>
      </c>
      <c r="X915" s="47">
        <v>0.2</v>
      </c>
      <c r="Y915" s="47">
        <v>13</v>
      </c>
      <c r="Z915" s="45" t="s">
        <v>154</v>
      </c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  <c r="BD915" s="45"/>
      <c r="BE915" s="45"/>
      <c r="BF915" s="45"/>
      <c r="BG915" s="45"/>
      <c r="BH915" s="48" t="str">
        <f t="shared" si="266"/>
        <v>/</v>
      </c>
      <c r="BI915" s="49" t="str">
        <f t="shared" si="267"/>
        <v>/</v>
      </c>
      <c r="BJ915" s="49">
        <f t="shared" si="268"/>
        <v>0</v>
      </c>
      <c r="BK915" s="50" t="str">
        <f t="shared" si="269"/>
        <v>/</v>
      </c>
      <c r="BL915" s="35" t="str">
        <f t="shared" si="270"/>
        <v>150</v>
      </c>
      <c r="BM915" s="35" t="str">
        <f t="shared" si="271"/>
        <v>/</v>
      </c>
      <c r="BN915" s="35" t="str">
        <f t="shared" si="272"/>
        <v>//</v>
      </c>
      <c r="BO915" s="35">
        <f>X915</f>
        <v>0.2</v>
      </c>
      <c r="BP915" s="35" t="str">
        <f t="shared" si="274"/>
        <v>/</v>
      </c>
      <c r="BQ915" s="36">
        <f t="shared" si="275"/>
        <v>0</v>
      </c>
      <c r="BR915" s="36">
        <f t="shared" si="276"/>
        <v>13</v>
      </c>
      <c r="BS915" s="37">
        <f t="shared" si="277"/>
        <v>0</v>
      </c>
      <c r="BT915" s="38">
        <f t="shared" si="278"/>
        <v>0</v>
      </c>
      <c r="BU915" s="39">
        <f t="shared" si="279"/>
        <v>0</v>
      </c>
      <c r="BV915" s="40">
        <f t="shared" si="280"/>
        <v>0</v>
      </c>
      <c r="BW915" s="41">
        <f t="shared" si="281"/>
        <v>0</v>
      </c>
      <c r="BX915" s="42" t="str">
        <f>O915&amp;R915&amp;X915&amp;Y915&amp;AE915&amp;AF915&amp;AG915&amp;AI915&amp;AJ915&amp;AK915&amp;AM915&amp;AN915&amp;AO915&amp;AQ915&amp;AR915&amp;AS915&amp;AU915&amp;AV915&amp;AW915&amp;AY915&amp;AZ915</f>
        <v>1500.213</v>
      </c>
      <c r="BY915" s="35" t="str">
        <f t="shared" si="283"/>
        <v>/////</v>
      </c>
      <c r="BZ915" s="43" t="str">
        <f t="shared" si="284"/>
        <v/>
      </c>
    </row>
    <row r="916" spans="1:78" ht="21.75" x14ac:dyDescent="0.2">
      <c r="A916" s="44">
        <v>907</v>
      </c>
      <c r="B916" s="45" t="s">
        <v>1559</v>
      </c>
      <c r="C916" s="45"/>
      <c r="D916" s="45" t="s">
        <v>807</v>
      </c>
      <c r="E916" s="45" t="s">
        <v>1263</v>
      </c>
      <c r="F916" s="45" t="s">
        <v>15</v>
      </c>
      <c r="G916" s="46">
        <v>3</v>
      </c>
      <c r="H916" s="45" t="s">
        <v>1264</v>
      </c>
      <c r="I916" s="45"/>
      <c r="J916" s="45"/>
      <c r="K916" s="45"/>
      <c r="L916" s="45" t="s">
        <v>154</v>
      </c>
      <c r="M916" s="45"/>
      <c r="N916" s="45"/>
      <c r="O916" s="47">
        <v>150</v>
      </c>
      <c r="P916" s="47"/>
      <c r="Q916" s="47"/>
      <c r="R916" s="47"/>
      <c r="S916" s="45"/>
      <c r="T916" s="45" t="s">
        <v>154</v>
      </c>
      <c r="U916" s="45"/>
      <c r="V916" s="45" t="s">
        <v>154</v>
      </c>
      <c r="W916" s="45" t="s">
        <v>154</v>
      </c>
      <c r="X916" s="47">
        <v>0.2</v>
      </c>
      <c r="Y916" s="47">
        <v>9</v>
      </c>
      <c r="Z916" s="45" t="s">
        <v>154</v>
      </c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  <c r="BF916" s="45"/>
      <c r="BG916" s="45"/>
      <c r="BH916" s="48" t="str">
        <f t="shared" si="266"/>
        <v>/</v>
      </c>
      <c r="BI916" s="49" t="str">
        <f t="shared" si="267"/>
        <v>/</v>
      </c>
      <c r="BJ916" s="49">
        <f t="shared" si="268"/>
        <v>0</v>
      </c>
      <c r="BK916" s="50" t="str">
        <f t="shared" si="269"/>
        <v>/</v>
      </c>
      <c r="BL916" s="35" t="str">
        <f t="shared" si="270"/>
        <v>150</v>
      </c>
      <c r="BM916" s="35" t="str">
        <f t="shared" si="271"/>
        <v>/</v>
      </c>
      <c r="BN916" s="35" t="str">
        <f t="shared" si="272"/>
        <v>//</v>
      </c>
      <c r="BO916" s="35">
        <f t="shared" si="273"/>
        <v>0.2</v>
      </c>
      <c r="BP916" s="35" t="str">
        <f t="shared" si="274"/>
        <v>/</v>
      </c>
      <c r="BQ916" s="36">
        <f t="shared" si="275"/>
        <v>0</v>
      </c>
      <c r="BR916" s="36">
        <f t="shared" si="276"/>
        <v>9</v>
      </c>
      <c r="BS916" s="37">
        <f t="shared" si="277"/>
        <v>0</v>
      </c>
      <c r="BT916" s="38">
        <f t="shared" si="278"/>
        <v>0</v>
      </c>
      <c r="BU916" s="39">
        <f t="shared" si="279"/>
        <v>0</v>
      </c>
      <c r="BV916" s="40">
        <f t="shared" si="280"/>
        <v>0</v>
      </c>
      <c r="BW916" s="41">
        <f t="shared" si="281"/>
        <v>0</v>
      </c>
      <c r="BX916" s="42" t="str">
        <f t="shared" si="282"/>
        <v>1500.29</v>
      </c>
      <c r="BY916" s="35" t="str">
        <f t="shared" si="283"/>
        <v>/////</v>
      </c>
      <c r="BZ916" s="43" t="str">
        <f t="shared" si="284"/>
        <v/>
      </c>
    </row>
    <row r="917" spans="1:78" ht="21.75" x14ac:dyDescent="0.2">
      <c r="A917" s="44">
        <v>908</v>
      </c>
      <c r="B917" s="45" t="s">
        <v>1560</v>
      </c>
      <c r="C917" s="45"/>
      <c r="D917" s="45" t="s">
        <v>807</v>
      </c>
      <c r="E917" s="45" t="s">
        <v>1263</v>
      </c>
      <c r="F917" s="45" t="s">
        <v>15</v>
      </c>
      <c r="G917" s="46">
        <v>4</v>
      </c>
      <c r="H917" s="45" t="s">
        <v>1264</v>
      </c>
      <c r="I917" s="45"/>
      <c r="J917" s="45"/>
      <c r="K917" s="45"/>
      <c r="L917" s="45" t="s">
        <v>154</v>
      </c>
      <c r="M917" s="45"/>
      <c r="N917" s="45"/>
      <c r="O917" s="47">
        <v>150</v>
      </c>
      <c r="P917" s="47"/>
      <c r="Q917" s="47"/>
      <c r="R917" s="47"/>
      <c r="S917" s="45"/>
      <c r="T917" s="45" t="s">
        <v>154</v>
      </c>
      <c r="U917" s="45"/>
      <c r="V917" s="45" t="s">
        <v>154</v>
      </c>
      <c r="W917" s="45" t="s">
        <v>154</v>
      </c>
      <c r="X917" s="47">
        <v>0.2</v>
      </c>
      <c r="Y917" s="47">
        <v>12</v>
      </c>
      <c r="Z917" s="45" t="s">
        <v>154</v>
      </c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  <c r="BD917" s="45"/>
      <c r="BE917" s="45"/>
      <c r="BF917" s="45"/>
      <c r="BG917" s="45"/>
      <c r="BH917" s="48" t="str">
        <f t="shared" si="266"/>
        <v>/</v>
      </c>
      <c r="BI917" s="49" t="str">
        <f t="shared" si="267"/>
        <v>/</v>
      </c>
      <c r="BJ917" s="49">
        <f t="shared" si="268"/>
        <v>0</v>
      </c>
      <c r="BK917" s="50" t="str">
        <f t="shared" si="269"/>
        <v>/</v>
      </c>
      <c r="BL917" s="35" t="str">
        <f t="shared" si="270"/>
        <v>150</v>
      </c>
      <c r="BM917" s="35" t="str">
        <f t="shared" si="271"/>
        <v>/</v>
      </c>
      <c r="BN917" s="35" t="str">
        <f t="shared" si="272"/>
        <v>//</v>
      </c>
      <c r="BO917" s="35">
        <f t="shared" si="273"/>
        <v>0.2</v>
      </c>
      <c r="BP917" s="35" t="str">
        <f t="shared" si="274"/>
        <v>/</v>
      </c>
      <c r="BQ917" s="36">
        <f t="shared" si="275"/>
        <v>0</v>
      </c>
      <c r="BR917" s="36">
        <f t="shared" si="276"/>
        <v>12</v>
      </c>
      <c r="BS917" s="37">
        <f t="shared" si="277"/>
        <v>0</v>
      </c>
      <c r="BT917" s="38">
        <f t="shared" si="278"/>
        <v>0</v>
      </c>
      <c r="BU917" s="39">
        <f t="shared" si="279"/>
        <v>0</v>
      </c>
      <c r="BV917" s="40">
        <f t="shared" si="280"/>
        <v>0</v>
      </c>
      <c r="BW917" s="41">
        <f t="shared" si="281"/>
        <v>0</v>
      </c>
      <c r="BX917" s="42" t="str">
        <f t="shared" si="282"/>
        <v>1500.212</v>
      </c>
      <c r="BY917" s="35" t="str">
        <f t="shared" si="283"/>
        <v>/////</v>
      </c>
      <c r="BZ917" s="43" t="str">
        <f t="shared" si="284"/>
        <v/>
      </c>
    </row>
    <row r="918" spans="1:78" ht="21.75" x14ac:dyDescent="0.2">
      <c r="A918" s="44">
        <v>909</v>
      </c>
      <c r="B918" s="45" t="s">
        <v>1561</v>
      </c>
      <c r="C918" s="45"/>
      <c r="D918" s="45" t="s">
        <v>807</v>
      </c>
      <c r="E918" s="45" t="s">
        <v>1263</v>
      </c>
      <c r="F918" s="45" t="s">
        <v>15</v>
      </c>
      <c r="G918" s="46">
        <v>6</v>
      </c>
      <c r="H918" s="45" t="s">
        <v>1264</v>
      </c>
      <c r="I918" s="45"/>
      <c r="J918" s="45"/>
      <c r="K918" s="45" t="s">
        <v>154</v>
      </c>
      <c r="L918" s="45"/>
      <c r="M918" s="45"/>
      <c r="N918" s="45"/>
      <c r="O918" s="47"/>
      <c r="P918" s="47"/>
      <c r="Q918" s="47" t="s">
        <v>812</v>
      </c>
      <c r="R918" s="47"/>
      <c r="S918" s="45"/>
      <c r="T918" s="45" t="s">
        <v>154</v>
      </c>
      <c r="U918" s="45"/>
      <c r="V918" s="45" t="s">
        <v>154</v>
      </c>
      <c r="W918" s="45" t="s">
        <v>154</v>
      </c>
      <c r="X918" s="47">
        <v>0.2</v>
      </c>
      <c r="Y918" s="47">
        <v>11</v>
      </c>
      <c r="Z918" s="45" t="s">
        <v>154</v>
      </c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  <c r="BD918" s="45"/>
      <c r="BE918" s="45"/>
      <c r="BF918" s="45"/>
      <c r="BG918" s="45"/>
      <c r="BH918" s="48" t="str">
        <f t="shared" si="266"/>
        <v>/</v>
      </c>
      <c r="BI918" s="49" t="str">
        <f t="shared" si="267"/>
        <v>/</v>
      </c>
      <c r="BJ918" s="49">
        <f t="shared" si="268"/>
        <v>0</v>
      </c>
      <c r="BK918" s="50" t="str">
        <f t="shared" si="269"/>
        <v>/</v>
      </c>
      <c r="BL918" s="35" t="str">
        <f t="shared" si="270"/>
        <v>คลองรัตภูมิ</v>
      </c>
      <c r="BM918" s="35" t="str">
        <f t="shared" si="271"/>
        <v>/</v>
      </c>
      <c r="BN918" s="35" t="str">
        <f t="shared" si="272"/>
        <v>//</v>
      </c>
      <c r="BO918" s="35">
        <f>X918</f>
        <v>0.2</v>
      </c>
      <c r="BP918" s="35" t="str">
        <f t="shared" si="274"/>
        <v>/</v>
      </c>
      <c r="BQ918" s="36">
        <f t="shared" si="275"/>
        <v>0</v>
      </c>
      <c r="BR918" s="36">
        <f t="shared" si="276"/>
        <v>11</v>
      </c>
      <c r="BS918" s="37">
        <f t="shared" si="277"/>
        <v>0</v>
      </c>
      <c r="BT918" s="38">
        <f t="shared" si="278"/>
        <v>0</v>
      </c>
      <c r="BU918" s="39">
        <f t="shared" si="279"/>
        <v>0</v>
      </c>
      <c r="BV918" s="40">
        <f t="shared" si="280"/>
        <v>0</v>
      </c>
      <c r="BW918" s="41">
        <f t="shared" si="281"/>
        <v>0</v>
      </c>
      <c r="BX918" s="42" t="str">
        <f>O918&amp;R918&amp;X918&amp;Y918&amp;AE918&amp;AF918&amp;AG918&amp;AI918&amp;AJ918&amp;AK918&amp;AM918&amp;AN918&amp;AO918&amp;AQ918&amp;AR918&amp;AS918&amp;AU918&amp;AV918&amp;AW918&amp;AY918&amp;AZ918</f>
        <v>0.211</v>
      </c>
      <c r="BY918" s="35" t="str">
        <f t="shared" si="283"/>
        <v>/////</v>
      </c>
      <c r="BZ918" s="43" t="str">
        <f t="shared" si="284"/>
        <v>คลองรัตภูมิ</v>
      </c>
    </row>
    <row r="919" spans="1:78" ht="21.75" x14ac:dyDescent="0.2">
      <c r="A919" s="44">
        <v>910</v>
      </c>
      <c r="B919" s="45" t="s">
        <v>1562</v>
      </c>
      <c r="C919" s="45"/>
      <c r="D919" s="45" t="s">
        <v>807</v>
      </c>
      <c r="E919" s="45" t="s">
        <v>1263</v>
      </c>
      <c r="F919" s="45" t="s">
        <v>15</v>
      </c>
      <c r="G919" s="46">
        <v>7</v>
      </c>
      <c r="H919" s="45" t="s">
        <v>1264</v>
      </c>
      <c r="I919" s="45"/>
      <c r="J919" s="45"/>
      <c r="K919" s="45"/>
      <c r="L919" s="45" t="s">
        <v>154</v>
      </c>
      <c r="M919" s="45"/>
      <c r="N919" s="45"/>
      <c r="O919" s="47">
        <v>150</v>
      </c>
      <c r="P919" s="47"/>
      <c r="Q919" s="47"/>
      <c r="R919" s="47"/>
      <c r="S919" s="45"/>
      <c r="T919" s="45" t="s">
        <v>154</v>
      </c>
      <c r="U919" s="45"/>
      <c r="V919" s="45" t="s">
        <v>154</v>
      </c>
      <c r="W919" s="45" t="s">
        <v>154</v>
      </c>
      <c r="X919" s="47">
        <v>0.2</v>
      </c>
      <c r="Y919" s="47">
        <v>9</v>
      </c>
      <c r="Z919" s="45" t="s">
        <v>154</v>
      </c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  <c r="BF919" s="45"/>
      <c r="BG919" s="45"/>
      <c r="BH919" s="48" t="str">
        <f t="shared" si="266"/>
        <v>/</v>
      </c>
      <c r="BI919" s="49" t="str">
        <f t="shared" si="267"/>
        <v>/</v>
      </c>
      <c r="BJ919" s="49">
        <f t="shared" si="268"/>
        <v>0</v>
      </c>
      <c r="BK919" s="50" t="str">
        <f t="shared" si="269"/>
        <v>/</v>
      </c>
      <c r="BL919" s="35" t="str">
        <f t="shared" si="270"/>
        <v>150</v>
      </c>
      <c r="BM919" s="35" t="str">
        <f t="shared" si="271"/>
        <v>/</v>
      </c>
      <c r="BN919" s="35" t="str">
        <f t="shared" si="272"/>
        <v>//</v>
      </c>
      <c r="BO919" s="35">
        <f t="shared" si="273"/>
        <v>0.2</v>
      </c>
      <c r="BP919" s="35" t="str">
        <f t="shared" si="274"/>
        <v>/</v>
      </c>
      <c r="BQ919" s="36">
        <f t="shared" si="275"/>
        <v>0</v>
      </c>
      <c r="BR919" s="36">
        <f t="shared" si="276"/>
        <v>9</v>
      </c>
      <c r="BS919" s="37">
        <f t="shared" si="277"/>
        <v>0</v>
      </c>
      <c r="BT919" s="38">
        <f t="shared" si="278"/>
        <v>0</v>
      </c>
      <c r="BU919" s="39">
        <f t="shared" si="279"/>
        <v>0</v>
      </c>
      <c r="BV919" s="40">
        <f t="shared" si="280"/>
        <v>0</v>
      </c>
      <c r="BW919" s="41">
        <f t="shared" si="281"/>
        <v>0</v>
      </c>
      <c r="BX919" s="42" t="str">
        <f t="shared" si="282"/>
        <v>1500.29</v>
      </c>
      <c r="BY919" s="35" t="str">
        <f t="shared" si="283"/>
        <v>/////</v>
      </c>
      <c r="BZ919" s="43" t="str">
        <f t="shared" si="284"/>
        <v/>
      </c>
    </row>
    <row r="920" spans="1:78" ht="21.75" x14ac:dyDescent="0.2">
      <c r="A920" s="44">
        <v>911</v>
      </c>
      <c r="B920" s="45" t="s">
        <v>1563</v>
      </c>
      <c r="C920" s="45"/>
      <c r="D920" s="45" t="s">
        <v>807</v>
      </c>
      <c r="E920" s="45" t="s">
        <v>1263</v>
      </c>
      <c r="F920" s="45" t="s">
        <v>15</v>
      </c>
      <c r="G920" s="46">
        <v>8</v>
      </c>
      <c r="H920" s="45" t="s">
        <v>1264</v>
      </c>
      <c r="I920" s="45"/>
      <c r="J920" s="45"/>
      <c r="K920" s="45"/>
      <c r="L920" s="45" t="s">
        <v>154</v>
      </c>
      <c r="M920" s="45"/>
      <c r="N920" s="45"/>
      <c r="O920" s="47">
        <v>150</v>
      </c>
      <c r="P920" s="47"/>
      <c r="Q920" s="47"/>
      <c r="R920" s="47"/>
      <c r="S920" s="45"/>
      <c r="T920" s="45" t="s">
        <v>154</v>
      </c>
      <c r="U920" s="45"/>
      <c r="V920" s="45" t="s">
        <v>154</v>
      </c>
      <c r="W920" s="45" t="s">
        <v>154</v>
      </c>
      <c r="X920" s="47">
        <v>0.2</v>
      </c>
      <c r="Y920" s="47">
        <v>9</v>
      </c>
      <c r="Z920" s="45" t="s">
        <v>154</v>
      </c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  <c r="BD920" s="45"/>
      <c r="BE920" s="45"/>
      <c r="BF920" s="45"/>
      <c r="BG920" s="45"/>
      <c r="BH920" s="48" t="str">
        <f t="shared" si="266"/>
        <v>/</v>
      </c>
      <c r="BI920" s="49" t="str">
        <f t="shared" si="267"/>
        <v>/</v>
      </c>
      <c r="BJ920" s="49">
        <f t="shared" si="268"/>
        <v>0</v>
      </c>
      <c r="BK920" s="50" t="str">
        <f t="shared" si="269"/>
        <v>/</v>
      </c>
      <c r="BL920" s="35" t="str">
        <f t="shared" si="270"/>
        <v>150</v>
      </c>
      <c r="BM920" s="35" t="str">
        <f t="shared" si="271"/>
        <v>/</v>
      </c>
      <c r="BN920" s="35" t="str">
        <f t="shared" si="272"/>
        <v>//</v>
      </c>
      <c r="BO920" s="35">
        <f t="shared" si="273"/>
        <v>0.2</v>
      </c>
      <c r="BP920" s="35" t="str">
        <f t="shared" si="274"/>
        <v>/</v>
      </c>
      <c r="BQ920" s="36">
        <f t="shared" si="275"/>
        <v>0</v>
      </c>
      <c r="BR920" s="36">
        <f t="shared" si="276"/>
        <v>9</v>
      </c>
      <c r="BS920" s="37">
        <f t="shared" si="277"/>
        <v>0</v>
      </c>
      <c r="BT920" s="38">
        <f t="shared" si="278"/>
        <v>0</v>
      </c>
      <c r="BU920" s="39">
        <f t="shared" si="279"/>
        <v>0</v>
      </c>
      <c r="BV920" s="40">
        <f t="shared" si="280"/>
        <v>0</v>
      </c>
      <c r="BW920" s="41">
        <f t="shared" si="281"/>
        <v>0</v>
      </c>
      <c r="BX920" s="42" t="str">
        <f t="shared" si="282"/>
        <v>1500.29</v>
      </c>
      <c r="BY920" s="35" t="str">
        <f t="shared" si="283"/>
        <v>/////</v>
      </c>
      <c r="BZ920" s="43" t="str">
        <f t="shared" si="284"/>
        <v/>
      </c>
    </row>
    <row r="921" spans="1:78" ht="21.75" x14ac:dyDescent="0.2">
      <c r="A921" s="44">
        <v>912</v>
      </c>
      <c r="B921" s="45" t="s">
        <v>1564</v>
      </c>
      <c r="C921" s="45"/>
      <c r="D921" s="45" t="s">
        <v>807</v>
      </c>
      <c r="E921" s="45" t="s">
        <v>1263</v>
      </c>
      <c r="F921" s="45" t="s">
        <v>15</v>
      </c>
      <c r="G921" s="46">
        <v>10</v>
      </c>
      <c r="H921" s="45" t="s">
        <v>1264</v>
      </c>
      <c r="I921" s="45"/>
      <c r="J921" s="45"/>
      <c r="K921" s="45" t="s">
        <v>154</v>
      </c>
      <c r="L921" s="45"/>
      <c r="M921" s="45"/>
      <c r="N921" s="45"/>
      <c r="O921" s="47"/>
      <c r="P921" s="47"/>
      <c r="Q921" s="47" t="s">
        <v>812</v>
      </c>
      <c r="R921" s="47"/>
      <c r="S921" s="45"/>
      <c r="T921" s="45" t="s">
        <v>154</v>
      </c>
      <c r="U921" s="45"/>
      <c r="V921" s="45" t="s">
        <v>154</v>
      </c>
      <c r="W921" s="45" t="s">
        <v>154</v>
      </c>
      <c r="X921" s="47">
        <v>0.2</v>
      </c>
      <c r="Y921" s="47">
        <v>14</v>
      </c>
      <c r="Z921" s="45" t="s">
        <v>154</v>
      </c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  <c r="BD921" s="45"/>
      <c r="BE921" s="45"/>
      <c r="BF921" s="45"/>
      <c r="BG921" s="45"/>
      <c r="BH921" s="48" t="str">
        <f t="shared" si="266"/>
        <v>/</v>
      </c>
      <c r="BI921" s="49" t="str">
        <f t="shared" si="267"/>
        <v>/</v>
      </c>
      <c r="BJ921" s="49">
        <f t="shared" si="268"/>
        <v>0</v>
      </c>
      <c r="BK921" s="50" t="str">
        <f t="shared" si="269"/>
        <v>/</v>
      </c>
      <c r="BL921" s="35" t="str">
        <f t="shared" si="270"/>
        <v>คลองรัตภูมิ</v>
      </c>
      <c r="BM921" s="35" t="str">
        <f t="shared" si="271"/>
        <v>/</v>
      </c>
      <c r="BN921" s="35" t="str">
        <f t="shared" si="272"/>
        <v>//</v>
      </c>
      <c r="BO921" s="35">
        <f t="shared" si="273"/>
        <v>0.2</v>
      </c>
      <c r="BP921" s="35" t="str">
        <f t="shared" si="274"/>
        <v>/</v>
      </c>
      <c r="BQ921" s="36">
        <f t="shared" si="275"/>
        <v>0</v>
      </c>
      <c r="BR921" s="36">
        <f t="shared" si="276"/>
        <v>14</v>
      </c>
      <c r="BS921" s="37">
        <f t="shared" si="277"/>
        <v>0</v>
      </c>
      <c r="BT921" s="38">
        <f t="shared" si="278"/>
        <v>0</v>
      </c>
      <c r="BU921" s="39">
        <f t="shared" si="279"/>
        <v>0</v>
      </c>
      <c r="BV921" s="40">
        <f t="shared" si="280"/>
        <v>0</v>
      </c>
      <c r="BW921" s="41">
        <f t="shared" si="281"/>
        <v>0</v>
      </c>
      <c r="BX921" s="42" t="str">
        <f t="shared" si="282"/>
        <v>0.214</v>
      </c>
      <c r="BY921" s="35" t="str">
        <f t="shared" si="283"/>
        <v>/////</v>
      </c>
      <c r="BZ921" s="43" t="str">
        <f t="shared" si="284"/>
        <v>คลองรัตภูมิ</v>
      </c>
    </row>
    <row r="922" spans="1:78" ht="21.75" x14ac:dyDescent="0.2">
      <c r="A922" s="44">
        <v>913</v>
      </c>
      <c r="B922" s="45" t="s">
        <v>1565</v>
      </c>
      <c r="C922" s="45"/>
      <c r="D922" s="45" t="s">
        <v>807</v>
      </c>
      <c r="E922" s="45" t="s">
        <v>1263</v>
      </c>
      <c r="F922" s="45" t="s">
        <v>15</v>
      </c>
      <c r="G922" s="46">
        <v>11</v>
      </c>
      <c r="H922" s="45" t="s">
        <v>1264</v>
      </c>
      <c r="I922" s="45"/>
      <c r="J922" s="45"/>
      <c r="K922" s="45"/>
      <c r="L922" s="45" t="s">
        <v>154</v>
      </c>
      <c r="M922" s="45"/>
      <c r="N922" s="45"/>
      <c r="O922" s="47">
        <v>150</v>
      </c>
      <c r="P922" s="47"/>
      <c r="Q922" s="47"/>
      <c r="R922" s="47"/>
      <c r="S922" s="45"/>
      <c r="T922" s="45" t="s">
        <v>154</v>
      </c>
      <c r="U922" s="45"/>
      <c r="V922" s="45" t="s">
        <v>154</v>
      </c>
      <c r="W922" s="45" t="s">
        <v>154</v>
      </c>
      <c r="X922" s="47">
        <v>0.2</v>
      </c>
      <c r="Y922" s="47">
        <v>12</v>
      </c>
      <c r="Z922" s="45" t="s">
        <v>154</v>
      </c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  <c r="BF922" s="45"/>
      <c r="BG922" s="45"/>
      <c r="BH922" s="48" t="str">
        <f t="shared" si="266"/>
        <v>/</v>
      </c>
      <c r="BI922" s="49" t="str">
        <f t="shared" si="267"/>
        <v>/</v>
      </c>
      <c r="BJ922" s="49">
        <f t="shared" si="268"/>
        <v>0</v>
      </c>
      <c r="BK922" s="50" t="str">
        <f t="shared" si="269"/>
        <v>/</v>
      </c>
      <c r="BL922" s="35" t="str">
        <f t="shared" si="270"/>
        <v>150</v>
      </c>
      <c r="BM922" s="35" t="str">
        <f t="shared" si="271"/>
        <v>/</v>
      </c>
      <c r="BN922" s="35" t="str">
        <f t="shared" si="272"/>
        <v>//</v>
      </c>
      <c r="BO922" s="35">
        <f t="shared" si="273"/>
        <v>0.2</v>
      </c>
      <c r="BP922" s="35" t="str">
        <f t="shared" si="274"/>
        <v>/</v>
      </c>
      <c r="BQ922" s="36">
        <f t="shared" si="275"/>
        <v>0</v>
      </c>
      <c r="BR922" s="36">
        <f t="shared" si="276"/>
        <v>12</v>
      </c>
      <c r="BS922" s="37">
        <f t="shared" si="277"/>
        <v>0</v>
      </c>
      <c r="BT922" s="38">
        <f t="shared" si="278"/>
        <v>0</v>
      </c>
      <c r="BU922" s="39">
        <f t="shared" si="279"/>
        <v>0</v>
      </c>
      <c r="BV922" s="40">
        <f t="shared" si="280"/>
        <v>0</v>
      </c>
      <c r="BW922" s="41">
        <f t="shared" si="281"/>
        <v>0</v>
      </c>
      <c r="BX922" s="42" t="str">
        <f t="shared" si="282"/>
        <v>1500.212</v>
      </c>
      <c r="BY922" s="35" t="str">
        <f t="shared" si="283"/>
        <v>/////</v>
      </c>
      <c r="BZ922" s="43" t="str">
        <f t="shared" si="284"/>
        <v/>
      </c>
    </row>
    <row r="923" spans="1:78" ht="21.75" x14ac:dyDescent="0.2">
      <c r="A923" s="44">
        <v>914</v>
      </c>
      <c r="B923" s="45" t="s">
        <v>1566</v>
      </c>
      <c r="C923" s="45"/>
      <c r="D923" s="45" t="s">
        <v>807</v>
      </c>
      <c r="E923" s="45" t="s">
        <v>1263</v>
      </c>
      <c r="F923" s="45" t="s">
        <v>15</v>
      </c>
      <c r="G923" s="46">
        <v>12</v>
      </c>
      <c r="H923" s="45" t="s">
        <v>1264</v>
      </c>
      <c r="I923" s="45"/>
      <c r="J923" s="45" t="s">
        <v>154</v>
      </c>
      <c r="K923" s="45" t="s">
        <v>154</v>
      </c>
      <c r="L923" s="45"/>
      <c r="M923" s="45"/>
      <c r="N923" s="45"/>
      <c r="O923" s="47">
        <v>150</v>
      </c>
      <c r="P923" s="47"/>
      <c r="Q923" s="47" t="s">
        <v>812</v>
      </c>
      <c r="R923" s="47"/>
      <c r="S923" s="45"/>
      <c r="T923" s="45" t="s">
        <v>154</v>
      </c>
      <c r="U923" s="45"/>
      <c r="V923" s="45" t="s">
        <v>154</v>
      </c>
      <c r="W923" s="45" t="s">
        <v>154</v>
      </c>
      <c r="X923" s="47">
        <v>0.2</v>
      </c>
      <c r="Y923" s="47">
        <v>13</v>
      </c>
      <c r="Z923" s="45" t="s">
        <v>154</v>
      </c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  <c r="BF923" s="45"/>
      <c r="BG923" s="45"/>
      <c r="BH923" s="48" t="str">
        <f t="shared" si="266"/>
        <v>//</v>
      </c>
      <c r="BI923" s="49" t="str">
        <f t="shared" si="267"/>
        <v>//</v>
      </c>
      <c r="BJ923" s="49">
        <f t="shared" si="268"/>
        <v>0</v>
      </c>
      <c r="BK923" s="50" t="str">
        <f t="shared" si="269"/>
        <v>//</v>
      </c>
      <c r="BL923" s="35" t="str">
        <f t="shared" si="270"/>
        <v>150คลองรัตภูมิ</v>
      </c>
      <c r="BM923" s="35" t="str">
        <f t="shared" si="271"/>
        <v>/</v>
      </c>
      <c r="BN923" s="35" t="str">
        <f t="shared" si="272"/>
        <v>//</v>
      </c>
      <c r="BO923" s="35">
        <f t="shared" si="273"/>
        <v>0.2</v>
      </c>
      <c r="BP923" s="35" t="str">
        <f t="shared" si="274"/>
        <v>/</v>
      </c>
      <c r="BQ923" s="36">
        <f t="shared" si="275"/>
        <v>0</v>
      </c>
      <c r="BR923" s="36">
        <f t="shared" si="276"/>
        <v>13</v>
      </c>
      <c r="BS923" s="37">
        <f t="shared" si="277"/>
        <v>0</v>
      </c>
      <c r="BT923" s="38">
        <f t="shared" si="278"/>
        <v>0</v>
      </c>
      <c r="BU923" s="39">
        <f t="shared" si="279"/>
        <v>0</v>
      </c>
      <c r="BV923" s="40">
        <f t="shared" si="280"/>
        <v>0</v>
      </c>
      <c r="BW923" s="41">
        <f t="shared" si="281"/>
        <v>0</v>
      </c>
      <c r="BX923" s="42" t="str">
        <f t="shared" si="282"/>
        <v>1500.213</v>
      </c>
      <c r="BY923" s="35" t="str">
        <f t="shared" si="283"/>
        <v>//////</v>
      </c>
      <c r="BZ923" s="43" t="str">
        <f t="shared" si="284"/>
        <v>คลองรัตภูมิ</v>
      </c>
    </row>
    <row r="924" spans="1:78" ht="21.75" x14ac:dyDescent="0.2">
      <c r="A924" s="44">
        <v>915</v>
      </c>
      <c r="B924" s="45" t="s">
        <v>1567</v>
      </c>
      <c r="C924" s="45"/>
      <c r="D924" s="45" t="s">
        <v>807</v>
      </c>
      <c r="E924" s="45" t="s">
        <v>1268</v>
      </c>
      <c r="F924" s="45" t="s">
        <v>15</v>
      </c>
      <c r="G924" s="46">
        <v>1</v>
      </c>
      <c r="H924" s="45" t="s">
        <v>1269</v>
      </c>
      <c r="I924" s="45"/>
      <c r="J924" s="45"/>
      <c r="K924" s="45"/>
      <c r="L924" s="45" t="s">
        <v>154</v>
      </c>
      <c r="M924" s="45"/>
      <c r="N924" s="45"/>
      <c r="O924" s="47">
        <v>150</v>
      </c>
      <c r="P924" s="47"/>
      <c r="Q924" s="47"/>
      <c r="R924" s="47"/>
      <c r="S924" s="45"/>
      <c r="T924" s="45" t="s">
        <v>154</v>
      </c>
      <c r="U924" s="45"/>
      <c r="V924" s="45" t="s">
        <v>154</v>
      </c>
      <c r="W924" s="45" t="s">
        <v>154</v>
      </c>
      <c r="X924" s="47">
        <v>0.2</v>
      </c>
      <c r="Y924" s="47">
        <v>12</v>
      </c>
      <c r="Z924" s="45" t="s">
        <v>154</v>
      </c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  <c r="BD924" s="45"/>
      <c r="BE924" s="45"/>
      <c r="BF924" s="45"/>
      <c r="BG924" s="45"/>
      <c r="BH924" s="48" t="str">
        <f t="shared" si="266"/>
        <v>/</v>
      </c>
      <c r="BI924" s="49" t="str">
        <f t="shared" si="267"/>
        <v>/</v>
      </c>
      <c r="BJ924" s="49">
        <f t="shared" si="268"/>
        <v>0</v>
      </c>
      <c r="BK924" s="50" t="str">
        <f t="shared" si="269"/>
        <v>/</v>
      </c>
      <c r="BL924" s="35" t="str">
        <f t="shared" si="270"/>
        <v>150</v>
      </c>
      <c r="BM924" s="35" t="str">
        <f t="shared" si="271"/>
        <v>/</v>
      </c>
      <c r="BN924" s="35" t="str">
        <f t="shared" si="272"/>
        <v>//</v>
      </c>
      <c r="BO924" s="35">
        <f t="shared" si="273"/>
        <v>0.2</v>
      </c>
      <c r="BP924" s="35" t="str">
        <f t="shared" si="274"/>
        <v>/</v>
      </c>
      <c r="BQ924" s="36">
        <f t="shared" si="275"/>
        <v>0</v>
      </c>
      <c r="BR924" s="36">
        <f t="shared" si="276"/>
        <v>12</v>
      </c>
      <c r="BS924" s="37">
        <f t="shared" si="277"/>
        <v>0</v>
      </c>
      <c r="BT924" s="38">
        <f t="shared" si="278"/>
        <v>0</v>
      </c>
      <c r="BU924" s="39">
        <f t="shared" si="279"/>
        <v>0</v>
      </c>
      <c r="BV924" s="40">
        <f t="shared" si="280"/>
        <v>0</v>
      </c>
      <c r="BW924" s="41">
        <f t="shared" si="281"/>
        <v>0</v>
      </c>
      <c r="BX924" s="42" t="str">
        <f t="shared" si="282"/>
        <v>1500.212</v>
      </c>
      <c r="BY924" s="35" t="str">
        <f t="shared" si="283"/>
        <v>/////</v>
      </c>
      <c r="BZ924" s="43" t="str">
        <f t="shared" si="284"/>
        <v/>
      </c>
    </row>
    <row r="925" spans="1:78" ht="21.75" x14ac:dyDescent="0.2">
      <c r="A925" s="44">
        <v>916</v>
      </c>
      <c r="B925" s="45" t="s">
        <v>1568</v>
      </c>
      <c r="C925" s="45"/>
      <c r="D925" s="45" t="s">
        <v>807</v>
      </c>
      <c r="E925" s="45" t="s">
        <v>1278</v>
      </c>
      <c r="F925" s="45" t="s">
        <v>15</v>
      </c>
      <c r="G925" s="46">
        <v>4</v>
      </c>
      <c r="H925" s="45" t="s">
        <v>1279</v>
      </c>
      <c r="I925" s="45"/>
      <c r="J925" s="45"/>
      <c r="K925" s="45"/>
      <c r="L925" s="45" t="s">
        <v>154</v>
      </c>
      <c r="M925" s="45"/>
      <c r="N925" s="45"/>
      <c r="O925" s="47">
        <v>150</v>
      </c>
      <c r="P925" s="47"/>
      <c r="Q925" s="47"/>
      <c r="R925" s="47"/>
      <c r="S925" s="45"/>
      <c r="T925" s="45" t="s">
        <v>154</v>
      </c>
      <c r="U925" s="45"/>
      <c r="V925" s="45" t="s">
        <v>154</v>
      </c>
      <c r="W925" s="45" t="s">
        <v>154</v>
      </c>
      <c r="X925" s="47">
        <v>0.2</v>
      </c>
      <c r="Y925" s="47">
        <v>12</v>
      </c>
      <c r="Z925" s="45" t="s">
        <v>154</v>
      </c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8" t="str">
        <f t="shared" si="266"/>
        <v>/</v>
      </c>
      <c r="BI925" s="49" t="str">
        <f t="shared" si="267"/>
        <v>/</v>
      </c>
      <c r="BJ925" s="49">
        <f t="shared" si="268"/>
        <v>0</v>
      </c>
      <c r="BK925" s="50" t="str">
        <f t="shared" si="269"/>
        <v>/</v>
      </c>
      <c r="BL925" s="35" t="str">
        <f t="shared" si="270"/>
        <v>150</v>
      </c>
      <c r="BM925" s="35" t="str">
        <f t="shared" si="271"/>
        <v>/</v>
      </c>
      <c r="BN925" s="35" t="str">
        <f t="shared" si="272"/>
        <v>//</v>
      </c>
      <c r="BO925" s="35">
        <f t="shared" si="273"/>
        <v>0.2</v>
      </c>
      <c r="BP925" s="35" t="str">
        <f t="shared" si="274"/>
        <v>/</v>
      </c>
      <c r="BQ925" s="36">
        <f t="shared" si="275"/>
        <v>0</v>
      </c>
      <c r="BR925" s="36">
        <f t="shared" si="276"/>
        <v>12</v>
      </c>
      <c r="BS925" s="37">
        <f t="shared" si="277"/>
        <v>0</v>
      </c>
      <c r="BT925" s="38">
        <f t="shared" si="278"/>
        <v>0</v>
      </c>
      <c r="BU925" s="39">
        <f t="shared" si="279"/>
        <v>0</v>
      </c>
      <c r="BV925" s="40">
        <f t="shared" si="280"/>
        <v>0</v>
      </c>
      <c r="BW925" s="41">
        <f t="shared" si="281"/>
        <v>0</v>
      </c>
      <c r="BX925" s="42" t="str">
        <f t="shared" si="282"/>
        <v>1500.212</v>
      </c>
      <c r="BY925" s="35" t="str">
        <f t="shared" si="283"/>
        <v>/////</v>
      </c>
      <c r="BZ925" s="43" t="str">
        <f t="shared" si="284"/>
        <v/>
      </c>
    </row>
    <row r="926" spans="1:78" ht="21.75" x14ac:dyDescent="0.2">
      <c r="A926" s="44">
        <v>917</v>
      </c>
      <c r="B926" s="45" t="s">
        <v>1569</v>
      </c>
      <c r="C926" s="45"/>
      <c r="D926" s="45" t="s">
        <v>807</v>
      </c>
      <c r="E926" s="45" t="s">
        <v>1278</v>
      </c>
      <c r="F926" s="45" t="s">
        <v>15</v>
      </c>
      <c r="G926" s="46">
        <v>5</v>
      </c>
      <c r="H926" s="45" t="s">
        <v>1279</v>
      </c>
      <c r="I926" s="45"/>
      <c r="J926" s="45"/>
      <c r="K926" s="45"/>
      <c r="L926" s="45"/>
      <c r="M926" s="45"/>
      <c r="N926" s="45" t="s">
        <v>154</v>
      </c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8" t="str">
        <f t="shared" si="266"/>
        <v>/</v>
      </c>
      <c r="BI926" s="49" t="str">
        <f t="shared" si="267"/>
        <v/>
      </c>
      <c r="BJ926" s="49" t="str">
        <f t="shared" si="268"/>
        <v>/</v>
      </c>
      <c r="BK926" s="50" t="str">
        <f t="shared" si="269"/>
        <v/>
      </c>
      <c r="BL926" s="35" t="str">
        <f t="shared" si="270"/>
        <v/>
      </c>
      <c r="BM926" s="35" t="str">
        <f t="shared" si="271"/>
        <v/>
      </c>
      <c r="BN926" s="35" t="str">
        <f t="shared" si="272"/>
        <v/>
      </c>
      <c r="BO926" s="35">
        <f t="shared" si="273"/>
        <v>0</v>
      </c>
      <c r="BP926" s="35" t="str">
        <f t="shared" si="274"/>
        <v/>
      </c>
      <c r="BQ926" s="36">
        <f t="shared" si="275"/>
        <v>0</v>
      </c>
      <c r="BR926" s="36">
        <f t="shared" si="276"/>
        <v>0</v>
      </c>
      <c r="BS926" s="37">
        <f t="shared" si="277"/>
        <v>0</v>
      </c>
      <c r="BT926" s="38">
        <f t="shared" si="278"/>
        <v>0</v>
      </c>
      <c r="BU926" s="39">
        <f t="shared" si="279"/>
        <v>0</v>
      </c>
      <c r="BV926" s="40">
        <f t="shared" si="280"/>
        <v>0</v>
      </c>
      <c r="BW926" s="41">
        <f t="shared" si="281"/>
        <v>0</v>
      </c>
      <c r="BX926" s="42" t="str">
        <f t="shared" si="282"/>
        <v/>
      </c>
      <c r="BY926" s="35" t="str">
        <f t="shared" si="283"/>
        <v>/</v>
      </c>
      <c r="BZ926" s="43" t="str">
        <f t="shared" si="284"/>
        <v/>
      </c>
    </row>
    <row r="927" spans="1:78" ht="21.75" x14ac:dyDescent="0.2">
      <c r="A927" s="44">
        <v>918</v>
      </c>
      <c r="B927" s="45" t="s">
        <v>1570</v>
      </c>
      <c r="C927" s="45"/>
      <c r="D927" s="45" t="s">
        <v>807</v>
      </c>
      <c r="E927" s="45" t="s">
        <v>1278</v>
      </c>
      <c r="F927" s="45" t="s">
        <v>15</v>
      </c>
      <c r="G927" s="46">
        <v>7</v>
      </c>
      <c r="H927" s="45" t="s">
        <v>1279</v>
      </c>
      <c r="I927" s="45"/>
      <c r="J927" s="45"/>
      <c r="K927" s="45"/>
      <c r="L927" s="45"/>
      <c r="M927" s="45"/>
      <c r="N927" s="45" t="s">
        <v>154</v>
      </c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  <c r="BD927" s="45"/>
      <c r="BE927" s="45"/>
      <c r="BF927" s="45"/>
      <c r="BG927" s="45"/>
      <c r="BH927" s="48" t="str">
        <f t="shared" si="266"/>
        <v>/</v>
      </c>
      <c r="BI927" s="49" t="str">
        <f t="shared" si="267"/>
        <v/>
      </c>
      <c r="BJ927" s="49" t="str">
        <f t="shared" si="268"/>
        <v>/</v>
      </c>
      <c r="BK927" s="50" t="str">
        <f t="shared" si="269"/>
        <v/>
      </c>
      <c r="BL927" s="35" t="str">
        <f t="shared" si="270"/>
        <v/>
      </c>
      <c r="BM927" s="35" t="str">
        <f t="shared" si="271"/>
        <v/>
      </c>
      <c r="BN927" s="35" t="str">
        <f t="shared" si="272"/>
        <v/>
      </c>
      <c r="BO927" s="35">
        <f t="shared" si="273"/>
        <v>0</v>
      </c>
      <c r="BP927" s="35" t="str">
        <f t="shared" si="274"/>
        <v/>
      </c>
      <c r="BQ927" s="36">
        <f t="shared" si="275"/>
        <v>0</v>
      </c>
      <c r="BR927" s="36">
        <f t="shared" si="276"/>
        <v>0</v>
      </c>
      <c r="BS927" s="37">
        <f t="shared" si="277"/>
        <v>0</v>
      </c>
      <c r="BT927" s="38">
        <f t="shared" si="278"/>
        <v>0</v>
      </c>
      <c r="BU927" s="39">
        <f t="shared" si="279"/>
        <v>0</v>
      </c>
      <c r="BV927" s="40">
        <f t="shared" si="280"/>
        <v>0</v>
      </c>
      <c r="BW927" s="41">
        <f t="shared" si="281"/>
        <v>0</v>
      </c>
      <c r="BX927" s="42" t="str">
        <f t="shared" si="282"/>
        <v/>
      </c>
      <c r="BY927" s="35" t="str">
        <f t="shared" si="283"/>
        <v>/</v>
      </c>
      <c r="BZ927" s="43" t="str">
        <f t="shared" si="284"/>
        <v/>
      </c>
    </row>
    <row r="928" spans="1:78" ht="21.75" x14ac:dyDescent="0.2">
      <c r="A928" s="44">
        <v>919</v>
      </c>
      <c r="B928" s="45" t="s">
        <v>1571</v>
      </c>
      <c r="C928" s="45"/>
      <c r="D928" s="45" t="s">
        <v>807</v>
      </c>
      <c r="E928" s="45" t="s">
        <v>1278</v>
      </c>
      <c r="F928" s="45" t="s">
        <v>15</v>
      </c>
      <c r="G928" s="46">
        <v>9</v>
      </c>
      <c r="H928" s="45" t="s">
        <v>1279</v>
      </c>
      <c r="I928" s="45"/>
      <c r="J928" s="45"/>
      <c r="K928" s="45"/>
      <c r="L928" s="45" t="s">
        <v>154</v>
      </c>
      <c r="M928" s="45"/>
      <c r="N928" s="45"/>
      <c r="O928" s="47">
        <v>150</v>
      </c>
      <c r="P928" s="47"/>
      <c r="Q928" s="47"/>
      <c r="R928" s="47"/>
      <c r="S928" s="45"/>
      <c r="T928" s="45" t="s">
        <v>154</v>
      </c>
      <c r="U928" s="45"/>
      <c r="V928" s="45" t="s">
        <v>154</v>
      </c>
      <c r="W928" s="45" t="s">
        <v>154</v>
      </c>
      <c r="X928" s="47">
        <v>0.2</v>
      </c>
      <c r="Y928" s="47">
        <v>7</v>
      </c>
      <c r="Z928" s="45" t="s">
        <v>154</v>
      </c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  <c r="BF928" s="45"/>
      <c r="BG928" s="45"/>
      <c r="BH928" s="48" t="str">
        <f t="shared" si="266"/>
        <v>/</v>
      </c>
      <c r="BI928" s="49" t="str">
        <f t="shared" si="267"/>
        <v>/</v>
      </c>
      <c r="BJ928" s="49">
        <f t="shared" si="268"/>
        <v>0</v>
      </c>
      <c r="BK928" s="50" t="str">
        <f t="shared" si="269"/>
        <v>/</v>
      </c>
      <c r="BL928" s="35" t="str">
        <f t="shared" si="270"/>
        <v>150</v>
      </c>
      <c r="BM928" s="35" t="str">
        <f t="shared" si="271"/>
        <v>/</v>
      </c>
      <c r="BN928" s="35" t="str">
        <f t="shared" si="272"/>
        <v>//</v>
      </c>
      <c r="BO928" s="35">
        <f t="shared" si="273"/>
        <v>0.2</v>
      </c>
      <c r="BP928" s="35" t="str">
        <f t="shared" si="274"/>
        <v>/</v>
      </c>
      <c r="BQ928" s="36">
        <f t="shared" si="275"/>
        <v>0</v>
      </c>
      <c r="BR928" s="36">
        <f t="shared" si="276"/>
        <v>7</v>
      </c>
      <c r="BS928" s="37">
        <f t="shared" si="277"/>
        <v>0</v>
      </c>
      <c r="BT928" s="38">
        <f t="shared" si="278"/>
        <v>0</v>
      </c>
      <c r="BU928" s="39">
        <f t="shared" si="279"/>
        <v>0</v>
      </c>
      <c r="BV928" s="40">
        <f t="shared" si="280"/>
        <v>0</v>
      </c>
      <c r="BW928" s="41">
        <f t="shared" si="281"/>
        <v>0</v>
      </c>
      <c r="BX928" s="42" t="str">
        <f t="shared" si="282"/>
        <v>1500.27</v>
      </c>
      <c r="BY928" s="35" t="str">
        <f t="shared" si="283"/>
        <v>/////</v>
      </c>
      <c r="BZ928" s="43" t="str">
        <f t="shared" si="284"/>
        <v/>
      </c>
    </row>
    <row r="929" spans="1:78" ht="21.75" x14ac:dyDescent="0.2">
      <c r="A929" s="44">
        <v>920</v>
      </c>
      <c r="B929" s="45" t="s">
        <v>1572</v>
      </c>
      <c r="C929" s="45"/>
      <c r="D929" s="45" t="s">
        <v>807</v>
      </c>
      <c r="E929" s="45" t="s">
        <v>1278</v>
      </c>
      <c r="F929" s="45" t="s">
        <v>15</v>
      </c>
      <c r="G929" s="46">
        <v>10</v>
      </c>
      <c r="H929" s="45" t="s">
        <v>1279</v>
      </c>
      <c r="I929" s="45"/>
      <c r="J929" s="45"/>
      <c r="K929" s="45"/>
      <c r="L929" s="45" t="s">
        <v>154</v>
      </c>
      <c r="M929" s="45"/>
      <c r="N929" s="45"/>
      <c r="O929" s="47">
        <v>150</v>
      </c>
      <c r="P929" s="47"/>
      <c r="Q929" s="47"/>
      <c r="R929" s="47"/>
      <c r="S929" s="45"/>
      <c r="T929" s="45" t="s">
        <v>154</v>
      </c>
      <c r="U929" s="45"/>
      <c r="V929" s="45" t="s">
        <v>154</v>
      </c>
      <c r="W929" s="45" t="s">
        <v>154</v>
      </c>
      <c r="X929" s="47">
        <v>0.2</v>
      </c>
      <c r="Y929" s="47">
        <v>7</v>
      </c>
      <c r="Z929" s="45" t="s">
        <v>154</v>
      </c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  <c r="BF929" s="45"/>
      <c r="BG929" s="45"/>
      <c r="BH929" s="48" t="str">
        <f t="shared" si="266"/>
        <v>/</v>
      </c>
      <c r="BI929" s="49" t="str">
        <f t="shared" si="267"/>
        <v>/</v>
      </c>
      <c r="BJ929" s="49">
        <f t="shared" si="268"/>
        <v>0</v>
      </c>
      <c r="BK929" s="50" t="str">
        <f t="shared" si="269"/>
        <v>/</v>
      </c>
      <c r="BL929" s="35" t="str">
        <f t="shared" si="270"/>
        <v>150</v>
      </c>
      <c r="BM929" s="35" t="str">
        <f t="shared" si="271"/>
        <v>/</v>
      </c>
      <c r="BN929" s="35" t="str">
        <f t="shared" si="272"/>
        <v>//</v>
      </c>
      <c r="BO929" s="35">
        <f t="shared" si="273"/>
        <v>0.2</v>
      </c>
      <c r="BP929" s="35" t="str">
        <f t="shared" si="274"/>
        <v>/</v>
      </c>
      <c r="BQ929" s="36">
        <f t="shared" si="275"/>
        <v>0</v>
      </c>
      <c r="BR929" s="36">
        <f t="shared" si="276"/>
        <v>7</v>
      </c>
      <c r="BS929" s="37">
        <f t="shared" si="277"/>
        <v>0</v>
      </c>
      <c r="BT929" s="38">
        <f t="shared" si="278"/>
        <v>0</v>
      </c>
      <c r="BU929" s="39">
        <f t="shared" si="279"/>
        <v>0</v>
      </c>
      <c r="BV929" s="40">
        <f t="shared" si="280"/>
        <v>0</v>
      </c>
      <c r="BW929" s="41">
        <f t="shared" si="281"/>
        <v>0</v>
      </c>
      <c r="BX929" s="42" t="str">
        <f t="shared" si="282"/>
        <v>1500.27</v>
      </c>
      <c r="BY929" s="35" t="str">
        <f t="shared" si="283"/>
        <v>/////</v>
      </c>
      <c r="BZ929" s="43" t="str">
        <f t="shared" si="284"/>
        <v/>
      </c>
    </row>
    <row r="930" spans="1:78" ht="21.75" x14ac:dyDescent="0.2">
      <c r="A930" s="44">
        <v>921</v>
      </c>
      <c r="B930" s="45" t="s">
        <v>1573</v>
      </c>
      <c r="C930" s="45"/>
      <c r="D930" s="45" t="s">
        <v>807</v>
      </c>
      <c r="E930" s="45" t="s">
        <v>1278</v>
      </c>
      <c r="F930" s="45" t="s">
        <v>15</v>
      </c>
      <c r="G930" s="46">
        <v>12</v>
      </c>
      <c r="H930" s="45" t="s">
        <v>1279</v>
      </c>
      <c r="I930" s="45"/>
      <c r="J930" s="45"/>
      <c r="K930" s="45"/>
      <c r="L930" s="45"/>
      <c r="M930" s="45"/>
      <c r="N930" s="45" t="s">
        <v>154</v>
      </c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  <c r="BF930" s="45"/>
      <c r="BG930" s="45"/>
      <c r="BH930" s="48" t="str">
        <f t="shared" si="266"/>
        <v>/</v>
      </c>
      <c r="BI930" s="49" t="str">
        <f t="shared" si="267"/>
        <v/>
      </c>
      <c r="BJ930" s="49" t="str">
        <f t="shared" si="268"/>
        <v>/</v>
      </c>
      <c r="BK930" s="50" t="str">
        <f t="shared" si="269"/>
        <v/>
      </c>
      <c r="BL930" s="35" t="str">
        <f t="shared" si="270"/>
        <v/>
      </c>
      <c r="BM930" s="35" t="str">
        <f t="shared" si="271"/>
        <v/>
      </c>
      <c r="BN930" s="35" t="str">
        <f t="shared" si="272"/>
        <v/>
      </c>
      <c r="BO930" s="35">
        <f t="shared" si="273"/>
        <v>0</v>
      </c>
      <c r="BP930" s="35" t="str">
        <f t="shared" si="274"/>
        <v/>
      </c>
      <c r="BQ930" s="36">
        <f t="shared" si="275"/>
        <v>0</v>
      </c>
      <c r="BR930" s="36">
        <f t="shared" si="276"/>
        <v>0</v>
      </c>
      <c r="BS930" s="37">
        <f t="shared" si="277"/>
        <v>0</v>
      </c>
      <c r="BT930" s="38">
        <f t="shared" si="278"/>
        <v>0</v>
      </c>
      <c r="BU930" s="39">
        <f t="shared" si="279"/>
        <v>0</v>
      </c>
      <c r="BV930" s="40">
        <f t="shared" si="280"/>
        <v>0</v>
      </c>
      <c r="BW930" s="41">
        <f t="shared" si="281"/>
        <v>0</v>
      </c>
      <c r="BX930" s="42" t="str">
        <f t="shared" si="282"/>
        <v/>
      </c>
      <c r="BY930" s="35" t="str">
        <f t="shared" si="283"/>
        <v>/</v>
      </c>
      <c r="BZ930" s="43" t="str">
        <f t="shared" si="284"/>
        <v/>
      </c>
    </row>
    <row r="931" spans="1:78" ht="21.75" x14ac:dyDescent="0.2">
      <c r="A931" s="44">
        <v>922</v>
      </c>
      <c r="B931" s="45" t="s">
        <v>1574</v>
      </c>
      <c r="C931" s="45"/>
      <c r="D931" s="45" t="s">
        <v>807</v>
      </c>
      <c r="E931" s="45" t="s">
        <v>1278</v>
      </c>
      <c r="F931" s="45" t="s">
        <v>15</v>
      </c>
      <c r="G931" s="46">
        <v>14</v>
      </c>
      <c r="H931" s="45" t="s">
        <v>1279</v>
      </c>
      <c r="I931" s="45"/>
      <c r="J931" s="45"/>
      <c r="K931" s="45"/>
      <c r="L931" s="45"/>
      <c r="M931" s="45"/>
      <c r="N931" s="45" t="s">
        <v>154</v>
      </c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  <c r="BD931" s="45"/>
      <c r="BE931" s="45"/>
      <c r="BF931" s="45"/>
      <c r="BG931" s="45"/>
      <c r="BH931" s="48" t="str">
        <f t="shared" si="266"/>
        <v>/</v>
      </c>
      <c r="BI931" s="49" t="str">
        <f t="shared" si="267"/>
        <v/>
      </c>
      <c r="BJ931" s="49" t="str">
        <f t="shared" si="268"/>
        <v>/</v>
      </c>
      <c r="BK931" s="50" t="str">
        <f t="shared" si="269"/>
        <v/>
      </c>
      <c r="BL931" s="35" t="str">
        <f t="shared" si="270"/>
        <v/>
      </c>
      <c r="BM931" s="35" t="str">
        <f t="shared" si="271"/>
        <v/>
      </c>
      <c r="BN931" s="35" t="str">
        <f t="shared" si="272"/>
        <v/>
      </c>
      <c r="BO931" s="35">
        <f t="shared" si="273"/>
        <v>0</v>
      </c>
      <c r="BP931" s="35" t="str">
        <f t="shared" si="274"/>
        <v/>
      </c>
      <c r="BQ931" s="36">
        <f t="shared" si="275"/>
        <v>0</v>
      </c>
      <c r="BR931" s="36">
        <f t="shared" si="276"/>
        <v>0</v>
      </c>
      <c r="BS931" s="37">
        <f t="shared" si="277"/>
        <v>0</v>
      </c>
      <c r="BT931" s="38">
        <f t="shared" si="278"/>
        <v>0</v>
      </c>
      <c r="BU931" s="39">
        <f t="shared" si="279"/>
        <v>0</v>
      </c>
      <c r="BV931" s="40">
        <f t="shared" si="280"/>
        <v>0</v>
      </c>
      <c r="BW931" s="41">
        <f t="shared" si="281"/>
        <v>0</v>
      </c>
      <c r="BX931" s="42" t="str">
        <f t="shared" si="282"/>
        <v/>
      </c>
      <c r="BY931" s="35" t="str">
        <f t="shared" si="283"/>
        <v>/</v>
      </c>
      <c r="BZ931" s="43" t="str">
        <f t="shared" si="284"/>
        <v/>
      </c>
    </row>
    <row r="932" spans="1:78" ht="21.75" x14ac:dyDescent="0.2">
      <c r="A932" s="44">
        <v>923</v>
      </c>
      <c r="B932" s="45" t="s">
        <v>1575</v>
      </c>
      <c r="C932" s="45"/>
      <c r="D932" s="45" t="s">
        <v>807</v>
      </c>
      <c r="E932" s="45" t="s">
        <v>815</v>
      </c>
      <c r="F932" s="45" t="s">
        <v>15</v>
      </c>
      <c r="G932" s="46">
        <v>4</v>
      </c>
      <c r="H932" s="45" t="s">
        <v>816</v>
      </c>
      <c r="I932" s="45"/>
      <c r="J932" s="45"/>
      <c r="K932" s="45" t="s">
        <v>154</v>
      </c>
      <c r="L932" s="45" t="s">
        <v>154</v>
      </c>
      <c r="M932" s="45"/>
      <c r="N932" s="45"/>
      <c r="O932" s="47">
        <v>150</v>
      </c>
      <c r="P932" s="47"/>
      <c r="Q932" s="47"/>
      <c r="R932" s="47"/>
      <c r="S932" s="45"/>
      <c r="T932" s="45" t="s">
        <v>154</v>
      </c>
      <c r="U932" s="45"/>
      <c r="V932" s="45" t="s">
        <v>154</v>
      </c>
      <c r="W932" s="45" t="s">
        <v>154</v>
      </c>
      <c r="X932" s="47">
        <v>0.3</v>
      </c>
      <c r="Y932" s="47">
        <v>9</v>
      </c>
      <c r="Z932" s="45"/>
      <c r="AA932" s="45" t="s">
        <v>154</v>
      </c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  <c r="BF932" s="45"/>
      <c r="BG932" s="45"/>
      <c r="BH932" s="48" t="str">
        <f t="shared" si="266"/>
        <v>//</v>
      </c>
      <c r="BI932" s="49" t="str">
        <f t="shared" si="267"/>
        <v>//</v>
      </c>
      <c r="BJ932" s="49">
        <f t="shared" si="268"/>
        <v>0</v>
      </c>
      <c r="BK932" s="50" t="str">
        <f t="shared" si="269"/>
        <v>//</v>
      </c>
      <c r="BL932" s="35" t="str">
        <f t="shared" si="270"/>
        <v>150</v>
      </c>
      <c r="BM932" s="35" t="str">
        <f t="shared" si="271"/>
        <v>/</v>
      </c>
      <c r="BN932" s="35" t="str">
        <f t="shared" si="272"/>
        <v>//</v>
      </c>
      <c r="BO932" s="35">
        <f t="shared" si="273"/>
        <v>0.3</v>
      </c>
      <c r="BP932" s="35" t="str">
        <f t="shared" si="274"/>
        <v>/</v>
      </c>
      <c r="BQ932" s="36">
        <f t="shared" si="275"/>
        <v>0</v>
      </c>
      <c r="BR932" s="36">
        <f t="shared" si="276"/>
        <v>9</v>
      </c>
      <c r="BS932" s="37">
        <f t="shared" si="277"/>
        <v>0</v>
      </c>
      <c r="BT932" s="38">
        <f t="shared" si="278"/>
        <v>0</v>
      </c>
      <c r="BU932" s="39">
        <f t="shared" si="279"/>
        <v>0</v>
      </c>
      <c r="BV932" s="40">
        <f t="shared" si="280"/>
        <v>0</v>
      </c>
      <c r="BW932" s="41">
        <f t="shared" si="281"/>
        <v>0</v>
      </c>
      <c r="BX932" s="42" t="str">
        <f t="shared" si="282"/>
        <v>1500.39</v>
      </c>
      <c r="BY932" s="35" t="str">
        <f t="shared" si="283"/>
        <v>//////</v>
      </c>
      <c r="BZ932" s="43" t="str">
        <f t="shared" si="284"/>
        <v/>
      </c>
    </row>
    <row r="933" spans="1:78" ht="21.75" x14ac:dyDescent="0.2">
      <c r="A933" s="44">
        <v>924</v>
      </c>
      <c r="B933" s="45" t="s">
        <v>1576</v>
      </c>
      <c r="C933" s="45"/>
      <c r="D933" s="45" t="s">
        <v>807</v>
      </c>
      <c r="E933" s="45" t="s">
        <v>815</v>
      </c>
      <c r="F933" s="45" t="s">
        <v>15</v>
      </c>
      <c r="G933" s="46">
        <v>10</v>
      </c>
      <c r="H933" s="45" t="s">
        <v>816</v>
      </c>
      <c r="I933" s="45"/>
      <c r="J933" s="45" t="s">
        <v>154</v>
      </c>
      <c r="K933" s="45"/>
      <c r="L933" s="45" t="s">
        <v>154</v>
      </c>
      <c r="M933" s="45"/>
      <c r="N933" s="45"/>
      <c r="O933" s="47">
        <v>150</v>
      </c>
      <c r="P933" s="47"/>
      <c r="Q933" s="47"/>
      <c r="R933" s="47"/>
      <c r="S933" s="45"/>
      <c r="T933" s="45"/>
      <c r="U933" s="45" t="s">
        <v>154</v>
      </c>
      <c r="V933" s="45"/>
      <c r="W933" s="45" t="s">
        <v>154</v>
      </c>
      <c r="X933" s="45">
        <v>0.2</v>
      </c>
      <c r="Y933" s="47">
        <v>11</v>
      </c>
      <c r="Z933" s="45" t="s">
        <v>154</v>
      </c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  <c r="BD933" s="45"/>
      <c r="BE933" s="45"/>
      <c r="BF933" s="45"/>
      <c r="BG933" s="45"/>
      <c r="BH933" s="48" t="str">
        <f t="shared" si="266"/>
        <v>//</v>
      </c>
      <c r="BI933" s="49" t="str">
        <f t="shared" si="267"/>
        <v>//</v>
      </c>
      <c r="BJ933" s="49">
        <f t="shared" si="268"/>
        <v>0</v>
      </c>
      <c r="BK933" s="50" t="str">
        <f t="shared" si="269"/>
        <v>//</v>
      </c>
      <c r="BL933" s="35" t="str">
        <f t="shared" si="270"/>
        <v>150</v>
      </c>
      <c r="BM933" s="35" t="str">
        <f t="shared" si="271"/>
        <v>/</v>
      </c>
      <c r="BN933" s="35" t="str">
        <f t="shared" si="272"/>
        <v>/</v>
      </c>
      <c r="BO933" s="35">
        <f t="shared" si="273"/>
        <v>0.2</v>
      </c>
      <c r="BP933" s="35" t="str">
        <f t="shared" si="274"/>
        <v>/</v>
      </c>
      <c r="BQ933" s="36">
        <f t="shared" si="275"/>
        <v>0</v>
      </c>
      <c r="BR933" s="36">
        <f t="shared" si="276"/>
        <v>11</v>
      </c>
      <c r="BS933" s="37">
        <f t="shared" si="277"/>
        <v>0</v>
      </c>
      <c r="BT933" s="38">
        <f t="shared" si="278"/>
        <v>0</v>
      </c>
      <c r="BU933" s="39">
        <f t="shared" si="279"/>
        <v>0</v>
      </c>
      <c r="BV933" s="40">
        <f t="shared" si="280"/>
        <v>0</v>
      </c>
      <c r="BW933" s="41">
        <f t="shared" si="281"/>
        <v>0</v>
      </c>
      <c r="BX933" s="42" t="str">
        <f t="shared" si="282"/>
        <v>1500.211</v>
      </c>
      <c r="BY933" s="35" t="str">
        <f t="shared" si="283"/>
        <v>/////</v>
      </c>
      <c r="BZ933" s="43" t="str">
        <f t="shared" si="284"/>
        <v/>
      </c>
    </row>
    <row r="934" spans="1:78" s="54" customFormat="1" ht="21.75" x14ac:dyDescent="0.2">
      <c r="A934" s="51">
        <v>925</v>
      </c>
      <c r="B934" s="52" t="s">
        <v>1577</v>
      </c>
      <c r="C934" s="52"/>
      <c r="D934" s="52" t="s">
        <v>391</v>
      </c>
      <c r="E934" s="52" t="s">
        <v>819</v>
      </c>
      <c r="F934" s="52" t="s">
        <v>15</v>
      </c>
      <c r="G934" s="53">
        <v>1</v>
      </c>
      <c r="H934" s="52" t="s">
        <v>820</v>
      </c>
      <c r="I934" s="52"/>
      <c r="J934" s="52" t="s">
        <v>154</v>
      </c>
      <c r="K934" s="52" t="s">
        <v>154</v>
      </c>
      <c r="L934" s="52"/>
      <c r="M934" s="52"/>
      <c r="N934" s="52"/>
      <c r="O934" s="60">
        <v>200</v>
      </c>
      <c r="P934" s="60"/>
      <c r="Q934" s="60"/>
      <c r="R934" s="52"/>
      <c r="S934" s="52"/>
      <c r="T934" s="52" t="s">
        <v>154</v>
      </c>
      <c r="U934" s="52"/>
      <c r="V934" s="52" t="s">
        <v>154</v>
      </c>
      <c r="W934" s="52" t="s">
        <v>154</v>
      </c>
      <c r="X934" s="47">
        <v>1.5</v>
      </c>
      <c r="Y934" s="47">
        <v>73</v>
      </c>
      <c r="Z934" s="52"/>
      <c r="AA934" s="52" t="s">
        <v>154</v>
      </c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47">
        <v>1</v>
      </c>
      <c r="AN934" s="47">
        <v>1</v>
      </c>
      <c r="AO934" s="47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52"/>
      <c r="BC934" s="52"/>
      <c r="BD934" s="52"/>
      <c r="BE934" s="52"/>
      <c r="BF934" s="52"/>
      <c r="BG934" s="52"/>
      <c r="BH934" s="48" t="str">
        <f t="shared" si="266"/>
        <v>//</v>
      </c>
      <c r="BI934" s="49" t="str">
        <f t="shared" si="267"/>
        <v>//</v>
      </c>
      <c r="BJ934" s="49">
        <f t="shared" si="268"/>
        <v>0</v>
      </c>
      <c r="BK934" s="50" t="str">
        <f t="shared" si="269"/>
        <v>//</v>
      </c>
      <c r="BL934" s="35" t="str">
        <f t="shared" si="270"/>
        <v>200</v>
      </c>
      <c r="BM934" s="35" t="str">
        <f t="shared" si="271"/>
        <v>/</v>
      </c>
      <c r="BN934" s="35" t="str">
        <f t="shared" si="272"/>
        <v>//</v>
      </c>
      <c r="BO934" s="35">
        <f t="shared" si="273"/>
        <v>1.5</v>
      </c>
      <c r="BP934" s="35" t="str">
        <f t="shared" si="274"/>
        <v>/</v>
      </c>
      <c r="BQ934" s="36">
        <f t="shared" si="275"/>
        <v>0</v>
      </c>
      <c r="BR934" s="36">
        <f t="shared" si="276"/>
        <v>73</v>
      </c>
      <c r="BS934" s="37">
        <f t="shared" si="277"/>
        <v>0</v>
      </c>
      <c r="BT934" s="38">
        <f t="shared" si="278"/>
        <v>0</v>
      </c>
      <c r="BU934" s="39">
        <f t="shared" si="279"/>
        <v>0</v>
      </c>
      <c r="BV934" s="40">
        <f t="shared" si="280"/>
        <v>0</v>
      </c>
      <c r="BW934" s="41">
        <f t="shared" si="281"/>
        <v>0</v>
      </c>
      <c r="BX934" s="42" t="str">
        <f t="shared" si="282"/>
        <v>2001.57311</v>
      </c>
      <c r="BY934" s="35" t="str">
        <f t="shared" si="283"/>
        <v>//////</v>
      </c>
      <c r="BZ934" s="43" t="str">
        <f t="shared" si="284"/>
        <v/>
      </c>
    </row>
    <row r="935" spans="1:78" s="54" customFormat="1" ht="21.75" x14ac:dyDescent="0.2">
      <c r="A935" s="51">
        <v>926</v>
      </c>
      <c r="B935" s="52" t="s">
        <v>1578</v>
      </c>
      <c r="C935" s="52"/>
      <c r="D935" s="52" t="s">
        <v>391</v>
      </c>
      <c r="E935" s="52" t="s">
        <v>819</v>
      </c>
      <c r="F935" s="52" t="s">
        <v>15</v>
      </c>
      <c r="G935" s="53">
        <v>2</v>
      </c>
      <c r="H935" s="52" t="s">
        <v>820</v>
      </c>
      <c r="I935" s="52"/>
      <c r="J935" s="52" t="s">
        <v>154</v>
      </c>
      <c r="K935" s="52" t="s">
        <v>154</v>
      </c>
      <c r="L935" s="52"/>
      <c r="M935" s="52"/>
      <c r="N935" s="52"/>
      <c r="O935" s="60">
        <v>200</v>
      </c>
      <c r="P935" s="60"/>
      <c r="Q935" s="60"/>
      <c r="R935" s="52"/>
      <c r="S935" s="52"/>
      <c r="T935" s="52" t="s">
        <v>154</v>
      </c>
      <c r="U935" s="52"/>
      <c r="V935" s="52" t="s">
        <v>154</v>
      </c>
      <c r="W935" s="52" t="s">
        <v>154</v>
      </c>
      <c r="X935" s="47">
        <v>1.5</v>
      </c>
      <c r="Y935" s="47">
        <v>91</v>
      </c>
      <c r="Z935" s="52"/>
      <c r="AA935" s="52" t="s">
        <v>154</v>
      </c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47">
        <v>1</v>
      </c>
      <c r="AN935" s="47">
        <v>1</v>
      </c>
      <c r="AO935" s="47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  <c r="BB935" s="52"/>
      <c r="BC935" s="52"/>
      <c r="BD935" s="52"/>
      <c r="BE935" s="52"/>
      <c r="BF935" s="52"/>
      <c r="BG935" s="52"/>
      <c r="BH935" s="48" t="str">
        <f t="shared" si="266"/>
        <v>//</v>
      </c>
      <c r="BI935" s="49" t="str">
        <f t="shared" si="267"/>
        <v>//</v>
      </c>
      <c r="BJ935" s="49">
        <f t="shared" si="268"/>
        <v>0</v>
      </c>
      <c r="BK935" s="50" t="str">
        <f t="shared" si="269"/>
        <v>//</v>
      </c>
      <c r="BL935" s="35" t="str">
        <f t="shared" si="270"/>
        <v>200</v>
      </c>
      <c r="BM935" s="35" t="str">
        <f t="shared" si="271"/>
        <v>/</v>
      </c>
      <c r="BN935" s="35" t="str">
        <f t="shared" si="272"/>
        <v>//</v>
      </c>
      <c r="BO935" s="35">
        <f t="shared" si="273"/>
        <v>1.5</v>
      </c>
      <c r="BP935" s="35" t="str">
        <f t="shared" si="274"/>
        <v>/</v>
      </c>
      <c r="BQ935" s="36">
        <f t="shared" si="275"/>
        <v>0</v>
      </c>
      <c r="BR935" s="36">
        <f t="shared" si="276"/>
        <v>91</v>
      </c>
      <c r="BS935" s="37">
        <f t="shared" si="277"/>
        <v>0</v>
      </c>
      <c r="BT935" s="38">
        <f t="shared" si="278"/>
        <v>0</v>
      </c>
      <c r="BU935" s="39">
        <f t="shared" si="279"/>
        <v>0</v>
      </c>
      <c r="BV935" s="40">
        <f t="shared" si="280"/>
        <v>0</v>
      </c>
      <c r="BW935" s="41">
        <f t="shared" si="281"/>
        <v>0</v>
      </c>
      <c r="BX935" s="42" t="str">
        <f t="shared" si="282"/>
        <v>2001.59111</v>
      </c>
      <c r="BY935" s="35" t="str">
        <f t="shared" si="283"/>
        <v>//////</v>
      </c>
      <c r="BZ935" s="43" t="str">
        <f t="shared" si="284"/>
        <v/>
      </c>
    </row>
    <row r="936" spans="1:78" s="54" customFormat="1" ht="21.75" x14ac:dyDescent="0.2">
      <c r="A936" s="51">
        <v>927</v>
      </c>
      <c r="B936" s="52" t="s">
        <v>1579</v>
      </c>
      <c r="C936" s="52"/>
      <c r="D936" s="52" t="s">
        <v>391</v>
      </c>
      <c r="E936" s="52" t="s">
        <v>819</v>
      </c>
      <c r="F936" s="52" t="s">
        <v>15</v>
      </c>
      <c r="G936" s="53">
        <v>3</v>
      </c>
      <c r="H936" s="52" t="s">
        <v>820</v>
      </c>
      <c r="I936" s="52"/>
      <c r="J936" s="52" t="s">
        <v>154</v>
      </c>
      <c r="K936" s="52" t="s">
        <v>154</v>
      </c>
      <c r="L936" s="52"/>
      <c r="M936" s="52"/>
      <c r="N936" s="52"/>
      <c r="O936" s="60">
        <v>200</v>
      </c>
      <c r="P936" s="60"/>
      <c r="Q936" s="60"/>
      <c r="R936" s="52"/>
      <c r="S936" s="52"/>
      <c r="T936" s="52" t="s">
        <v>154</v>
      </c>
      <c r="U936" s="52"/>
      <c r="V936" s="52" t="s">
        <v>154</v>
      </c>
      <c r="W936" s="52" t="s">
        <v>154</v>
      </c>
      <c r="X936" s="47">
        <v>1.5</v>
      </c>
      <c r="Y936" s="47">
        <v>88</v>
      </c>
      <c r="Z936" s="52"/>
      <c r="AA936" s="52" t="s">
        <v>154</v>
      </c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47">
        <v>1</v>
      </c>
      <c r="AN936" s="47">
        <v>1</v>
      </c>
      <c r="AO936" s="47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  <c r="BB936" s="52"/>
      <c r="BC936" s="52"/>
      <c r="BD936" s="52"/>
      <c r="BE936" s="52"/>
      <c r="BF936" s="52"/>
      <c r="BG936" s="52"/>
      <c r="BH936" s="48" t="str">
        <f t="shared" si="266"/>
        <v>//</v>
      </c>
      <c r="BI936" s="49" t="str">
        <f t="shared" si="267"/>
        <v>//</v>
      </c>
      <c r="BJ936" s="49">
        <f t="shared" si="268"/>
        <v>0</v>
      </c>
      <c r="BK936" s="50" t="str">
        <f t="shared" si="269"/>
        <v>//</v>
      </c>
      <c r="BL936" s="35" t="str">
        <f t="shared" si="270"/>
        <v>200</v>
      </c>
      <c r="BM936" s="35" t="str">
        <f t="shared" si="271"/>
        <v>/</v>
      </c>
      <c r="BN936" s="35" t="str">
        <f t="shared" si="272"/>
        <v>//</v>
      </c>
      <c r="BO936" s="35">
        <f t="shared" si="273"/>
        <v>1.5</v>
      </c>
      <c r="BP936" s="35" t="str">
        <f t="shared" si="274"/>
        <v>/</v>
      </c>
      <c r="BQ936" s="36">
        <f t="shared" si="275"/>
        <v>0</v>
      </c>
      <c r="BR936" s="36">
        <f t="shared" si="276"/>
        <v>88</v>
      </c>
      <c r="BS936" s="37">
        <f t="shared" si="277"/>
        <v>0</v>
      </c>
      <c r="BT936" s="38">
        <f t="shared" si="278"/>
        <v>0</v>
      </c>
      <c r="BU936" s="39">
        <f t="shared" si="279"/>
        <v>0</v>
      </c>
      <c r="BV936" s="40">
        <f t="shared" si="280"/>
        <v>0</v>
      </c>
      <c r="BW936" s="41">
        <f t="shared" si="281"/>
        <v>0</v>
      </c>
      <c r="BX936" s="42" t="str">
        <f t="shared" si="282"/>
        <v>2001.58811</v>
      </c>
      <c r="BY936" s="35" t="str">
        <f t="shared" si="283"/>
        <v>//////</v>
      </c>
      <c r="BZ936" s="43" t="str">
        <f t="shared" si="284"/>
        <v/>
      </c>
    </row>
    <row r="937" spans="1:78" s="54" customFormat="1" ht="21.75" x14ac:dyDescent="0.2">
      <c r="A937" s="51">
        <v>928</v>
      </c>
      <c r="B937" s="52" t="s">
        <v>1580</v>
      </c>
      <c r="C937" s="52"/>
      <c r="D937" s="52" t="s">
        <v>391</v>
      </c>
      <c r="E937" s="52" t="s">
        <v>819</v>
      </c>
      <c r="F937" s="52" t="s">
        <v>15</v>
      </c>
      <c r="G937" s="53">
        <v>4</v>
      </c>
      <c r="H937" s="52" t="s">
        <v>820</v>
      </c>
      <c r="I937" s="52"/>
      <c r="J937" s="52" t="s">
        <v>154</v>
      </c>
      <c r="K937" s="52" t="s">
        <v>154</v>
      </c>
      <c r="L937" s="52"/>
      <c r="M937" s="52"/>
      <c r="N937" s="52"/>
      <c r="O937" s="60">
        <v>200</v>
      </c>
      <c r="P937" s="60"/>
      <c r="Q937" s="60"/>
      <c r="R937" s="52"/>
      <c r="S937" s="52"/>
      <c r="T937" s="52" t="s">
        <v>154</v>
      </c>
      <c r="U937" s="52"/>
      <c r="V937" s="52" t="s">
        <v>154</v>
      </c>
      <c r="W937" s="52" t="s">
        <v>154</v>
      </c>
      <c r="X937" s="47">
        <v>1.5</v>
      </c>
      <c r="Y937" s="47">
        <v>114</v>
      </c>
      <c r="Z937" s="52"/>
      <c r="AA937" s="52" t="s">
        <v>154</v>
      </c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47">
        <v>1</v>
      </c>
      <c r="AN937" s="47">
        <v>1</v>
      </c>
      <c r="AO937" s="47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  <c r="BB937" s="52"/>
      <c r="BC937" s="52"/>
      <c r="BD937" s="52"/>
      <c r="BE937" s="52"/>
      <c r="BF937" s="52"/>
      <c r="BG937" s="52"/>
      <c r="BH937" s="48" t="str">
        <f t="shared" si="266"/>
        <v>//</v>
      </c>
      <c r="BI937" s="49" t="str">
        <f t="shared" si="267"/>
        <v>//</v>
      </c>
      <c r="BJ937" s="49">
        <f t="shared" si="268"/>
        <v>0</v>
      </c>
      <c r="BK937" s="50" t="str">
        <f t="shared" si="269"/>
        <v>//</v>
      </c>
      <c r="BL937" s="35" t="str">
        <f t="shared" si="270"/>
        <v>200</v>
      </c>
      <c r="BM937" s="35" t="str">
        <f t="shared" si="271"/>
        <v>/</v>
      </c>
      <c r="BN937" s="35" t="str">
        <f t="shared" si="272"/>
        <v>//</v>
      </c>
      <c r="BO937" s="35">
        <f t="shared" si="273"/>
        <v>1.5</v>
      </c>
      <c r="BP937" s="35" t="str">
        <f t="shared" si="274"/>
        <v>/</v>
      </c>
      <c r="BQ937" s="36">
        <f t="shared" si="275"/>
        <v>0</v>
      </c>
      <c r="BR937" s="36">
        <f t="shared" si="276"/>
        <v>114</v>
      </c>
      <c r="BS937" s="37">
        <f t="shared" si="277"/>
        <v>0</v>
      </c>
      <c r="BT937" s="38">
        <f t="shared" si="278"/>
        <v>0</v>
      </c>
      <c r="BU937" s="39">
        <f t="shared" si="279"/>
        <v>0</v>
      </c>
      <c r="BV937" s="40">
        <f t="shared" si="280"/>
        <v>0</v>
      </c>
      <c r="BW937" s="41">
        <f t="shared" si="281"/>
        <v>0</v>
      </c>
      <c r="BX937" s="42" t="str">
        <f t="shared" si="282"/>
        <v>2001.511411</v>
      </c>
      <c r="BY937" s="35" t="str">
        <f t="shared" si="283"/>
        <v>//////</v>
      </c>
      <c r="BZ937" s="43" t="str">
        <f t="shared" si="284"/>
        <v/>
      </c>
    </row>
    <row r="938" spans="1:78" s="54" customFormat="1" ht="21.75" x14ac:dyDescent="0.2">
      <c r="A938" s="51">
        <v>929</v>
      </c>
      <c r="B938" s="52" t="s">
        <v>1581</v>
      </c>
      <c r="C938" s="52"/>
      <c r="D938" s="52" t="s">
        <v>391</v>
      </c>
      <c r="E938" s="52" t="s">
        <v>819</v>
      </c>
      <c r="F938" s="52" t="s">
        <v>15</v>
      </c>
      <c r="G938" s="53">
        <v>7</v>
      </c>
      <c r="H938" s="52" t="s">
        <v>820</v>
      </c>
      <c r="I938" s="52"/>
      <c r="J938" s="52" t="s">
        <v>154</v>
      </c>
      <c r="K938" s="52" t="s">
        <v>154</v>
      </c>
      <c r="L938" s="52"/>
      <c r="M938" s="52"/>
      <c r="N938" s="52"/>
      <c r="O938" s="60">
        <v>200</v>
      </c>
      <c r="P938" s="60"/>
      <c r="Q938" s="60"/>
      <c r="R938" s="52"/>
      <c r="S938" s="52"/>
      <c r="T938" s="52" t="s">
        <v>154</v>
      </c>
      <c r="U938" s="52"/>
      <c r="V938" s="52" t="s">
        <v>154</v>
      </c>
      <c r="W938" s="52" t="s">
        <v>154</v>
      </c>
      <c r="X938" s="47">
        <v>1.5</v>
      </c>
      <c r="Y938" s="47">
        <v>90</v>
      </c>
      <c r="Z938" s="52"/>
      <c r="AA938" s="52" t="s">
        <v>154</v>
      </c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47">
        <v>1</v>
      </c>
      <c r="AN938" s="47">
        <v>1</v>
      </c>
      <c r="AO938" s="47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  <c r="BB938" s="52"/>
      <c r="BC938" s="52"/>
      <c r="BD938" s="52"/>
      <c r="BE938" s="52"/>
      <c r="BF938" s="52"/>
      <c r="BG938" s="52"/>
      <c r="BH938" s="48" t="str">
        <f t="shared" si="266"/>
        <v>//</v>
      </c>
      <c r="BI938" s="49" t="str">
        <f t="shared" si="267"/>
        <v>//</v>
      </c>
      <c r="BJ938" s="49">
        <f t="shared" si="268"/>
        <v>0</v>
      </c>
      <c r="BK938" s="50" t="str">
        <f t="shared" si="269"/>
        <v>//</v>
      </c>
      <c r="BL938" s="35" t="str">
        <f t="shared" si="270"/>
        <v>200</v>
      </c>
      <c r="BM938" s="35" t="str">
        <f t="shared" si="271"/>
        <v>/</v>
      </c>
      <c r="BN938" s="35" t="str">
        <f t="shared" si="272"/>
        <v>//</v>
      </c>
      <c r="BO938" s="35">
        <f t="shared" si="273"/>
        <v>1.5</v>
      </c>
      <c r="BP938" s="35" t="str">
        <f t="shared" si="274"/>
        <v>/</v>
      </c>
      <c r="BQ938" s="36">
        <f t="shared" si="275"/>
        <v>0</v>
      </c>
      <c r="BR938" s="36">
        <f t="shared" si="276"/>
        <v>90</v>
      </c>
      <c r="BS938" s="37">
        <f t="shared" si="277"/>
        <v>0</v>
      </c>
      <c r="BT938" s="38">
        <f t="shared" si="278"/>
        <v>0</v>
      </c>
      <c r="BU938" s="39">
        <f t="shared" si="279"/>
        <v>0</v>
      </c>
      <c r="BV938" s="40">
        <f t="shared" si="280"/>
        <v>0</v>
      </c>
      <c r="BW938" s="41">
        <f t="shared" si="281"/>
        <v>0</v>
      </c>
      <c r="BX938" s="42" t="str">
        <f t="shared" si="282"/>
        <v>2001.59011</v>
      </c>
      <c r="BY938" s="35" t="str">
        <f t="shared" si="283"/>
        <v>//////</v>
      </c>
      <c r="BZ938" s="43" t="str">
        <f t="shared" si="284"/>
        <v/>
      </c>
    </row>
    <row r="939" spans="1:78" s="54" customFormat="1" ht="21.75" x14ac:dyDescent="0.2">
      <c r="A939" s="51">
        <v>930</v>
      </c>
      <c r="B939" s="52" t="s">
        <v>1582</v>
      </c>
      <c r="C939" s="52"/>
      <c r="D939" s="52" t="s">
        <v>391</v>
      </c>
      <c r="E939" s="52" t="s">
        <v>819</v>
      </c>
      <c r="F939" s="52" t="s">
        <v>15</v>
      </c>
      <c r="G939" s="53">
        <v>8</v>
      </c>
      <c r="H939" s="52" t="s">
        <v>820</v>
      </c>
      <c r="I939" s="52"/>
      <c r="J939" s="52" t="s">
        <v>154</v>
      </c>
      <c r="K939" s="52" t="s">
        <v>154</v>
      </c>
      <c r="L939" s="52"/>
      <c r="M939" s="52"/>
      <c r="N939" s="52"/>
      <c r="O939" s="60">
        <v>200</v>
      </c>
      <c r="P939" s="60"/>
      <c r="Q939" s="60"/>
      <c r="R939" s="52"/>
      <c r="S939" s="52"/>
      <c r="T939" s="52" t="s">
        <v>154</v>
      </c>
      <c r="U939" s="52"/>
      <c r="V939" s="52" t="s">
        <v>154</v>
      </c>
      <c r="W939" s="52" t="s">
        <v>154</v>
      </c>
      <c r="X939" s="47">
        <v>1.5</v>
      </c>
      <c r="Y939" s="47">
        <v>115</v>
      </c>
      <c r="Z939" s="52"/>
      <c r="AA939" s="52" t="s">
        <v>154</v>
      </c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47">
        <v>1</v>
      </c>
      <c r="AN939" s="47">
        <v>1</v>
      </c>
      <c r="AO939" s="47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  <c r="BB939" s="52"/>
      <c r="BC939" s="52"/>
      <c r="BD939" s="52"/>
      <c r="BE939" s="52"/>
      <c r="BF939" s="52"/>
      <c r="BG939" s="52"/>
      <c r="BH939" s="48" t="str">
        <f t="shared" si="266"/>
        <v>//</v>
      </c>
      <c r="BI939" s="49" t="str">
        <f t="shared" si="267"/>
        <v>//</v>
      </c>
      <c r="BJ939" s="49">
        <f t="shared" si="268"/>
        <v>0</v>
      </c>
      <c r="BK939" s="50" t="str">
        <f t="shared" si="269"/>
        <v>//</v>
      </c>
      <c r="BL939" s="35" t="str">
        <f t="shared" si="270"/>
        <v>200</v>
      </c>
      <c r="BM939" s="35" t="str">
        <f t="shared" si="271"/>
        <v>/</v>
      </c>
      <c r="BN939" s="35" t="str">
        <f t="shared" si="272"/>
        <v>//</v>
      </c>
      <c r="BO939" s="35">
        <f t="shared" si="273"/>
        <v>1.5</v>
      </c>
      <c r="BP939" s="35" t="str">
        <f t="shared" si="274"/>
        <v>/</v>
      </c>
      <c r="BQ939" s="36">
        <f t="shared" si="275"/>
        <v>0</v>
      </c>
      <c r="BR939" s="36">
        <f t="shared" si="276"/>
        <v>115</v>
      </c>
      <c r="BS939" s="37">
        <f t="shared" si="277"/>
        <v>0</v>
      </c>
      <c r="BT939" s="38">
        <f t="shared" si="278"/>
        <v>0</v>
      </c>
      <c r="BU939" s="39">
        <f t="shared" si="279"/>
        <v>0</v>
      </c>
      <c r="BV939" s="40">
        <f t="shared" si="280"/>
        <v>0</v>
      </c>
      <c r="BW939" s="41">
        <f t="shared" si="281"/>
        <v>0</v>
      </c>
      <c r="BX939" s="42" t="str">
        <f t="shared" si="282"/>
        <v>2001.511511</v>
      </c>
      <c r="BY939" s="35" t="str">
        <f t="shared" si="283"/>
        <v>//////</v>
      </c>
      <c r="BZ939" s="43" t="str">
        <f t="shared" si="284"/>
        <v/>
      </c>
    </row>
    <row r="940" spans="1:78" s="54" customFormat="1" ht="21.75" x14ac:dyDescent="0.2">
      <c r="A940" s="51">
        <v>931</v>
      </c>
      <c r="B940" s="52" t="s">
        <v>1583</v>
      </c>
      <c r="C940" s="52"/>
      <c r="D940" s="52" t="s">
        <v>391</v>
      </c>
      <c r="E940" s="52" t="s">
        <v>819</v>
      </c>
      <c r="F940" s="52" t="s">
        <v>15</v>
      </c>
      <c r="G940" s="53">
        <v>9</v>
      </c>
      <c r="H940" s="52" t="s">
        <v>820</v>
      </c>
      <c r="I940" s="52"/>
      <c r="J940" s="52" t="s">
        <v>154</v>
      </c>
      <c r="K940" s="52" t="s">
        <v>154</v>
      </c>
      <c r="L940" s="52"/>
      <c r="M940" s="52"/>
      <c r="N940" s="52"/>
      <c r="O940" s="60">
        <v>200</v>
      </c>
      <c r="P940" s="60"/>
      <c r="Q940" s="60"/>
      <c r="R940" s="52"/>
      <c r="S940" s="52"/>
      <c r="T940" s="52" t="s">
        <v>154</v>
      </c>
      <c r="U940" s="52"/>
      <c r="V940" s="52" t="s">
        <v>154</v>
      </c>
      <c r="W940" s="52" t="s">
        <v>154</v>
      </c>
      <c r="X940" s="47">
        <v>1.5</v>
      </c>
      <c r="Y940" s="47">
        <v>113</v>
      </c>
      <c r="Z940" s="52"/>
      <c r="AA940" s="52" t="s">
        <v>154</v>
      </c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47">
        <v>1</v>
      </c>
      <c r="AN940" s="47">
        <v>1</v>
      </c>
      <c r="AO940" s="47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  <c r="BB940" s="52"/>
      <c r="BC940" s="52"/>
      <c r="BD940" s="52"/>
      <c r="BE940" s="52"/>
      <c r="BF940" s="52"/>
      <c r="BG940" s="52"/>
      <c r="BH940" s="48" t="str">
        <f t="shared" si="266"/>
        <v>//</v>
      </c>
      <c r="BI940" s="49" t="str">
        <f t="shared" si="267"/>
        <v>//</v>
      </c>
      <c r="BJ940" s="49">
        <f t="shared" si="268"/>
        <v>0</v>
      </c>
      <c r="BK940" s="50" t="str">
        <f t="shared" si="269"/>
        <v>//</v>
      </c>
      <c r="BL940" s="35" t="str">
        <f t="shared" si="270"/>
        <v>200</v>
      </c>
      <c r="BM940" s="35" t="str">
        <f t="shared" si="271"/>
        <v>/</v>
      </c>
      <c r="BN940" s="35" t="str">
        <f t="shared" si="272"/>
        <v>//</v>
      </c>
      <c r="BO940" s="35">
        <f t="shared" si="273"/>
        <v>1.5</v>
      </c>
      <c r="BP940" s="35" t="str">
        <f t="shared" si="274"/>
        <v>/</v>
      </c>
      <c r="BQ940" s="36">
        <f t="shared" si="275"/>
        <v>0</v>
      </c>
      <c r="BR940" s="36">
        <f t="shared" si="276"/>
        <v>113</v>
      </c>
      <c r="BS940" s="37">
        <f t="shared" si="277"/>
        <v>0</v>
      </c>
      <c r="BT940" s="38">
        <f t="shared" si="278"/>
        <v>0</v>
      </c>
      <c r="BU940" s="39">
        <f t="shared" si="279"/>
        <v>0</v>
      </c>
      <c r="BV940" s="40">
        <f t="shared" si="280"/>
        <v>0</v>
      </c>
      <c r="BW940" s="41">
        <f t="shared" si="281"/>
        <v>0</v>
      </c>
      <c r="BX940" s="42" t="str">
        <f t="shared" si="282"/>
        <v>2001.511311</v>
      </c>
      <c r="BY940" s="35" t="str">
        <f t="shared" si="283"/>
        <v>//////</v>
      </c>
      <c r="BZ940" s="43" t="str">
        <f t="shared" si="284"/>
        <v/>
      </c>
    </row>
    <row r="941" spans="1:78" s="54" customFormat="1" ht="21.75" x14ac:dyDescent="0.2">
      <c r="A941" s="51">
        <v>932</v>
      </c>
      <c r="B941" s="52" t="s">
        <v>1584</v>
      </c>
      <c r="C941" s="52"/>
      <c r="D941" s="52" t="s">
        <v>391</v>
      </c>
      <c r="E941" s="52" t="s">
        <v>1585</v>
      </c>
      <c r="F941" s="52" t="s">
        <v>15</v>
      </c>
      <c r="G941" s="53">
        <v>1</v>
      </c>
      <c r="H941" s="52" t="s">
        <v>1586</v>
      </c>
      <c r="I941" s="52"/>
      <c r="J941" s="52" t="s">
        <v>154</v>
      </c>
      <c r="K941" s="52" t="s">
        <v>154</v>
      </c>
      <c r="L941" s="52"/>
      <c r="M941" s="52"/>
      <c r="N941" s="52"/>
      <c r="O941" s="60">
        <v>200</v>
      </c>
      <c r="P941" s="60"/>
      <c r="Q941" s="60"/>
      <c r="R941" s="52"/>
      <c r="S941" s="52"/>
      <c r="T941" s="52" t="s">
        <v>154</v>
      </c>
      <c r="U941" s="52"/>
      <c r="V941" s="52" t="s">
        <v>154</v>
      </c>
      <c r="W941" s="52" t="s">
        <v>154</v>
      </c>
      <c r="X941" s="47">
        <v>1.5</v>
      </c>
      <c r="Y941" s="47">
        <v>139</v>
      </c>
      <c r="Z941" s="52"/>
      <c r="AA941" s="52" t="s">
        <v>154</v>
      </c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48" t="str">
        <f t="shared" si="266"/>
        <v>//</v>
      </c>
      <c r="BI941" s="49" t="str">
        <f t="shared" si="267"/>
        <v>//</v>
      </c>
      <c r="BJ941" s="49">
        <f t="shared" si="268"/>
        <v>0</v>
      </c>
      <c r="BK941" s="50" t="str">
        <f t="shared" si="269"/>
        <v>//</v>
      </c>
      <c r="BL941" s="35" t="str">
        <f t="shared" si="270"/>
        <v>200</v>
      </c>
      <c r="BM941" s="35" t="str">
        <f t="shared" si="271"/>
        <v>/</v>
      </c>
      <c r="BN941" s="35" t="str">
        <f t="shared" si="272"/>
        <v>//</v>
      </c>
      <c r="BO941" s="35">
        <f t="shared" si="273"/>
        <v>1.5</v>
      </c>
      <c r="BP941" s="35" t="str">
        <f t="shared" si="274"/>
        <v>/</v>
      </c>
      <c r="BQ941" s="36">
        <f t="shared" si="275"/>
        <v>0</v>
      </c>
      <c r="BR941" s="36">
        <f t="shared" si="276"/>
        <v>139</v>
      </c>
      <c r="BS941" s="37">
        <f t="shared" si="277"/>
        <v>0</v>
      </c>
      <c r="BT941" s="38">
        <f t="shared" si="278"/>
        <v>0</v>
      </c>
      <c r="BU941" s="39">
        <f t="shared" si="279"/>
        <v>0</v>
      </c>
      <c r="BV941" s="40">
        <f t="shared" si="280"/>
        <v>0</v>
      </c>
      <c r="BW941" s="41">
        <f t="shared" si="281"/>
        <v>0</v>
      </c>
      <c r="BX941" s="42" t="str">
        <f t="shared" si="282"/>
        <v>2001.5139</v>
      </c>
      <c r="BY941" s="35" t="str">
        <f t="shared" si="283"/>
        <v>//////</v>
      </c>
      <c r="BZ941" s="43" t="str">
        <f t="shared" si="284"/>
        <v/>
      </c>
    </row>
    <row r="942" spans="1:78" s="54" customFormat="1" ht="21.75" x14ac:dyDescent="0.2">
      <c r="A942" s="51">
        <v>933</v>
      </c>
      <c r="B942" s="52" t="s">
        <v>1587</v>
      </c>
      <c r="C942" s="52"/>
      <c r="D942" s="52" t="s">
        <v>391</v>
      </c>
      <c r="E942" s="52" t="s">
        <v>1585</v>
      </c>
      <c r="F942" s="52" t="s">
        <v>15</v>
      </c>
      <c r="G942" s="53">
        <v>2</v>
      </c>
      <c r="H942" s="52" t="s">
        <v>1586</v>
      </c>
      <c r="I942" s="52"/>
      <c r="J942" s="52" t="s">
        <v>154</v>
      </c>
      <c r="K942" s="52" t="s">
        <v>154</v>
      </c>
      <c r="L942" s="52"/>
      <c r="M942" s="52"/>
      <c r="N942" s="52"/>
      <c r="O942" s="60">
        <v>200</v>
      </c>
      <c r="P942" s="60"/>
      <c r="Q942" s="60"/>
      <c r="R942" s="52"/>
      <c r="S942" s="52"/>
      <c r="T942" s="52" t="s">
        <v>154</v>
      </c>
      <c r="U942" s="52"/>
      <c r="V942" s="52" t="s">
        <v>154</v>
      </c>
      <c r="W942" s="52" t="s">
        <v>154</v>
      </c>
      <c r="X942" s="47">
        <v>1.5</v>
      </c>
      <c r="Y942" s="47">
        <v>124</v>
      </c>
      <c r="Z942" s="52"/>
      <c r="AA942" s="52" t="s">
        <v>154</v>
      </c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  <c r="BB942" s="52"/>
      <c r="BC942" s="52"/>
      <c r="BD942" s="52"/>
      <c r="BE942" s="52"/>
      <c r="BF942" s="52"/>
      <c r="BG942" s="52"/>
      <c r="BH942" s="48" t="str">
        <f t="shared" si="266"/>
        <v>//</v>
      </c>
      <c r="BI942" s="49" t="str">
        <f t="shared" si="267"/>
        <v>//</v>
      </c>
      <c r="BJ942" s="49">
        <f t="shared" si="268"/>
        <v>0</v>
      </c>
      <c r="BK942" s="50" t="str">
        <f t="shared" si="269"/>
        <v>//</v>
      </c>
      <c r="BL942" s="35" t="str">
        <f t="shared" si="270"/>
        <v>200</v>
      </c>
      <c r="BM942" s="35" t="str">
        <f t="shared" si="271"/>
        <v>/</v>
      </c>
      <c r="BN942" s="35" t="str">
        <f t="shared" si="272"/>
        <v>//</v>
      </c>
      <c r="BO942" s="35">
        <f t="shared" si="273"/>
        <v>1.5</v>
      </c>
      <c r="BP942" s="35" t="str">
        <f t="shared" si="274"/>
        <v>/</v>
      </c>
      <c r="BQ942" s="36">
        <f t="shared" si="275"/>
        <v>0</v>
      </c>
      <c r="BR942" s="36">
        <f t="shared" si="276"/>
        <v>124</v>
      </c>
      <c r="BS942" s="37">
        <f t="shared" si="277"/>
        <v>0</v>
      </c>
      <c r="BT942" s="38">
        <f t="shared" si="278"/>
        <v>0</v>
      </c>
      <c r="BU942" s="39">
        <f t="shared" si="279"/>
        <v>0</v>
      </c>
      <c r="BV942" s="40">
        <f t="shared" si="280"/>
        <v>0</v>
      </c>
      <c r="BW942" s="41">
        <f t="shared" si="281"/>
        <v>0</v>
      </c>
      <c r="BX942" s="42" t="str">
        <f t="shared" si="282"/>
        <v>2001.5124</v>
      </c>
      <c r="BY942" s="35" t="str">
        <f t="shared" si="283"/>
        <v>//////</v>
      </c>
      <c r="BZ942" s="43" t="str">
        <f t="shared" si="284"/>
        <v/>
      </c>
    </row>
    <row r="943" spans="1:78" s="54" customFormat="1" ht="21.75" x14ac:dyDescent="0.2">
      <c r="A943" s="51">
        <v>934</v>
      </c>
      <c r="B943" s="52" t="s">
        <v>1588</v>
      </c>
      <c r="C943" s="52"/>
      <c r="D943" s="52" t="s">
        <v>391</v>
      </c>
      <c r="E943" s="52" t="s">
        <v>1585</v>
      </c>
      <c r="F943" s="52" t="s">
        <v>15</v>
      </c>
      <c r="G943" s="53">
        <v>3</v>
      </c>
      <c r="H943" s="52" t="s">
        <v>1586</v>
      </c>
      <c r="I943" s="52"/>
      <c r="J943" s="52" t="s">
        <v>154</v>
      </c>
      <c r="K943" s="52" t="s">
        <v>154</v>
      </c>
      <c r="L943" s="52"/>
      <c r="M943" s="52"/>
      <c r="N943" s="52"/>
      <c r="O943" s="60">
        <v>200</v>
      </c>
      <c r="P943" s="60"/>
      <c r="Q943" s="60"/>
      <c r="R943" s="52"/>
      <c r="S943" s="52"/>
      <c r="T943" s="52" t="s">
        <v>154</v>
      </c>
      <c r="U943" s="52"/>
      <c r="V943" s="52" t="s">
        <v>154</v>
      </c>
      <c r="W943" s="52" t="s">
        <v>154</v>
      </c>
      <c r="X943" s="47">
        <v>1.5</v>
      </c>
      <c r="Y943" s="47">
        <v>84</v>
      </c>
      <c r="Z943" s="52"/>
      <c r="AA943" s="52" t="s">
        <v>154</v>
      </c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  <c r="BB943" s="52" t="s">
        <v>154</v>
      </c>
      <c r="BC943" s="52"/>
      <c r="BD943" s="52"/>
      <c r="BE943" s="52"/>
      <c r="BF943" s="52"/>
      <c r="BG943" s="52"/>
      <c r="BH943" s="48" t="str">
        <f t="shared" si="266"/>
        <v>//</v>
      </c>
      <c r="BI943" s="49" t="str">
        <f t="shared" si="267"/>
        <v>//</v>
      </c>
      <c r="BJ943" s="49">
        <f t="shared" si="268"/>
        <v>0</v>
      </c>
      <c r="BK943" s="50" t="str">
        <f t="shared" si="269"/>
        <v>//</v>
      </c>
      <c r="BL943" s="35" t="str">
        <f t="shared" si="270"/>
        <v>200</v>
      </c>
      <c r="BM943" s="35" t="str">
        <f t="shared" si="271"/>
        <v>/</v>
      </c>
      <c r="BN943" s="35" t="str">
        <f t="shared" si="272"/>
        <v>//</v>
      </c>
      <c r="BO943" s="35">
        <f t="shared" si="273"/>
        <v>1.5</v>
      </c>
      <c r="BP943" s="35" t="str">
        <f t="shared" si="274"/>
        <v>/</v>
      </c>
      <c r="BQ943" s="36">
        <f t="shared" si="275"/>
        <v>0</v>
      </c>
      <c r="BR943" s="36">
        <f t="shared" si="276"/>
        <v>84</v>
      </c>
      <c r="BS943" s="37">
        <f t="shared" si="277"/>
        <v>0</v>
      </c>
      <c r="BT943" s="38">
        <f t="shared" si="278"/>
        <v>0</v>
      </c>
      <c r="BU943" s="39">
        <f t="shared" si="279"/>
        <v>0</v>
      </c>
      <c r="BV943" s="40">
        <f t="shared" si="280"/>
        <v>0</v>
      </c>
      <c r="BW943" s="41">
        <f t="shared" si="281"/>
        <v>0</v>
      </c>
      <c r="BX943" s="42" t="str">
        <f t="shared" si="282"/>
        <v>2001.584</v>
      </c>
      <c r="BY943" s="35" t="str">
        <f t="shared" si="283"/>
        <v>///////</v>
      </c>
      <c r="BZ943" s="43" t="str">
        <f t="shared" si="284"/>
        <v/>
      </c>
    </row>
    <row r="944" spans="1:78" s="54" customFormat="1" ht="21.75" x14ac:dyDescent="0.2">
      <c r="A944" s="51">
        <v>935</v>
      </c>
      <c r="B944" s="52" t="s">
        <v>1589</v>
      </c>
      <c r="C944" s="52"/>
      <c r="D944" s="52" t="s">
        <v>391</v>
      </c>
      <c r="E944" s="52" t="s">
        <v>1585</v>
      </c>
      <c r="F944" s="52" t="s">
        <v>15</v>
      </c>
      <c r="G944" s="53">
        <v>4</v>
      </c>
      <c r="H944" s="52" t="s">
        <v>1586</v>
      </c>
      <c r="I944" s="52"/>
      <c r="J944" s="52" t="s">
        <v>154</v>
      </c>
      <c r="K944" s="52" t="s">
        <v>154</v>
      </c>
      <c r="L944" s="52"/>
      <c r="M944" s="52"/>
      <c r="N944" s="52"/>
      <c r="O944" s="60">
        <v>200</v>
      </c>
      <c r="P944" s="60"/>
      <c r="Q944" s="60"/>
      <c r="R944" s="52"/>
      <c r="S944" s="52"/>
      <c r="T944" s="52" t="s">
        <v>154</v>
      </c>
      <c r="U944" s="52"/>
      <c r="V944" s="52" t="s">
        <v>154</v>
      </c>
      <c r="W944" s="52" t="s">
        <v>154</v>
      </c>
      <c r="X944" s="47">
        <v>1.5</v>
      </c>
      <c r="Y944" s="47">
        <v>324</v>
      </c>
      <c r="Z944" s="52"/>
      <c r="AA944" s="52" t="s">
        <v>154</v>
      </c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47">
        <v>1</v>
      </c>
      <c r="AN944" s="47">
        <v>1</v>
      </c>
      <c r="AO944" s="47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  <c r="BB944" s="52" t="s">
        <v>154</v>
      </c>
      <c r="BC944" s="52"/>
      <c r="BD944" s="52"/>
      <c r="BE944" s="52"/>
      <c r="BF944" s="52"/>
      <c r="BG944" s="52"/>
      <c r="BH944" s="48" t="str">
        <f t="shared" si="266"/>
        <v>//</v>
      </c>
      <c r="BI944" s="49" t="str">
        <f t="shared" si="267"/>
        <v>//</v>
      </c>
      <c r="BJ944" s="49">
        <f t="shared" si="268"/>
        <v>0</v>
      </c>
      <c r="BK944" s="50" t="str">
        <f t="shared" si="269"/>
        <v>//</v>
      </c>
      <c r="BL944" s="35" t="str">
        <f t="shared" si="270"/>
        <v>200</v>
      </c>
      <c r="BM944" s="35" t="str">
        <f t="shared" si="271"/>
        <v>/</v>
      </c>
      <c r="BN944" s="35" t="str">
        <f t="shared" si="272"/>
        <v>//</v>
      </c>
      <c r="BO944" s="35">
        <f t="shared" si="273"/>
        <v>1.5</v>
      </c>
      <c r="BP944" s="35" t="str">
        <f t="shared" si="274"/>
        <v>/</v>
      </c>
      <c r="BQ944" s="36">
        <f t="shared" si="275"/>
        <v>0</v>
      </c>
      <c r="BR944" s="36">
        <f t="shared" si="276"/>
        <v>324</v>
      </c>
      <c r="BS944" s="37">
        <f t="shared" si="277"/>
        <v>0</v>
      </c>
      <c r="BT944" s="38">
        <f t="shared" si="278"/>
        <v>0</v>
      </c>
      <c r="BU944" s="39">
        <f t="shared" si="279"/>
        <v>0</v>
      </c>
      <c r="BV944" s="40">
        <f t="shared" si="280"/>
        <v>0</v>
      </c>
      <c r="BW944" s="41">
        <f t="shared" si="281"/>
        <v>0</v>
      </c>
      <c r="BX944" s="42" t="str">
        <f t="shared" si="282"/>
        <v>2001.532411</v>
      </c>
      <c r="BY944" s="35" t="str">
        <f t="shared" si="283"/>
        <v>///////</v>
      </c>
      <c r="BZ944" s="43" t="str">
        <f t="shared" si="284"/>
        <v/>
      </c>
    </row>
    <row r="945" spans="1:78" s="54" customFormat="1" ht="21.75" x14ac:dyDescent="0.2">
      <c r="A945" s="51">
        <v>936</v>
      </c>
      <c r="B945" s="52" t="s">
        <v>1590</v>
      </c>
      <c r="C945" s="52"/>
      <c r="D945" s="52" t="s">
        <v>391</v>
      </c>
      <c r="E945" s="52" t="s">
        <v>1585</v>
      </c>
      <c r="F945" s="52" t="s">
        <v>15</v>
      </c>
      <c r="G945" s="53">
        <v>5</v>
      </c>
      <c r="H945" s="52" t="s">
        <v>1586</v>
      </c>
      <c r="I945" s="52"/>
      <c r="J945" s="52" t="s">
        <v>154</v>
      </c>
      <c r="K945" s="52" t="s">
        <v>154</v>
      </c>
      <c r="L945" s="52"/>
      <c r="M945" s="52"/>
      <c r="N945" s="52"/>
      <c r="O945" s="60">
        <v>200</v>
      </c>
      <c r="P945" s="60"/>
      <c r="Q945" s="60"/>
      <c r="R945" s="52"/>
      <c r="S945" s="52"/>
      <c r="T945" s="52" t="s">
        <v>154</v>
      </c>
      <c r="U945" s="52"/>
      <c r="V945" s="52" t="s">
        <v>154</v>
      </c>
      <c r="W945" s="52" t="s">
        <v>154</v>
      </c>
      <c r="X945" s="47">
        <v>1.5</v>
      </c>
      <c r="Y945" s="47">
        <v>187</v>
      </c>
      <c r="Z945" s="52"/>
      <c r="AA945" s="52" t="s">
        <v>154</v>
      </c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47">
        <v>1</v>
      </c>
      <c r="AN945" s="47">
        <v>1</v>
      </c>
      <c r="AO945" s="47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  <c r="BB945" s="52"/>
      <c r="BC945" s="52"/>
      <c r="BD945" s="52"/>
      <c r="BE945" s="52"/>
      <c r="BF945" s="52"/>
      <c r="BG945" s="52"/>
      <c r="BH945" s="48" t="str">
        <f t="shared" si="266"/>
        <v>//</v>
      </c>
      <c r="BI945" s="49" t="str">
        <f t="shared" si="267"/>
        <v>//</v>
      </c>
      <c r="BJ945" s="49">
        <f t="shared" si="268"/>
        <v>0</v>
      </c>
      <c r="BK945" s="50" t="str">
        <f t="shared" si="269"/>
        <v>//</v>
      </c>
      <c r="BL945" s="35" t="str">
        <f t="shared" si="270"/>
        <v>200</v>
      </c>
      <c r="BM945" s="35" t="str">
        <f t="shared" si="271"/>
        <v>/</v>
      </c>
      <c r="BN945" s="35" t="str">
        <f t="shared" si="272"/>
        <v>//</v>
      </c>
      <c r="BO945" s="35">
        <f t="shared" si="273"/>
        <v>1.5</v>
      </c>
      <c r="BP945" s="35" t="str">
        <f t="shared" si="274"/>
        <v>/</v>
      </c>
      <c r="BQ945" s="36">
        <f t="shared" si="275"/>
        <v>0</v>
      </c>
      <c r="BR945" s="36">
        <f t="shared" si="276"/>
        <v>187</v>
      </c>
      <c r="BS945" s="37">
        <f t="shared" si="277"/>
        <v>0</v>
      </c>
      <c r="BT945" s="38">
        <f t="shared" si="278"/>
        <v>0</v>
      </c>
      <c r="BU945" s="39">
        <f t="shared" si="279"/>
        <v>0</v>
      </c>
      <c r="BV945" s="40">
        <f t="shared" si="280"/>
        <v>0</v>
      </c>
      <c r="BW945" s="41">
        <f t="shared" si="281"/>
        <v>0</v>
      </c>
      <c r="BX945" s="42" t="str">
        <f t="shared" si="282"/>
        <v>2001.518711</v>
      </c>
      <c r="BY945" s="35" t="str">
        <f t="shared" si="283"/>
        <v>//////</v>
      </c>
      <c r="BZ945" s="43" t="str">
        <f t="shared" si="284"/>
        <v/>
      </c>
    </row>
    <row r="946" spans="1:78" s="54" customFormat="1" ht="21.75" x14ac:dyDescent="0.2">
      <c r="A946" s="51">
        <v>937</v>
      </c>
      <c r="B946" s="52" t="s">
        <v>1591</v>
      </c>
      <c r="C946" s="52"/>
      <c r="D946" s="52" t="s">
        <v>391</v>
      </c>
      <c r="E946" s="52" t="s">
        <v>1585</v>
      </c>
      <c r="F946" s="52" t="s">
        <v>15</v>
      </c>
      <c r="G946" s="53">
        <v>6</v>
      </c>
      <c r="H946" s="52" t="s">
        <v>1586</v>
      </c>
      <c r="I946" s="52"/>
      <c r="J946" s="52" t="s">
        <v>154</v>
      </c>
      <c r="K946" s="52"/>
      <c r="L946" s="52"/>
      <c r="M946" s="52"/>
      <c r="N946" s="52"/>
      <c r="O946" s="60">
        <v>200</v>
      </c>
      <c r="P946" s="60"/>
      <c r="Q946" s="60"/>
      <c r="R946" s="52"/>
      <c r="S946" s="52"/>
      <c r="T946" s="52" t="s">
        <v>154</v>
      </c>
      <c r="U946" s="52"/>
      <c r="V946" s="52" t="s">
        <v>154</v>
      </c>
      <c r="W946" s="52" t="s">
        <v>154</v>
      </c>
      <c r="X946" s="47">
        <v>1.5</v>
      </c>
      <c r="Y946" s="47">
        <v>190</v>
      </c>
      <c r="Z946" s="52"/>
      <c r="AA946" s="52" t="s">
        <v>154</v>
      </c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  <c r="BB946" s="52"/>
      <c r="BC946" s="52"/>
      <c r="BD946" s="52"/>
      <c r="BE946" s="52"/>
      <c r="BF946" s="52"/>
      <c r="BG946" s="52"/>
      <c r="BH946" s="48" t="str">
        <f t="shared" si="266"/>
        <v>/</v>
      </c>
      <c r="BI946" s="49" t="str">
        <f t="shared" si="267"/>
        <v>/</v>
      </c>
      <c r="BJ946" s="49">
        <f t="shared" si="268"/>
        <v>0</v>
      </c>
      <c r="BK946" s="50" t="str">
        <f t="shared" si="269"/>
        <v>/</v>
      </c>
      <c r="BL946" s="35" t="str">
        <f t="shared" si="270"/>
        <v>200</v>
      </c>
      <c r="BM946" s="35" t="str">
        <f t="shared" si="271"/>
        <v>/</v>
      </c>
      <c r="BN946" s="35" t="str">
        <f t="shared" si="272"/>
        <v>//</v>
      </c>
      <c r="BO946" s="35">
        <f t="shared" si="273"/>
        <v>1.5</v>
      </c>
      <c r="BP946" s="35" t="str">
        <f t="shared" si="274"/>
        <v>/</v>
      </c>
      <c r="BQ946" s="36">
        <f t="shared" si="275"/>
        <v>0</v>
      </c>
      <c r="BR946" s="36">
        <f t="shared" si="276"/>
        <v>190</v>
      </c>
      <c r="BS946" s="37">
        <f t="shared" si="277"/>
        <v>0</v>
      </c>
      <c r="BT946" s="38">
        <f t="shared" si="278"/>
        <v>0</v>
      </c>
      <c r="BU946" s="39">
        <f t="shared" si="279"/>
        <v>0</v>
      </c>
      <c r="BV946" s="40">
        <f t="shared" si="280"/>
        <v>0</v>
      </c>
      <c r="BW946" s="41">
        <f t="shared" si="281"/>
        <v>0</v>
      </c>
      <c r="BX946" s="42" t="str">
        <f t="shared" si="282"/>
        <v>2001.5190</v>
      </c>
      <c r="BY946" s="35" t="str">
        <f t="shared" si="283"/>
        <v>/////</v>
      </c>
      <c r="BZ946" s="43" t="str">
        <f t="shared" si="284"/>
        <v/>
      </c>
    </row>
    <row r="947" spans="1:78" s="54" customFormat="1" ht="21.75" x14ac:dyDescent="0.2">
      <c r="A947" s="51">
        <v>938</v>
      </c>
      <c r="B947" s="52" t="s">
        <v>1592</v>
      </c>
      <c r="C947" s="52"/>
      <c r="D947" s="52" t="s">
        <v>391</v>
      </c>
      <c r="E947" s="52" t="s">
        <v>1585</v>
      </c>
      <c r="F947" s="52" t="s">
        <v>15</v>
      </c>
      <c r="G947" s="53">
        <v>7</v>
      </c>
      <c r="H947" s="52" t="s">
        <v>1586</v>
      </c>
      <c r="I947" s="52"/>
      <c r="J947" s="52" t="s">
        <v>154</v>
      </c>
      <c r="K947" s="52" t="s">
        <v>154</v>
      </c>
      <c r="L947" s="52"/>
      <c r="M947" s="52"/>
      <c r="N947" s="52"/>
      <c r="O947" s="60">
        <v>200</v>
      </c>
      <c r="P947" s="60"/>
      <c r="Q947" s="60"/>
      <c r="R947" s="52"/>
      <c r="S947" s="52"/>
      <c r="T947" s="52" t="s">
        <v>154</v>
      </c>
      <c r="U947" s="52"/>
      <c r="V947" s="52" t="s">
        <v>154</v>
      </c>
      <c r="W947" s="52" t="s">
        <v>154</v>
      </c>
      <c r="X947" s="47">
        <v>1.5</v>
      </c>
      <c r="Y947" s="47">
        <v>115</v>
      </c>
      <c r="Z947" s="52"/>
      <c r="AA947" s="52" t="s">
        <v>154</v>
      </c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47">
        <v>1</v>
      </c>
      <c r="AN947" s="47">
        <v>1</v>
      </c>
      <c r="AO947" s="47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52" t="s">
        <v>154</v>
      </c>
      <c r="BC947" s="52"/>
      <c r="BD947" s="52"/>
      <c r="BE947" s="52"/>
      <c r="BF947" s="52"/>
      <c r="BG947" s="52"/>
      <c r="BH947" s="48" t="str">
        <f t="shared" si="266"/>
        <v>//</v>
      </c>
      <c r="BI947" s="49" t="str">
        <f t="shared" si="267"/>
        <v>//</v>
      </c>
      <c r="BJ947" s="49">
        <f t="shared" si="268"/>
        <v>0</v>
      </c>
      <c r="BK947" s="50" t="str">
        <f t="shared" si="269"/>
        <v>//</v>
      </c>
      <c r="BL947" s="35" t="str">
        <f t="shared" si="270"/>
        <v>200</v>
      </c>
      <c r="BM947" s="35" t="str">
        <f t="shared" si="271"/>
        <v>/</v>
      </c>
      <c r="BN947" s="35" t="str">
        <f t="shared" si="272"/>
        <v>//</v>
      </c>
      <c r="BO947" s="35">
        <f t="shared" si="273"/>
        <v>1.5</v>
      </c>
      <c r="BP947" s="35" t="str">
        <f t="shared" si="274"/>
        <v>/</v>
      </c>
      <c r="BQ947" s="36">
        <f t="shared" si="275"/>
        <v>0</v>
      </c>
      <c r="BR947" s="36">
        <f t="shared" si="276"/>
        <v>115</v>
      </c>
      <c r="BS947" s="37">
        <f t="shared" si="277"/>
        <v>0</v>
      </c>
      <c r="BT947" s="38">
        <f t="shared" si="278"/>
        <v>0</v>
      </c>
      <c r="BU947" s="39">
        <f t="shared" si="279"/>
        <v>0</v>
      </c>
      <c r="BV947" s="40">
        <f t="shared" si="280"/>
        <v>0</v>
      </c>
      <c r="BW947" s="41">
        <f t="shared" si="281"/>
        <v>0</v>
      </c>
      <c r="BX947" s="42" t="str">
        <f t="shared" si="282"/>
        <v>2001.511511</v>
      </c>
      <c r="BY947" s="35" t="str">
        <f t="shared" si="283"/>
        <v>///////</v>
      </c>
      <c r="BZ947" s="43" t="str">
        <f t="shared" si="284"/>
        <v/>
      </c>
    </row>
    <row r="948" spans="1:78" s="54" customFormat="1" ht="21.75" x14ac:dyDescent="0.2">
      <c r="A948" s="51">
        <v>939</v>
      </c>
      <c r="B948" s="52" t="s">
        <v>1593</v>
      </c>
      <c r="C948" s="52"/>
      <c r="D948" s="52" t="s">
        <v>391</v>
      </c>
      <c r="E948" s="52" t="s">
        <v>1585</v>
      </c>
      <c r="F948" s="52" t="s">
        <v>15</v>
      </c>
      <c r="G948" s="53">
        <v>8</v>
      </c>
      <c r="H948" s="52" t="s">
        <v>1586</v>
      </c>
      <c r="I948" s="52"/>
      <c r="J948" s="52" t="s">
        <v>154</v>
      </c>
      <c r="K948" s="52" t="s">
        <v>154</v>
      </c>
      <c r="L948" s="52"/>
      <c r="M948" s="52"/>
      <c r="N948" s="52"/>
      <c r="O948" s="60">
        <v>200</v>
      </c>
      <c r="P948" s="60"/>
      <c r="Q948" s="60"/>
      <c r="R948" s="52"/>
      <c r="S948" s="52"/>
      <c r="T948" s="52" t="s">
        <v>154</v>
      </c>
      <c r="U948" s="52"/>
      <c r="V948" s="52" t="s">
        <v>154</v>
      </c>
      <c r="W948" s="52" t="s">
        <v>154</v>
      </c>
      <c r="X948" s="47">
        <v>1.5</v>
      </c>
      <c r="Y948" s="47">
        <v>157</v>
      </c>
      <c r="Z948" s="52"/>
      <c r="AA948" s="52" t="s">
        <v>154</v>
      </c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47">
        <v>1</v>
      </c>
      <c r="AN948" s="47">
        <v>1</v>
      </c>
      <c r="AO948" s="47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  <c r="BB948" s="52" t="s">
        <v>154</v>
      </c>
      <c r="BC948" s="52"/>
      <c r="BD948" s="52"/>
      <c r="BE948" s="52"/>
      <c r="BF948" s="52"/>
      <c r="BG948" s="52"/>
      <c r="BH948" s="48" t="str">
        <f t="shared" si="266"/>
        <v>//</v>
      </c>
      <c r="BI948" s="49" t="str">
        <f t="shared" si="267"/>
        <v>//</v>
      </c>
      <c r="BJ948" s="49">
        <f t="shared" si="268"/>
        <v>0</v>
      </c>
      <c r="BK948" s="50" t="str">
        <f t="shared" si="269"/>
        <v>//</v>
      </c>
      <c r="BL948" s="35" t="str">
        <f t="shared" si="270"/>
        <v>200</v>
      </c>
      <c r="BM948" s="35" t="str">
        <f t="shared" si="271"/>
        <v>/</v>
      </c>
      <c r="BN948" s="35" t="str">
        <f t="shared" si="272"/>
        <v>//</v>
      </c>
      <c r="BO948" s="35">
        <f t="shared" si="273"/>
        <v>1.5</v>
      </c>
      <c r="BP948" s="35" t="str">
        <f t="shared" si="274"/>
        <v>/</v>
      </c>
      <c r="BQ948" s="36">
        <f t="shared" si="275"/>
        <v>0</v>
      </c>
      <c r="BR948" s="36">
        <f t="shared" si="276"/>
        <v>157</v>
      </c>
      <c r="BS948" s="37">
        <f t="shared" si="277"/>
        <v>0</v>
      </c>
      <c r="BT948" s="38">
        <f t="shared" si="278"/>
        <v>0</v>
      </c>
      <c r="BU948" s="39">
        <f t="shared" si="279"/>
        <v>0</v>
      </c>
      <c r="BV948" s="40">
        <f t="shared" si="280"/>
        <v>0</v>
      </c>
      <c r="BW948" s="41">
        <f t="shared" si="281"/>
        <v>0</v>
      </c>
      <c r="BX948" s="42" t="str">
        <f t="shared" si="282"/>
        <v>2001.515711</v>
      </c>
      <c r="BY948" s="35" t="str">
        <f t="shared" si="283"/>
        <v>///////</v>
      </c>
      <c r="BZ948" s="43" t="str">
        <f t="shared" si="284"/>
        <v/>
      </c>
    </row>
    <row r="949" spans="1:78" s="54" customFormat="1" ht="21.75" x14ac:dyDescent="0.2">
      <c r="A949" s="51">
        <v>940</v>
      </c>
      <c r="B949" s="52" t="s">
        <v>1594</v>
      </c>
      <c r="C949" s="52"/>
      <c r="D949" s="52" t="s">
        <v>391</v>
      </c>
      <c r="E949" s="52" t="s">
        <v>1585</v>
      </c>
      <c r="F949" s="52" t="s">
        <v>15</v>
      </c>
      <c r="G949" s="53">
        <v>9</v>
      </c>
      <c r="H949" s="52" t="s">
        <v>1586</v>
      </c>
      <c r="I949" s="52"/>
      <c r="J949" s="52" t="s">
        <v>154</v>
      </c>
      <c r="K949" s="52"/>
      <c r="L949" s="52"/>
      <c r="M949" s="52"/>
      <c r="N949" s="52"/>
      <c r="O949" s="47">
        <v>200</v>
      </c>
      <c r="P949" s="47"/>
      <c r="Q949" s="47"/>
      <c r="R949" s="47"/>
      <c r="S949" s="52"/>
      <c r="T949" s="52" t="s">
        <v>154</v>
      </c>
      <c r="U949" s="52"/>
      <c r="V949" s="52" t="s">
        <v>154</v>
      </c>
      <c r="W949" s="52" t="s">
        <v>154</v>
      </c>
      <c r="X949" s="47">
        <v>1.5</v>
      </c>
      <c r="Y949" s="47">
        <v>190</v>
      </c>
      <c r="Z949" s="52"/>
      <c r="AA949" s="52" t="s">
        <v>154</v>
      </c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47">
        <v>1</v>
      </c>
      <c r="AN949" s="47">
        <v>1</v>
      </c>
      <c r="AO949" s="47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52"/>
      <c r="BC949" s="52"/>
      <c r="BD949" s="52"/>
      <c r="BE949" s="52"/>
      <c r="BF949" s="52"/>
      <c r="BG949" s="52"/>
      <c r="BH949" s="48" t="str">
        <f t="shared" si="266"/>
        <v>/</v>
      </c>
      <c r="BI949" s="49" t="str">
        <f t="shared" si="267"/>
        <v>/</v>
      </c>
      <c r="BJ949" s="49">
        <f t="shared" si="268"/>
        <v>0</v>
      </c>
      <c r="BK949" s="50" t="str">
        <f t="shared" si="269"/>
        <v>/</v>
      </c>
      <c r="BL949" s="35" t="str">
        <f t="shared" si="270"/>
        <v>200</v>
      </c>
      <c r="BM949" s="35" t="str">
        <f t="shared" si="271"/>
        <v>/</v>
      </c>
      <c r="BN949" s="35" t="str">
        <f t="shared" si="272"/>
        <v>//</v>
      </c>
      <c r="BO949" s="35">
        <f t="shared" si="273"/>
        <v>1.5</v>
      </c>
      <c r="BP949" s="35" t="str">
        <f t="shared" si="274"/>
        <v>/</v>
      </c>
      <c r="BQ949" s="36">
        <f t="shared" si="275"/>
        <v>0</v>
      </c>
      <c r="BR949" s="36">
        <f t="shared" si="276"/>
        <v>190</v>
      </c>
      <c r="BS949" s="37">
        <f t="shared" si="277"/>
        <v>0</v>
      </c>
      <c r="BT949" s="38">
        <f t="shared" si="278"/>
        <v>0</v>
      </c>
      <c r="BU949" s="39">
        <f t="shared" si="279"/>
        <v>0</v>
      </c>
      <c r="BV949" s="40">
        <f t="shared" si="280"/>
        <v>0</v>
      </c>
      <c r="BW949" s="41">
        <f t="shared" si="281"/>
        <v>0</v>
      </c>
      <c r="BX949" s="42" t="str">
        <f t="shared" si="282"/>
        <v>2001.519011</v>
      </c>
      <c r="BY949" s="35" t="str">
        <f t="shared" si="283"/>
        <v>/////</v>
      </c>
      <c r="BZ949" s="43" t="str">
        <f t="shared" si="284"/>
        <v/>
      </c>
    </row>
    <row r="950" spans="1:78" s="54" customFormat="1" ht="21.75" x14ac:dyDescent="0.2">
      <c r="A950" s="51">
        <v>941</v>
      </c>
      <c r="B950" s="52" t="s">
        <v>1595</v>
      </c>
      <c r="C950" s="52"/>
      <c r="D950" s="52" t="s">
        <v>391</v>
      </c>
      <c r="E950" s="52" t="s">
        <v>1596</v>
      </c>
      <c r="F950" s="52" t="s">
        <v>15</v>
      </c>
      <c r="G950" s="53">
        <v>1</v>
      </c>
      <c r="H950" s="52" t="s">
        <v>1597</v>
      </c>
      <c r="I950" s="52"/>
      <c r="J950" s="52" t="s">
        <v>154</v>
      </c>
      <c r="K950" s="52"/>
      <c r="L950" s="52"/>
      <c r="M950" s="52"/>
      <c r="N950" s="52"/>
      <c r="O950" s="47">
        <v>200</v>
      </c>
      <c r="P950" s="47"/>
      <c r="Q950" s="47"/>
      <c r="R950" s="47"/>
      <c r="S950" s="52"/>
      <c r="T950" s="52" t="s">
        <v>154</v>
      </c>
      <c r="U950" s="52"/>
      <c r="V950" s="52" t="s">
        <v>154</v>
      </c>
      <c r="W950" s="52" t="s">
        <v>154</v>
      </c>
      <c r="X950" s="47">
        <v>1.2</v>
      </c>
      <c r="Y950" s="47">
        <v>98</v>
      </c>
      <c r="Z950" s="52" t="s">
        <v>154</v>
      </c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52"/>
      <c r="BB950" s="52"/>
      <c r="BC950" s="52"/>
      <c r="BD950" s="52"/>
      <c r="BE950" s="52"/>
      <c r="BF950" s="52"/>
      <c r="BG950" s="52"/>
      <c r="BH950" s="48" t="str">
        <f t="shared" si="266"/>
        <v>/</v>
      </c>
      <c r="BI950" s="49" t="str">
        <f t="shared" si="267"/>
        <v>/</v>
      </c>
      <c r="BJ950" s="49">
        <f t="shared" si="268"/>
        <v>0</v>
      </c>
      <c r="BK950" s="50" t="str">
        <f t="shared" si="269"/>
        <v>/</v>
      </c>
      <c r="BL950" s="35" t="str">
        <f t="shared" si="270"/>
        <v>200</v>
      </c>
      <c r="BM950" s="35" t="str">
        <f t="shared" si="271"/>
        <v>/</v>
      </c>
      <c r="BN950" s="35" t="str">
        <f t="shared" si="272"/>
        <v>//</v>
      </c>
      <c r="BO950" s="35">
        <f t="shared" si="273"/>
        <v>1.2</v>
      </c>
      <c r="BP950" s="35" t="str">
        <f t="shared" si="274"/>
        <v>/</v>
      </c>
      <c r="BQ950" s="36">
        <f t="shared" si="275"/>
        <v>0</v>
      </c>
      <c r="BR950" s="36">
        <f t="shared" si="276"/>
        <v>98</v>
      </c>
      <c r="BS950" s="37">
        <f t="shared" si="277"/>
        <v>0</v>
      </c>
      <c r="BT950" s="38">
        <f t="shared" si="278"/>
        <v>0</v>
      </c>
      <c r="BU950" s="39">
        <f t="shared" si="279"/>
        <v>0</v>
      </c>
      <c r="BV950" s="40">
        <f t="shared" si="280"/>
        <v>0</v>
      </c>
      <c r="BW950" s="41">
        <f t="shared" si="281"/>
        <v>0</v>
      </c>
      <c r="BX950" s="42" t="str">
        <f t="shared" si="282"/>
        <v>2001.298</v>
      </c>
      <c r="BY950" s="35" t="str">
        <f t="shared" si="283"/>
        <v>/////</v>
      </c>
      <c r="BZ950" s="43" t="str">
        <f t="shared" si="284"/>
        <v/>
      </c>
    </row>
    <row r="951" spans="1:78" s="54" customFormat="1" ht="21.75" x14ac:dyDescent="0.2">
      <c r="A951" s="51">
        <v>942</v>
      </c>
      <c r="B951" s="52" t="s">
        <v>1598</v>
      </c>
      <c r="C951" s="52"/>
      <c r="D951" s="52" t="s">
        <v>391</v>
      </c>
      <c r="E951" s="52" t="s">
        <v>1596</v>
      </c>
      <c r="F951" s="52" t="s">
        <v>15</v>
      </c>
      <c r="G951" s="53">
        <v>2</v>
      </c>
      <c r="H951" s="52" t="s">
        <v>1597</v>
      </c>
      <c r="I951" s="52"/>
      <c r="J951" s="52" t="s">
        <v>154</v>
      </c>
      <c r="K951" s="52"/>
      <c r="L951" s="52"/>
      <c r="M951" s="52"/>
      <c r="N951" s="52"/>
      <c r="O951" s="47">
        <v>200</v>
      </c>
      <c r="P951" s="47"/>
      <c r="Q951" s="47"/>
      <c r="R951" s="47"/>
      <c r="S951" s="52"/>
      <c r="T951" s="52" t="s">
        <v>154</v>
      </c>
      <c r="U951" s="52"/>
      <c r="V951" s="52" t="s">
        <v>154</v>
      </c>
      <c r="W951" s="52" t="s">
        <v>154</v>
      </c>
      <c r="X951" s="47">
        <v>1.2</v>
      </c>
      <c r="Y951" s="47">
        <v>167</v>
      </c>
      <c r="Z951" s="52"/>
      <c r="AA951" s="52" t="s">
        <v>154</v>
      </c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  <c r="BB951" s="52"/>
      <c r="BC951" s="52"/>
      <c r="BD951" s="52"/>
      <c r="BE951" s="52"/>
      <c r="BF951" s="52"/>
      <c r="BG951" s="52"/>
      <c r="BH951" s="48" t="str">
        <f t="shared" si="266"/>
        <v>/</v>
      </c>
      <c r="BI951" s="49" t="str">
        <f t="shared" si="267"/>
        <v>/</v>
      </c>
      <c r="BJ951" s="49">
        <f t="shared" si="268"/>
        <v>0</v>
      </c>
      <c r="BK951" s="50" t="str">
        <f t="shared" si="269"/>
        <v>/</v>
      </c>
      <c r="BL951" s="35" t="str">
        <f t="shared" si="270"/>
        <v>200</v>
      </c>
      <c r="BM951" s="35" t="str">
        <f t="shared" si="271"/>
        <v>/</v>
      </c>
      <c r="BN951" s="35" t="str">
        <f t="shared" si="272"/>
        <v>//</v>
      </c>
      <c r="BO951" s="35">
        <f t="shared" si="273"/>
        <v>1.2</v>
      </c>
      <c r="BP951" s="35" t="str">
        <f t="shared" si="274"/>
        <v>/</v>
      </c>
      <c r="BQ951" s="36">
        <f t="shared" si="275"/>
        <v>0</v>
      </c>
      <c r="BR951" s="36">
        <f t="shared" si="276"/>
        <v>167</v>
      </c>
      <c r="BS951" s="37">
        <f t="shared" si="277"/>
        <v>0</v>
      </c>
      <c r="BT951" s="38">
        <f t="shared" si="278"/>
        <v>0</v>
      </c>
      <c r="BU951" s="39">
        <f t="shared" si="279"/>
        <v>0</v>
      </c>
      <c r="BV951" s="40">
        <f t="shared" si="280"/>
        <v>0</v>
      </c>
      <c r="BW951" s="41">
        <f t="shared" si="281"/>
        <v>0</v>
      </c>
      <c r="BX951" s="42" t="str">
        <f t="shared" si="282"/>
        <v>2001.2167</v>
      </c>
      <c r="BY951" s="35" t="str">
        <f t="shared" si="283"/>
        <v>/////</v>
      </c>
      <c r="BZ951" s="43" t="str">
        <f t="shared" si="284"/>
        <v/>
      </c>
    </row>
    <row r="952" spans="1:78" s="54" customFormat="1" ht="21.75" x14ac:dyDescent="0.2">
      <c r="A952" s="51">
        <v>943</v>
      </c>
      <c r="B952" s="52" t="s">
        <v>1599</v>
      </c>
      <c r="C952" s="52"/>
      <c r="D952" s="52" t="s">
        <v>391</v>
      </c>
      <c r="E952" s="52" t="s">
        <v>1596</v>
      </c>
      <c r="F952" s="52" t="s">
        <v>15</v>
      </c>
      <c r="G952" s="53">
        <v>3</v>
      </c>
      <c r="H952" s="52" t="s">
        <v>1597</v>
      </c>
      <c r="I952" s="52"/>
      <c r="J952" s="52" t="s">
        <v>154</v>
      </c>
      <c r="K952" s="52"/>
      <c r="L952" s="52"/>
      <c r="M952" s="52"/>
      <c r="N952" s="52"/>
      <c r="O952" s="47">
        <v>200</v>
      </c>
      <c r="P952" s="47"/>
      <c r="Q952" s="47"/>
      <c r="R952" s="47"/>
      <c r="S952" s="52"/>
      <c r="T952" s="52" t="s">
        <v>154</v>
      </c>
      <c r="U952" s="52"/>
      <c r="V952" s="52" t="s">
        <v>154</v>
      </c>
      <c r="W952" s="52" t="s">
        <v>154</v>
      </c>
      <c r="X952" s="47">
        <v>1.2</v>
      </c>
      <c r="Y952" s="47">
        <v>82</v>
      </c>
      <c r="Z952" s="52"/>
      <c r="AA952" s="52" t="s">
        <v>154</v>
      </c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  <c r="BB952" s="52"/>
      <c r="BC952" s="52"/>
      <c r="BD952" s="52"/>
      <c r="BE952" s="52"/>
      <c r="BF952" s="52"/>
      <c r="BG952" s="52"/>
      <c r="BH952" s="48" t="str">
        <f t="shared" si="266"/>
        <v>/</v>
      </c>
      <c r="BI952" s="49" t="str">
        <f t="shared" si="267"/>
        <v>/</v>
      </c>
      <c r="BJ952" s="49">
        <f t="shared" si="268"/>
        <v>0</v>
      </c>
      <c r="BK952" s="50" t="str">
        <f t="shared" si="269"/>
        <v>/</v>
      </c>
      <c r="BL952" s="35" t="str">
        <f t="shared" si="270"/>
        <v>200</v>
      </c>
      <c r="BM952" s="35" t="str">
        <f t="shared" si="271"/>
        <v>/</v>
      </c>
      <c r="BN952" s="35" t="str">
        <f t="shared" si="272"/>
        <v>//</v>
      </c>
      <c r="BO952" s="35">
        <f t="shared" si="273"/>
        <v>1.2</v>
      </c>
      <c r="BP952" s="35" t="str">
        <f t="shared" si="274"/>
        <v>/</v>
      </c>
      <c r="BQ952" s="36">
        <f t="shared" si="275"/>
        <v>0</v>
      </c>
      <c r="BR952" s="36">
        <f t="shared" si="276"/>
        <v>82</v>
      </c>
      <c r="BS952" s="37">
        <f t="shared" si="277"/>
        <v>0</v>
      </c>
      <c r="BT952" s="38">
        <f t="shared" si="278"/>
        <v>0</v>
      </c>
      <c r="BU952" s="39">
        <f t="shared" si="279"/>
        <v>0</v>
      </c>
      <c r="BV952" s="40">
        <f t="shared" si="280"/>
        <v>0</v>
      </c>
      <c r="BW952" s="41">
        <f t="shared" si="281"/>
        <v>0</v>
      </c>
      <c r="BX952" s="42" t="str">
        <f t="shared" si="282"/>
        <v>2001.282</v>
      </c>
      <c r="BY952" s="35" t="str">
        <f t="shared" si="283"/>
        <v>/////</v>
      </c>
      <c r="BZ952" s="43" t="str">
        <f t="shared" si="284"/>
        <v/>
      </c>
    </row>
    <row r="953" spans="1:78" s="54" customFormat="1" ht="21.75" x14ac:dyDescent="0.2">
      <c r="A953" s="51">
        <v>944</v>
      </c>
      <c r="B953" s="52" t="s">
        <v>1600</v>
      </c>
      <c r="C953" s="52"/>
      <c r="D953" s="52" t="s">
        <v>391</v>
      </c>
      <c r="E953" s="52" t="s">
        <v>1596</v>
      </c>
      <c r="F953" s="52" t="s">
        <v>15</v>
      </c>
      <c r="G953" s="53">
        <v>4</v>
      </c>
      <c r="H953" s="52" t="s">
        <v>1597</v>
      </c>
      <c r="I953" s="52"/>
      <c r="J953" s="52" t="s">
        <v>154</v>
      </c>
      <c r="K953" s="52"/>
      <c r="L953" s="52"/>
      <c r="M953" s="52"/>
      <c r="N953" s="52"/>
      <c r="O953" s="47">
        <v>200</v>
      </c>
      <c r="P953" s="47"/>
      <c r="Q953" s="47"/>
      <c r="R953" s="47"/>
      <c r="S953" s="52"/>
      <c r="T953" s="52" t="s">
        <v>154</v>
      </c>
      <c r="U953" s="52"/>
      <c r="V953" s="52" t="s">
        <v>154</v>
      </c>
      <c r="W953" s="52" t="s">
        <v>154</v>
      </c>
      <c r="X953" s="47">
        <v>1.2</v>
      </c>
      <c r="Y953" s="47">
        <v>108</v>
      </c>
      <c r="Z953" s="52"/>
      <c r="AA953" s="52" t="s">
        <v>154</v>
      </c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  <c r="BB953" s="52"/>
      <c r="BC953" s="52"/>
      <c r="BD953" s="52"/>
      <c r="BE953" s="52"/>
      <c r="BF953" s="52"/>
      <c r="BG953" s="52"/>
      <c r="BH953" s="48" t="str">
        <f t="shared" si="266"/>
        <v>/</v>
      </c>
      <c r="BI953" s="49" t="str">
        <f t="shared" si="267"/>
        <v>/</v>
      </c>
      <c r="BJ953" s="49">
        <f t="shared" si="268"/>
        <v>0</v>
      </c>
      <c r="BK953" s="50" t="str">
        <f t="shared" si="269"/>
        <v>/</v>
      </c>
      <c r="BL953" s="35" t="str">
        <f t="shared" si="270"/>
        <v>200</v>
      </c>
      <c r="BM953" s="35" t="str">
        <f t="shared" si="271"/>
        <v>/</v>
      </c>
      <c r="BN953" s="35" t="str">
        <f t="shared" si="272"/>
        <v>//</v>
      </c>
      <c r="BO953" s="35">
        <f t="shared" si="273"/>
        <v>1.2</v>
      </c>
      <c r="BP953" s="35" t="str">
        <f t="shared" si="274"/>
        <v>/</v>
      </c>
      <c r="BQ953" s="36">
        <f t="shared" si="275"/>
        <v>0</v>
      </c>
      <c r="BR953" s="36">
        <f t="shared" si="276"/>
        <v>108</v>
      </c>
      <c r="BS953" s="37">
        <f t="shared" si="277"/>
        <v>0</v>
      </c>
      <c r="BT953" s="38">
        <f t="shared" si="278"/>
        <v>0</v>
      </c>
      <c r="BU953" s="39">
        <f t="shared" si="279"/>
        <v>0</v>
      </c>
      <c r="BV953" s="40">
        <f t="shared" si="280"/>
        <v>0</v>
      </c>
      <c r="BW953" s="41">
        <f t="shared" si="281"/>
        <v>0</v>
      </c>
      <c r="BX953" s="42" t="str">
        <f t="shared" si="282"/>
        <v>2001.2108</v>
      </c>
      <c r="BY953" s="35" t="str">
        <f t="shared" si="283"/>
        <v>/////</v>
      </c>
      <c r="BZ953" s="43" t="str">
        <f t="shared" si="284"/>
        <v/>
      </c>
    </row>
    <row r="954" spans="1:78" s="54" customFormat="1" ht="21.75" x14ac:dyDescent="0.2">
      <c r="A954" s="51">
        <v>945</v>
      </c>
      <c r="B954" s="52" t="s">
        <v>1601</v>
      </c>
      <c r="C954" s="52"/>
      <c r="D954" s="52" t="s">
        <v>391</v>
      </c>
      <c r="E954" s="52" t="s">
        <v>1596</v>
      </c>
      <c r="F954" s="52" t="s">
        <v>15</v>
      </c>
      <c r="G954" s="53">
        <v>5</v>
      </c>
      <c r="H954" s="52" t="s">
        <v>1597</v>
      </c>
      <c r="I954" s="52"/>
      <c r="J954" s="52" t="s">
        <v>154</v>
      </c>
      <c r="K954" s="52"/>
      <c r="L954" s="52"/>
      <c r="M954" s="52"/>
      <c r="N954" s="52"/>
      <c r="O954" s="47">
        <v>200</v>
      </c>
      <c r="P954" s="47"/>
      <c r="Q954" s="47"/>
      <c r="R954" s="47"/>
      <c r="S954" s="52"/>
      <c r="T954" s="52" t="s">
        <v>154</v>
      </c>
      <c r="U954" s="52"/>
      <c r="V954" s="52" t="s">
        <v>154</v>
      </c>
      <c r="W954" s="52" t="s">
        <v>154</v>
      </c>
      <c r="X954" s="47">
        <v>1.2</v>
      </c>
      <c r="Y954" s="47">
        <v>58</v>
      </c>
      <c r="Z954" s="52"/>
      <c r="AA954" s="52" t="s">
        <v>154</v>
      </c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48" t="str">
        <f t="shared" si="266"/>
        <v>/</v>
      </c>
      <c r="BI954" s="49" t="str">
        <f t="shared" si="267"/>
        <v>/</v>
      </c>
      <c r="BJ954" s="49">
        <f t="shared" si="268"/>
        <v>0</v>
      </c>
      <c r="BK954" s="50" t="str">
        <f t="shared" si="269"/>
        <v>/</v>
      </c>
      <c r="BL954" s="35" t="str">
        <f t="shared" si="270"/>
        <v>200</v>
      </c>
      <c r="BM954" s="35" t="str">
        <f t="shared" si="271"/>
        <v>/</v>
      </c>
      <c r="BN954" s="35" t="str">
        <f t="shared" si="272"/>
        <v>//</v>
      </c>
      <c r="BO954" s="35">
        <f t="shared" si="273"/>
        <v>1.2</v>
      </c>
      <c r="BP954" s="35" t="str">
        <f t="shared" si="274"/>
        <v>/</v>
      </c>
      <c r="BQ954" s="36">
        <f t="shared" si="275"/>
        <v>0</v>
      </c>
      <c r="BR954" s="36">
        <f t="shared" si="276"/>
        <v>58</v>
      </c>
      <c r="BS954" s="37">
        <f t="shared" si="277"/>
        <v>0</v>
      </c>
      <c r="BT954" s="38">
        <f t="shared" si="278"/>
        <v>0</v>
      </c>
      <c r="BU954" s="39">
        <f t="shared" si="279"/>
        <v>0</v>
      </c>
      <c r="BV954" s="40">
        <f t="shared" si="280"/>
        <v>0</v>
      </c>
      <c r="BW954" s="41">
        <f t="shared" si="281"/>
        <v>0</v>
      </c>
      <c r="BX954" s="42" t="str">
        <f t="shared" si="282"/>
        <v>2001.258</v>
      </c>
      <c r="BY954" s="35" t="str">
        <f t="shared" si="283"/>
        <v>/////</v>
      </c>
      <c r="BZ954" s="43" t="str">
        <f t="shared" si="284"/>
        <v/>
      </c>
    </row>
    <row r="955" spans="1:78" s="54" customFormat="1" ht="21.75" x14ac:dyDescent="0.2">
      <c r="A955" s="51">
        <v>946</v>
      </c>
      <c r="B955" s="52" t="s">
        <v>1602</v>
      </c>
      <c r="C955" s="52"/>
      <c r="D955" s="52" t="s">
        <v>391</v>
      </c>
      <c r="E955" s="52" t="s">
        <v>1596</v>
      </c>
      <c r="F955" s="52" t="s">
        <v>15</v>
      </c>
      <c r="G955" s="53">
        <v>6</v>
      </c>
      <c r="H955" s="52" t="s">
        <v>1597</v>
      </c>
      <c r="I955" s="52"/>
      <c r="J955" s="52" t="s">
        <v>154</v>
      </c>
      <c r="K955" s="52"/>
      <c r="L955" s="52"/>
      <c r="M955" s="52"/>
      <c r="N955" s="52"/>
      <c r="O955" s="47">
        <v>200</v>
      </c>
      <c r="P955" s="47"/>
      <c r="Q955" s="47"/>
      <c r="R955" s="47"/>
      <c r="S955" s="52"/>
      <c r="T955" s="52" t="s">
        <v>154</v>
      </c>
      <c r="U955" s="52"/>
      <c r="V955" s="52" t="s">
        <v>154</v>
      </c>
      <c r="W955" s="52" t="s">
        <v>154</v>
      </c>
      <c r="X955" s="47">
        <v>1.2</v>
      </c>
      <c r="Y955" s="47">
        <v>88</v>
      </c>
      <c r="Z955" s="52"/>
      <c r="AA955" s="52" t="s">
        <v>154</v>
      </c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  <c r="BB955" s="52"/>
      <c r="BC955" s="52"/>
      <c r="BD955" s="52"/>
      <c r="BE955" s="52"/>
      <c r="BF955" s="52"/>
      <c r="BG955" s="52"/>
      <c r="BH955" s="48" t="str">
        <f t="shared" si="266"/>
        <v>/</v>
      </c>
      <c r="BI955" s="49" t="str">
        <f t="shared" si="267"/>
        <v>/</v>
      </c>
      <c r="BJ955" s="49">
        <f t="shared" si="268"/>
        <v>0</v>
      </c>
      <c r="BK955" s="50" t="str">
        <f t="shared" si="269"/>
        <v>/</v>
      </c>
      <c r="BL955" s="35" t="str">
        <f t="shared" si="270"/>
        <v>200</v>
      </c>
      <c r="BM955" s="35" t="str">
        <f t="shared" si="271"/>
        <v>/</v>
      </c>
      <c r="BN955" s="35" t="str">
        <f t="shared" si="272"/>
        <v>//</v>
      </c>
      <c r="BO955" s="35">
        <f t="shared" si="273"/>
        <v>1.2</v>
      </c>
      <c r="BP955" s="35" t="str">
        <f t="shared" si="274"/>
        <v>/</v>
      </c>
      <c r="BQ955" s="36">
        <f t="shared" si="275"/>
        <v>0</v>
      </c>
      <c r="BR955" s="36">
        <f t="shared" si="276"/>
        <v>88</v>
      </c>
      <c r="BS955" s="37">
        <f t="shared" si="277"/>
        <v>0</v>
      </c>
      <c r="BT955" s="38">
        <f t="shared" si="278"/>
        <v>0</v>
      </c>
      <c r="BU955" s="39">
        <f t="shared" si="279"/>
        <v>0</v>
      </c>
      <c r="BV955" s="40">
        <f t="shared" si="280"/>
        <v>0</v>
      </c>
      <c r="BW955" s="41">
        <f t="shared" si="281"/>
        <v>0</v>
      </c>
      <c r="BX955" s="42" t="str">
        <f t="shared" si="282"/>
        <v>2001.288</v>
      </c>
      <c r="BY955" s="35" t="str">
        <f t="shared" si="283"/>
        <v>/////</v>
      </c>
      <c r="BZ955" s="43" t="str">
        <f t="shared" si="284"/>
        <v/>
      </c>
    </row>
    <row r="956" spans="1:78" s="54" customFormat="1" ht="21.75" x14ac:dyDescent="0.2">
      <c r="A956" s="51">
        <v>947</v>
      </c>
      <c r="B956" s="52" t="s">
        <v>1603</v>
      </c>
      <c r="C956" s="52"/>
      <c r="D956" s="52" t="s">
        <v>391</v>
      </c>
      <c r="E956" s="52" t="s">
        <v>1596</v>
      </c>
      <c r="F956" s="52" t="s">
        <v>15</v>
      </c>
      <c r="G956" s="53">
        <v>7</v>
      </c>
      <c r="H956" s="52" t="s">
        <v>1597</v>
      </c>
      <c r="I956" s="52"/>
      <c r="J956" s="52" t="s">
        <v>154</v>
      </c>
      <c r="K956" s="52"/>
      <c r="L956" s="52"/>
      <c r="M956" s="52"/>
      <c r="N956" s="52"/>
      <c r="O956" s="47">
        <v>200</v>
      </c>
      <c r="P956" s="47"/>
      <c r="Q956" s="47"/>
      <c r="R956" s="47"/>
      <c r="S956" s="52"/>
      <c r="T956" s="52" t="s">
        <v>154</v>
      </c>
      <c r="U956" s="52"/>
      <c r="V956" s="52" t="s">
        <v>154</v>
      </c>
      <c r="W956" s="52" t="s">
        <v>154</v>
      </c>
      <c r="X956" s="47">
        <v>1.2</v>
      </c>
      <c r="Y956" s="47">
        <v>146</v>
      </c>
      <c r="Z956" s="52"/>
      <c r="AA956" s="52" t="s">
        <v>154</v>
      </c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  <c r="BB956" s="52"/>
      <c r="BC956" s="52"/>
      <c r="BD956" s="52"/>
      <c r="BE956" s="52"/>
      <c r="BF956" s="52"/>
      <c r="BG956" s="52"/>
      <c r="BH956" s="48" t="str">
        <f t="shared" si="266"/>
        <v>/</v>
      </c>
      <c r="BI956" s="49" t="str">
        <f t="shared" si="267"/>
        <v>/</v>
      </c>
      <c r="BJ956" s="49">
        <f t="shared" si="268"/>
        <v>0</v>
      </c>
      <c r="BK956" s="50" t="str">
        <f t="shared" si="269"/>
        <v>/</v>
      </c>
      <c r="BL956" s="35" t="str">
        <f t="shared" si="270"/>
        <v>200</v>
      </c>
      <c r="BM956" s="35" t="str">
        <f t="shared" si="271"/>
        <v>/</v>
      </c>
      <c r="BN956" s="35" t="str">
        <f t="shared" si="272"/>
        <v>//</v>
      </c>
      <c r="BO956" s="35">
        <f t="shared" si="273"/>
        <v>1.2</v>
      </c>
      <c r="BP956" s="35" t="str">
        <f t="shared" si="274"/>
        <v>/</v>
      </c>
      <c r="BQ956" s="36">
        <f t="shared" si="275"/>
        <v>0</v>
      </c>
      <c r="BR956" s="36">
        <f t="shared" si="276"/>
        <v>146</v>
      </c>
      <c r="BS956" s="37">
        <f t="shared" si="277"/>
        <v>0</v>
      </c>
      <c r="BT956" s="38">
        <f t="shared" si="278"/>
        <v>0</v>
      </c>
      <c r="BU956" s="39">
        <f t="shared" si="279"/>
        <v>0</v>
      </c>
      <c r="BV956" s="40">
        <f t="shared" si="280"/>
        <v>0</v>
      </c>
      <c r="BW956" s="41">
        <f t="shared" si="281"/>
        <v>0</v>
      </c>
      <c r="BX956" s="42" t="str">
        <f t="shared" si="282"/>
        <v>2001.2146</v>
      </c>
      <c r="BY956" s="35" t="str">
        <f t="shared" si="283"/>
        <v>/////</v>
      </c>
      <c r="BZ956" s="43" t="str">
        <f t="shared" si="284"/>
        <v/>
      </c>
    </row>
    <row r="957" spans="1:78" s="54" customFormat="1" ht="21.75" x14ac:dyDescent="0.2">
      <c r="A957" s="51">
        <v>948</v>
      </c>
      <c r="B957" s="52" t="s">
        <v>1604</v>
      </c>
      <c r="C957" s="52"/>
      <c r="D957" s="52" t="s">
        <v>391</v>
      </c>
      <c r="E957" s="52" t="s">
        <v>1596</v>
      </c>
      <c r="F957" s="52" t="s">
        <v>15</v>
      </c>
      <c r="G957" s="53">
        <v>8</v>
      </c>
      <c r="H957" s="52" t="s">
        <v>1597</v>
      </c>
      <c r="I957" s="52"/>
      <c r="J957" s="52" t="s">
        <v>154</v>
      </c>
      <c r="K957" s="52"/>
      <c r="L957" s="52"/>
      <c r="M957" s="52"/>
      <c r="N957" s="52"/>
      <c r="O957" s="47">
        <v>200</v>
      </c>
      <c r="P957" s="47"/>
      <c r="Q957" s="47"/>
      <c r="R957" s="47"/>
      <c r="S957" s="52"/>
      <c r="T957" s="52" t="s">
        <v>154</v>
      </c>
      <c r="U957" s="52"/>
      <c r="V957" s="52" t="s">
        <v>154</v>
      </c>
      <c r="W957" s="52" t="s">
        <v>154</v>
      </c>
      <c r="X957" s="47">
        <v>1.2</v>
      </c>
      <c r="Y957" s="47">
        <v>129</v>
      </c>
      <c r="Z957" s="52"/>
      <c r="AA957" s="52" t="s">
        <v>154</v>
      </c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  <c r="BB957" s="52"/>
      <c r="BC957" s="52"/>
      <c r="BD957" s="52"/>
      <c r="BE957" s="52"/>
      <c r="BF957" s="52"/>
      <c r="BG957" s="52"/>
      <c r="BH957" s="48" t="str">
        <f t="shared" si="266"/>
        <v>/</v>
      </c>
      <c r="BI957" s="49" t="str">
        <f t="shared" si="267"/>
        <v>/</v>
      </c>
      <c r="BJ957" s="49">
        <f t="shared" si="268"/>
        <v>0</v>
      </c>
      <c r="BK957" s="50" t="str">
        <f t="shared" si="269"/>
        <v>/</v>
      </c>
      <c r="BL957" s="35" t="str">
        <f t="shared" si="270"/>
        <v>200</v>
      </c>
      <c r="BM957" s="35" t="str">
        <f t="shared" si="271"/>
        <v>/</v>
      </c>
      <c r="BN957" s="35" t="str">
        <f t="shared" si="272"/>
        <v>//</v>
      </c>
      <c r="BO957" s="35">
        <f t="shared" si="273"/>
        <v>1.2</v>
      </c>
      <c r="BP957" s="35" t="str">
        <f t="shared" si="274"/>
        <v>/</v>
      </c>
      <c r="BQ957" s="36">
        <f t="shared" si="275"/>
        <v>0</v>
      </c>
      <c r="BR957" s="36">
        <f t="shared" si="276"/>
        <v>129</v>
      </c>
      <c r="BS957" s="37">
        <f t="shared" si="277"/>
        <v>0</v>
      </c>
      <c r="BT957" s="38">
        <f t="shared" si="278"/>
        <v>0</v>
      </c>
      <c r="BU957" s="39">
        <f t="shared" si="279"/>
        <v>0</v>
      </c>
      <c r="BV957" s="40">
        <f t="shared" si="280"/>
        <v>0</v>
      </c>
      <c r="BW957" s="41">
        <f t="shared" si="281"/>
        <v>0</v>
      </c>
      <c r="BX957" s="42" t="str">
        <f t="shared" si="282"/>
        <v>2001.2129</v>
      </c>
      <c r="BY957" s="35" t="str">
        <f t="shared" si="283"/>
        <v>/////</v>
      </c>
      <c r="BZ957" s="43" t="str">
        <f t="shared" si="284"/>
        <v/>
      </c>
    </row>
    <row r="958" spans="1:78" s="54" customFormat="1" ht="21.75" x14ac:dyDescent="0.2">
      <c r="A958" s="51">
        <v>949</v>
      </c>
      <c r="B958" s="52" t="s">
        <v>1605</v>
      </c>
      <c r="C958" s="52"/>
      <c r="D958" s="52" t="s">
        <v>391</v>
      </c>
      <c r="E958" s="52" t="s">
        <v>1596</v>
      </c>
      <c r="F958" s="52" t="s">
        <v>15</v>
      </c>
      <c r="G958" s="53">
        <v>9</v>
      </c>
      <c r="H958" s="52" t="s">
        <v>1597</v>
      </c>
      <c r="I958" s="52"/>
      <c r="J958" s="52" t="s">
        <v>154</v>
      </c>
      <c r="K958" s="52"/>
      <c r="L958" s="52"/>
      <c r="M958" s="52"/>
      <c r="N958" s="52"/>
      <c r="O958" s="47">
        <v>200</v>
      </c>
      <c r="P958" s="47"/>
      <c r="Q958" s="47"/>
      <c r="R958" s="47"/>
      <c r="S958" s="52"/>
      <c r="T958" s="52" t="s">
        <v>154</v>
      </c>
      <c r="U958" s="52"/>
      <c r="V958" s="52" t="s">
        <v>154</v>
      </c>
      <c r="W958" s="52" t="s">
        <v>154</v>
      </c>
      <c r="X958" s="47">
        <v>1.2</v>
      </c>
      <c r="Y958" s="47">
        <v>111</v>
      </c>
      <c r="Z958" s="52"/>
      <c r="AA958" s="52" t="s">
        <v>154</v>
      </c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  <c r="BB958" s="52"/>
      <c r="BC958" s="52"/>
      <c r="BD958" s="52"/>
      <c r="BE958" s="52"/>
      <c r="BF958" s="52"/>
      <c r="BG958" s="52"/>
      <c r="BH958" s="48" t="str">
        <f t="shared" si="266"/>
        <v>/</v>
      </c>
      <c r="BI958" s="49" t="str">
        <f t="shared" si="267"/>
        <v>/</v>
      </c>
      <c r="BJ958" s="49">
        <f t="shared" si="268"/>
        <v>0</v>
      </c>
      <c r="BK958" s="50" t="str">
        <f t="shared" si="269"/>
        <v>/</v>
      </c>
      <c r="BL958" s="35" t="str">
        <f t="shared" si="270"/>
        <v>200</v>
      </c>
      <c r="BM958" s="35" t="str">
        <f t="shared" si="271"/>
        <v>/</v>
      </c>
      <c r="BN958" s="35" t="str">
        <f t="shared" si="272"/>
        <v>//</v>
      </c>
      <c r="BO958" s="35">
        <f t="shared" si="273"/>
        <v>1.2</v>
      </c>
      <c r="BP958" s="35" t="str">
        <f t="shared" si="274"/>
        <v>/</v>
      </c>
      <c r="BQ958" s="36">
        <f t="shared" si="275"/>
        <v>0</v>
      </c>
      <c r="BR958" s="36">
        <f t="shared" si="276"/>
        <v>111</v>
      </c>
      <c r="BS958" s="37">
        <f t="shared" si="277"/>
        <v>0</v>
      </c>
      <c r="BT958" s="38">
        <f t="shared" si="278"/>
        <v>0</v>
      </c>
      <c r="BU958" s="39">
        <f t="shared" si="279"/>
        <v>0</v>
      </c>
      <c r="BV958" s="40">
        <f t="shared" si="280"/>
        <v>0</v>
      </c>
      <c r="BW958" s="41">
        <f t="shared" si="281"/>
        <v>0</v>
      </c>
      <c r="BX958" s="42" t="str">
        <f t="shared" si="282"/>
        <v>2001.2111</v>
      </c>
      <c r="BY958" s="35" t="str">
        <f t="shared" si="283"/>
        <v>/////</v>
      </c>
      <c r="BZ958" s="43" t="str">
        <f t="shared" si="284"/>
        <v/>
      </c>
    </row>
    <row r="959" spans="1:78" s="54" customFormat="1" ht="21.75" x14ac:dyDescent="0.2">
      <c r="A959" s="51">
        <v>950</v>
      </c>
      <c r="B959" s="52" t="s">
        <v>1606</v>
      </c>
      <c r="C959" s="52"/>
      <c r="D959" s="52" t="s">
        <v>424</v>
      </c>
      <c r="E959" s="52" t="s">
        <v>1305</v>
      </c>
      <c r="F959" s="52" t="s">
        <v>15</v>
      </c>
      <c r="G959" s="53">
        <v>1</v>
      </c>
      <c r="H959" s="52" t="s">
        <v>1306</v>
      </c>
      <c r="I959" s="52"/>
      <c r="J959" s="52"/>
      <c r="K959" s="52"/>
      <c r="L959" s="52" t="s">
        <v>154</v>
      </c>
      <c r="M959" s="52"/>
      <c r="N959" s="52"/>
      <c r="O959" s="47">
        <v>150</v>
      </c>
      <c r="P959" s="47"/>
      <c r="Q959" s="47"/>
      <c r="R959" s="47"/>
      <c r="S959" s="52"/>
      <c r="T959" s="52" t="s">
        <v>154</v>
      </c>
      <c r="U959" s="52"/>
      <c r="V959" s="52" t="s">
        <v>154</v>
      </c>
      <c r="W959" s="52" t="s">
        <v>154</v>
      </c>
      <c r="X959" s="47">
        <v>0.2</v>
      </c>
      <c r="Y959" s="47">
        <v>11</v>
      </c>
      <c r="Z959" s="52" t="s">
        <v>154</v>
      </c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  <c r="BB959" s="52"/>
      <c r="BC959" s="52"/>
      <c r="BD959" s="52"/>
      <c r="BE959" s="52"/>
      <c r="BF959" s="52"/>
      <c r="BG959" s="52"/>
      <c r="BH959" s="48" t="str">
        <f t="shared" si="266"/>
        <v>/</v>
      </c>
      <c r="BI959" s="49" t="str">
        <f t="shared" si="267"/>
        <v>/</v>
      </c>
      <c r="BJ959" s="49">
        <f t="shared" si="268"/>
        <v>0</v>
      </c>
      <c r="BK959" s="50" t="str">
        <f t="shared" si="269"/>
        <v>/</v>
      </c>
      <c r="BL959" s="35" t="str">
        <f t="shared" si="270"/>
        <v>150</v>
      </c>
      <c r="BM959" s="35" t="str">
        <f t="shared" si="271"/>
        <v>/</v>
      </c>
      <c r="BN959" s="35" t="str">
        <f t="shared" si="272"/>
        <v>//</v>
      </c>
      <c r="BO959" s="35">
        <f t="shared" si="273"/>
        <v>0.2</v>
      </c>
      <c r="BP959" s="35" t="str">
        <f t="shared" si="274"/>
        <v>/</v>
      </c>
      <c r="BQ959" s="36">
        <f t="shared" si="275"/>
        <v>0</v>
      </c>
      <c r="BR959" s="36">
        <f t="shared" si="276"/>
        <v>11</v>
      </c>
      <c r="BS959" s="37">
        <f t="shared" si="277"/>
        <v>0</v>
      </c>
      <c r="BT959" s="38">
        <f t="shared" si="278"/>
        <v>0</v>
      </c>
      <c r="BU959" s="39">
        <f t="shared" si="279"/>
        <v>0</v>
      </c>
      <c r="BV959" s="40">
        <f t="shared" si="280"/>
        <v>0</v>
      </c>
      <c r="BW959" s="41">
        <f t="shared" si="281"/>
        <v>0</v>
      </c>
      <c r="BX959" s="42" t="str">
        <f t="shared" si="282"/>
        <v>1500.211</v>
      </c>
      <c r="BY959" s="35" t="str">
        <f t="shared" si="283"/>
        <v>/////</v>
      </c>
      <c r="BZ959" s="43" t="str">
        <f t="shared" si="284"/>
        <v/>
      </c>
    </row>
    <row r="960" spans="1:78" s="54" customFormat="1" ht="21.75" x14ac:dyDescent="0.2">
      <c r="A960" s="51">
        <v>951</v>
      </c>
      <c r="B960" s="52" t="s">
        <v>1607</v>
      </c>
      <c r="C960" s="52"/>
      <c r="D960" s="52" t="s">
        <v>424</v>
      </c>
      <c r="E960" s="52" t="s">
        <v>1305</v>
      </c>
      <c r="F960" s="52" t="s">
        <v>15</v>
      </c>
      <c r="G960" s="53">
        <v>2</v>
      </c>
      <c r="H960" s="52" t="s">
        <v>1306</v>
      </c>
      <c r="I960" s="52"/>
      <c r="J960" s="52"/>
      <c r="K960" s="52"/>
      <c r="L960" s="52" t="s">
        <v>154</v>
      </c>
      <c r="M960" s="52"/>
      <c r="N960" s="52"/>
      <c r="O960" s="47">
        <v>150</v>
      </c>
      <c r="P960" s="47"/>
      <c r="Q960" s="47"/>
      <c r="R960" s="47"/>
      <c r="S960" s="52"/>
      <c r="T960" s="52" t="s">
        <v>154</v>
      </c>
      <c r="U960" s="52"/>
      <c r="V960" s="52" t="s">
        <v>154</v>
      </c>
      <c r="W960" s="52" t="s">
        <v>154</v>
      </c>
      <c r="X960" s="47">
        <v>0.2</v>
      </c>
      <c r="Y960" s="47">
        <v>12</v>
      </c>
      <c r="Z960" s="52"/>
      <c r="AA960" s="52" t="s">
        <v>154</v>
      </c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>
        <v>1</v>
      </c>
      <c r="AN960" s="52">
        <v>1</v>
      </c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>
        <v>1</v>
      </c>
      <c r="AZ960" s="52">
        <v>200</v>
      </c>
      <c r="BA960" s="52" t="s">
        <v>154</v>
      </c>
      <c r="BB960" s="52" t="s">
        <v>154</v>
      </c>
      <c r="BC960" s="52"/>
      <c r="BD960" s="52"/>
      <c r="BE960" s="52"/>
      <c r="BF960" s="52"/>
      <c r="BG960" s="52"/>
      <c r="BH960" s="48" t="str">
        <f t="shared" si="266"/>
        <v>/</v>
      </c>
      <c r="BI960" s="49" t="str">
        <f t="shared" si="267"/>
        <v>/</v>
      </c>
      <c r="BJ960" s="49">
        <f t="shared" si="268"/>
        <v>0</v>
      </c>
      <c r="BK960" s="50" t="str">
        <f t="shared" si="269"/>
        <v>/</v>
      </c>
      <c r="BL960" s="35" t="str">
        <f t="shared" si="270"/>
        <v>150</v>
      </c>
      <c r="BM960" s="35" t="str">
        <f t="shared" si="271"/>
        <v>/</v>
      </c>
      <c r="BN960" s="35" t="str">
        <f t="shared" si="272"/>
        <v>//</v>
      </c>
      <c r="BO960" s="35">
        <f t="shared" si="273"/>
        <v>0.2</v>
      </c>
      <c r="BP960" s="35" t="str">
        <f t="shared" si="274"/>
        <v>/</v>
      </c>
      <c r="BQ960" s="36">
        <f t="shared" si="275"/>
        <v>0</v>
      </c>
      <c r="BR960" s="36">
        <f t="shared" si="276"/>
        <v>12</v>
      </c>
      <c r="BS960" s="37">
        <f t="shared" si="277"/>
        <v>0</v>
      </c>
      <c r="BT960" s="38">
        <f t="shared" si="278"/>
        <v>0</v>
      </c>
      <c r="BU960" s="39">
        <f t="shared" si="279"/>
        <v>0</v>
      </c>
      <c r="BV960" s="40">
        <f t="shared" si="280"/>
        <v>0</v>
      </c>
      <c r="BW960" s="41">
        <f t="shared" si="281"/>
        <v>0</v>
      </c>
      <c r="BX960" s="42" t="str">
        <f t="shared" si="282"/>
        <v>1500.212111200</v>
      </c>
      <c r="BY960" s="35" t="str">
        <f t="shared" si="283"/>
        <v>///////</v>
      </c>
      <c r="BZ960" s="43" t="str">
        <f t="shared" si="284"/>
        <v/>
      </c>
    </row>
    <row r="961" spans="1:78" s="54" customFormat="1" ht="21.75" x14ac:dyDescent="0.2">
      <c r="A961" s="51">
        <v>952</v>
      </c>
      <c r="B961" s="52" t="s">
        <v>1608</v>
      </c>
      <c r="C961" s="52"/>
      <c r="D961" s="52" t="s">
        <v>424</v>
      </c>
      <c r="E961" s="52" t="s">
        <v>846</v>
      </c>
      <c r="F961" s="52" t="s">
        <v>15</v>
      </c>
      <c r="G961" s="53">
        <v>1</v>
      </c>
      <c r="H961" s="52" t="s">
        <v>847</v>
      </c>
      <c r="I961" s="52"/>
      <c r="J961" s="52"/>
      <c r="K961" s="52" t="s">
        <v>154</v>
      </c>
      <c r="L961" s="52"/>
      <c r="M961" s="52"/>
      <c r="N961" s="52"/>
      <c r="O961" s="47"/>
      <c r="P961" s="47"/>
      <c r="Q961" s="47" t="s">
        <v>1609</v>
      </c>
      <c r="R961" s="47"/>
      <c r="S961" s="52"/>
      <c r="T961" s="52" t="s">
        <v>154</v>
      </c>
      <c r="U961" s="52"/>
      <c r="V961" s="52" t="s">
        <v>154</v>
      </c>
      <c r="W961" s="52" t="s">
        <v>154</v>
      </c>
      <c r="X961" s="47">
        <v>0.4</v>
      </c>
      <c r="Y961" s="47">
        <v>10</v>
      </c>
      <c r="Z961" s="52" t="s">
        <v>154</v>
      </c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>
        <v>1</v>
      </c>
      <c r="AZ961" s="52">
        <v>30</v>
      </c>
      <c r="BA961" s="52"/>
      <c r="BB961" s="52"/>
      <c r="BC961" s="52"/>
      <c r="BD961" s="52"/>
      <c r="BE961" s="52"/>
      <c r="BF961" s="52"/>
      <c r="BG961" s="52"/>
      <c r="BH961" s="48" t="str">
        <f t="shared" si="266"/>
        <v>/</v>
      </c>
      <c r="BI961" s="49" t="str">
        <f t="shared" si="267"/>
        <v>/</v>
      </c>
      <c r="BJ961" s="49">
        <f t="shared" si="268"/>
        <v>0</v>
      </c>
      <c r="BK961" s="50" t="str">
        <f t="shared" si="269"/>
        <v>/</v>
      </c>
      <c r="BL961" s="35" t="str">
        <f t="shared" si="270"/>
        <v>คลองลำใหญ่,คลองอู่ตะเภา</v>
      </c>
      <c r="BM961" s="35" t="str">
        <f t="shared" si="271"/>
        <v>/</v>
      </c>
      <c r="BN961" s="35" t="str">
        <f t="shared" si="272"/>
        <v>//</v>
      </c>
      <c r="BO961" s="35">
        <f t="shared" si="273"/>
        <v>0.4</v>
      </c>
      <c r="BP961" s="35" t="str">
        <f t="shared" si="274"/>
        <v>/</v>
      </c>
      <c r="BQ961" s="36">
        <f t="shared" si="275"/>
        <v>0</v>
      </c>
      <c r="BR961" s="36">
        <f t="shared" si="276"/>
        <v>10</v>
      </c>
      <c r="BS961" s="37">
        <f t="shared" si="277"/>
        <v>0</v>
      </c>
      <c r="BT961" s="38">
        <f t="shared" si="278"/>
        <v>0</v>
      </c>
      <c r="BU961" s="39">
        <f t="shared" si="279"/>
        <v>0</v>
      </c>
      <c r="BV961" s="40">
        <f t="shared" si="280"/>
        <v>0</v>
      </c>
      <c r="BW961" s="41">
        <f t="shared" si="281"/>
        <v>0</v>
      </c>
      <c r="BX961" s="42" t="str">
        <f t="shared" si="282"/>
        <v>0.410130</v>
      </c>
      <c r="BY961" s="35" t="str">
        <f t="shared" si="283"/>
        <v>/////</v>
      </c>
      <c r="BZ961" s="43" t="str">
        <f t="shared" si="284"/>
        <v>คลองลำใหญ่,คลองอู่ตะเภา</v>
      </c>
    </row>
    <row r="962" spans="1:78" s="54" customFormat="1" ht="21.75" x14ac:dyDescent="0.2">
      <c r="A962" s="51">
        <v>953</v>
      </c>
      <c r="B962" s="52" t="s">
        <v>1610</v>
      </c>
      <c r="C962" s="52"/>
      <c r="D962" s="52" t="s">
        <v>424</v>
      </c>
      <c r="E962" s="52" t="s">
        <v>846</v>
      </c>
      <c r="F962" s="52" t="s">
        <v>15</v>
      </c>
      <c r="G962" s="53">
        <v>2</v>
      </c>
      <c r="H962" s="52" t="s">
        <v>847</v>
      </c>
      <c r="I962" s="52"/>
      <c r="J962" s="52"/>
      <c r="K962" s="52" t="s">
        <v>154</v>
      </c>
      <c r="L962" s="52"/>
      <c r="M962" s="52"/>
      <c r="N962" s="52"/>
      <c r="O962" s="47"/>
      <c r="P962" s="47"/>
      <c r="Q962" s="47" t="s">
        <v>1609</v>
      </c>
      <c r="R962" s="47"/>
      <c r="S962" s="52"/>
      <c r="T962" s="52" t="s">
        <v>154</v>
      </c>
      <c r="U962" s="52"/>
      <c r="V962" s="52" t="s">
        <v>154</v>
      </c>
      <c r="W962" s="52" t="s">
        <v>154</v>
      </c>
      <c r="X962" s="47">
        <v>0.4</v>
      </c>
      <c r="Y962" s="47">
        <v>15</v>
      </c>
      <c r="Z962" s="52" t="s">
        <v>154</v>
      </c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>
        <v>1</v>
      </c>
      <c r="AZ962" s="52">
        <v>30</v>
      </c>
      <c r="BA962" s="52"/>
      <c r="BB962" s="52"/>
      <c r="BC962" s="52"/>
      <c r="BD962" s="52"/>
      <c r="BE962" s="52"/>
      <c r="BF962" s="52"/>
      <c r="BG962" s="52"/>
      <c r="BH962" s="48" t="str">
        <f t="shared" si="266"/>
        <v>/</v>
      </c>
      <c r="BI962" s="49" t="str">
        <f t="shared" si="267"/>
        <v>/</v>
      </c>
      <c r="BJ962" s="49">
        <f t="shared" si="268"/>
        <v>0</v>
      </c>
      <c r="BK962" s="50" t="str">
        <f t="shared" si="269"/>
        <v>/</v>
      </c>
      <c r="BL962" s="35" t="str">
        <f t="shared" si="270"/>
        <v>คลองลำใหญ่,คลองอู่ตะเภา</v>
      </c>
      <c r="BM962" s="35" t="str">
        <f t="shared" si="271"/>
        <v>/</v>
      </c>
      <c r="BN962" s="35" t="str">
        <f t="shared" si="272"/>
        <v>//</v>
      </c>
      <c r="BO962" s="35">
        <f t="shared" si="273"/>
        <v>0.4</v>
      </c>
      <c r="BP962" s="35" t="str">
        <f t="shared" si="274"/>
        <v>/</v>
      </c>
      <c r="BQ962" s="36">
        <f t="shared" si="275"/>
        <v>0</v>
      </c>
      <c r="BR962" s="36">
        <f t="shared" si="276"/>
        <v>15</v>
      </c>
      <c r="BS962" s="37">
        <f t="shared" si="277"/>
        <v>0</v>
      </c>
      <c r="BT962" s="38">
        <f t="shared" si="278"/>
        <v>0</v>
      </c>
      <c r="BU962" s="39">
        <f t="shared" si="279"/>
        <v>0</v>
      </c>
      <c r="BV962" s="40">
        <f t="shared" si="280"/>
        <v>0</v>
      </c>
      <c r="BW962" s="41">
        <f t="shared" si="281"/>
        <v>0</v>
      </c>
      <c r="BX962" s="42" t="str">
        <f t="shared" si="282"/>
        <v>0.415130</v>
      </c>
      <c r="BY962" s="35" t="str">
        <f t="shared" si="283"/>
        <v>/////</v>
      </c>
      <c r="BZ962" s="43" t="str">
        <f t="shared" si="284"/>
        <v>คลองลำใหญ่,คลองอู่ตะเภา</v>
      </c>
    </row>
    <row r="963" spans="1:78" s="54" customFormat="1" ht="21.75" x14ac:dyDescent="0.2">
      <c r="A963" s="51">
        <v>954</v>
      </c>
      <c r="B963" s="52" t="s">
        <v>1611</v>
      </c>
      <c r="C963" s="52"/>
      <c r="D963" s="52" t="s">
        <v>424</v>
      </c>
      <c r="E963" s="52" t="s">
        <v>846</v>
      </c>
      <c r="F963" s="52" t="s">
        <v>15</v>
      </c>
      <c r="G963" s="53">
        <v>4</v>
      </c>
      <c r="H963" s="52" t="s">
        <v>847</v>
      </c>
      <c r="I963" s="52"/>
      <c r="J963" s="52"/>
      <c r="K963" s="52" t="s">
        <v>154</v>
      </c>
      <c r="L963" s="52"/>
      <c r="M963" s="52"/>
      <c r="N963" s="52"/>
      <c r="O963" s="47"/>
      <c r="P963" s="47"/>
      <c r="Q963" s="47" t="s">
        <v>1609</v>
      </c>
      <c r="R963" s="47"/>
      <c r="S963" s="52"/>
      <c r="T963" s="52" t="s">
        <v>154</v>
      </c>
      <c r="U963" s="52"/>
      <c r="V963" s="52" t="s">
        <v>154</v>
      </c>
      <c r="W963" s="52" t="s">
        <v>154</v>
      </c>
      <c r="X963" s="47">
        <v>0.4</v>
      </c>
      <c r="Y963" s="47">
        <v>16</v>
      </c>
      <c r="Z963" s="52" t="s">
        <v>154</v>
      </c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>
        <v>1</v>
      </c>
      <c r="AZ963" s="52">
        <v>30</v>
      </c>
      <c r="BA963" s="52"/>
      <c r="BB963" s="52"/>
      <c r="BC963" s="52"/>
      <c r="BD963" s="52"/>
      <c r="BE963" s="52"/>
      <c r="BF963" s="52"/>
      <c r="BG963" s="52"/>
      <c r="BH963" s="48" t="str">
        <f t="shared" si="266"/>
        <v>/</v>
      </c>
      <c r="BI963" s="49" t="str">
        <f t="shared" si="267"/>
        <v>/</v>
      </c>
      <c r="BJ963" s="49">
        <f t="shared" si="268"/>
        <v>0</v>
      </c>
      <c r="BK963" s="50" t="str">
        <f t="shared" si="269"/>
        <v>/</v>
      </c>
      <c r="BL963" s="35" t="str">
        <f t="shared" si="270"/>
        <v>คลองลำใหญ่,คลองอู่ตะเภา</v>
      </c>
      <c r="BM963" s="35" t="str">
        <f t="shared" si="271"/>
        <v>/</v>
      </c>
      <c r="BN963" s="35" t="str">
        <f t="shared" si="272"/>
        <v>//</v>
      </c>
      <c r="BO963" s="35">
        <f t="shared" si="273"/>
        <v>0.4</v>
      </c>
      <c r="BP963" s="35" t="str">
        <f t="shared" si="274"/>
        <v>/</v>
      </c>
      <c r="BQ963" s="36">
        <f t="shared" si="275"/>
        <v>0</v>
      </c>
      <c r="BR963" s="36">
        <f t="shared" si="276"/>
        <v>16</v>
      </c>
      <c r="BS963" s="37">
        <f t="shared" si="277"/>
        <v>0</v>
      </c>
      <c r="BT963" s="38">
        <f t="shared" si="278"/>
        <v>0</v>
      </c>
      <c r="BU963" s="39">
        <f t="shared" si="279"/>
        <v>0</v>
      </c>
      <c r="BV963" s="40">
        <f t="shared" si="280"/>
        <v>0</v>
      </c>
      <c r="BW963" s="41">
        <f t="shared" si="281"/>
        <v>0</v>
      </c>
      <c r="BX963" s="42" t="str">
        <f t="shared" si="282"/>
        <v>0.416130</v>
      </c>
      <c r="BY963" s="35" t="str">
        <f t="shared" si="283"/>
        <v>/////</v>
      </c>
      <c r="BZ963" s="43" t="str">
        <f t="shared" si="284"/>
        <v>คลองลำใหญ่,คลองอู่ตะเภา</v>
      </c>
    </row>
    <row r="964" spans="1:78" s="54" customFormat="1" ht="21.75" x14ac:dyDescent="0.2">
      <c r="A964" s="51">
        <v>955</v>
      </c>
      <c r="B964" s="52" t="s">
        <v>1612</v>
      </c>
      <c r="C964" s="52"/>
      <c r="D964" s="52" t="s">
        <v>424</v>
      </c>
      <c r="E964" s="52" t="s">
        <v>846</v>
      </c>
      <c r="F964" s="52" t="s">
        <v>15</v>
      </c>
      <c r="G964" s="53">
        <v>5</v>
      </c>
      <c r="H964" s="52" t="s">
        <v>847</v>
      </c>
      <c r="I964" s="52"/>
      <c r="J964" s="52" t="s">
        <v>154</v>
      </c>
      <c r="K964" s="52" t="s">
        <v>154</v>
      </c>
      <c r="L964" s="52"/>
      <c r="M964" s="52"/>
      <c r="N964" s="52"/>
      <c r="O964" s="47">
        <v>150</v>
      </c>
      <c r="P964" s="47"/>
      <c r="Q964" s="47" t="s">
        <v>1609</v>
      </c>
      <c r="R964" s="47"/>
      <c r="S964" s="52"/>
      <c r="T964" s="52" t="s">
        <v>154</v>
      </c>
      <c r="U964" s="52"/>
      <c r="V964" s="52" t="s">
        <v>154</v>
      </c>
      <c r="W964" s="52" t="s">
        <v>154</v>
      </c>
      <c r="X964" s="47">
        <v>0.4</v>
      </c>
      <c r="Y964" s="47">
        <v>17</v>
      </c>
      <c r="Z964" s="52" t="s">
        <v>154</v>
      </c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>
        <v>1</v>
      </c>
      <c r="AZ964" s="52">
        <v>30</v>
      </c>
      <c r="BA964" s="52"/>
      <c r="BB964" s="52"/>
      <c r="BC964" s="52"/>
      <c r="BD964" s="52"/>
      <c r="BE964" s="52"/>
      <c r="BF964" s="52"/>
      <c r="BG964" s="52"/>
      <c r="BH964" s="48" t="str">
        <f t="shared" si="266"/>
        <v>//</v>
      </c>
      <c r="BI964" s="49" t="str">
        <f t="shared" si="267"/>
        <v>//</v>
      </c>
      <c r="BJ964" s="49">
        <f t="shared" si="268"/>
        <v>0</v>
      </c>
      <c r="BK964" s="50" t="str">
        <f t="shared" si="269"/>
        <v>//</v>
      </c>
      <c r="BL964" s="35" t="str">
        <f t="shared" si="270"/>
        <v>150คลองลำใหญ่,คลองอู่ตะเภา</v>
      </c>
      <c r="BM964" s="35" t="str">
        <f t="shared" si="271"/>
        <v>/</v>
      </c>
      <c r="BN964" s="35" t="str">
        <f t="shared" si="272"/>
        <v>//</v>
      </c>
      <c r="BO964" s="35">
        <f t="shared" si="273"/>
        <v>0.4</v>
      </c>
      <c r="BP964" s="35" t="str">
        <f t="shared" si="274"/>
        <v>/</v>
      </c>
      <c r="BQ964" s="36">
        <f t="shared" si="275"/>
        <v>0</v>
      </c>
      <c r="BR964" s="36">
        <f t="shared" si="276"/>
        <v>17</v>
      </c>
      <c r="BS964" s="37">
        <f t="shared" si="277"/>
        <v>0</v>
      </c>
      <c r="BT964" s="38">
        <f t="shared" si="278"/>
        <v>0</v>
      </c>
      <c r="BU964" s="39">
        <f t="shared" si="279"/>
        <v>0</v>
      </c>
      <c r="BV964" s="40">
        <f t="shared" si="280"/>
        <v>0</v>
      </c>
      <c r="BW964" s="41">
        <f t="shared" si="281"/>
        <v>0</v>
      </c>
      <c r="BX964" s="42" t="str">
        <f t="shared" si="282"/>
        <v>1500.417130</v>
      </c>
      <c r="BY964" s="35" t="str">
        <f t="shared" si="283"/>
        <v>//////</v>
      </c>
      <c r="BZ964" s="43" t="str">
        <f t="shared" si="284"/>
        <v>คลองลำใหญ่,คลองอู่ตะเภา</v>
      </c>
    </row>
    <row r="965" spans="1:78" s="54" customFormat="1" ht="21.75" x14ac:dyDescent="0.2">
      <c r="A965" s="51">
        <v>956</v>
      </c>
      <c r="B965" s="52" t="s">
        <v>1613</v>
      </c>
      <c r="C965" s="52"/>
      <c r="D965" s="52" t="s">
        <v>424</v>
      </c>
      <c r="E965" s="52" t="s">
        <v>846</v>
      </c>
      <c r="F965" s="52" t="s">
        <v>15</v>
      </c>
      <c r="G965" s="53">
        <v>6</v>
      </c>
      <c r="H965" s="52" t="s">
        <v>847</v>
      </c>
      <c r="I965" s="52"/>
      <c r="J965" s="52" t="s">
        <v>154</v>
      </c>
      <c r="K965" s="52" t="s">
        <v>154</v>
      </c>
      <c r="L965" s="52"/>
      <c r="M965" s="52"/>
      <c r="N965" s="52"/>
      <c r="O965" s="47">
        <v>150</v>
      </c>
      <c r="P965" s="47"/>
      <c r="Q965" s="47" t="s">
        <v>1609</v>
      </c>
      <c r="R965" s="47"/>
      <c r="S965" s="52"/>
      <c r="T965" s="52" t="s">
        <v>154</v>
      </c>
      <c r="U965" s="52"/>
      <c r="V965" s="52" t="s">
        <v>154</v>
      </c>
      <c r="W965" s="52" t="s">
        <v>154</v>
      </c>
      <c r="X965" s="47">
        <v>0.4</v>
      </c>
      <c r="Y965" s="47">
        <v>18</v>
      </c>
      <c r="Z965" s="52" t="s">
        <v>154</v>
      </c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>
        <v>1</v>
      </c>
      <c r="AZ965" s="52">
        <v>30</v>
      </c>
      <c r="BA965" s="52"/>
      <c r="BB965" s="52"/>
      <c r="BC965" s="52"/>
      <c r="BD965" s="52"/>
      <c r="BE965" s="52"/>
      <c r="BF965" s="52"/>
      <c r="BG965" s="52"/>
      <c r="BH965" s="48" t="str">
        <f t="shared" si="266"/>
        <v>//</v>
      </c>
      <c r="BI965" s="49" t="str">
        <f t="shared" si="267"/>
        <v>//</v>
      </c>
      <c r="BJ965" s="49">
        <f t="shared" si="268"/>
        <v>0</v>
      </c>
      <c r="BK965" s="50" t="str">
        <f t="shared" si="269"/>
        <v>//</v>
      </c>
      <c r="BL965" s="35" t="str">
        <f t="shared" si="270"/>
        <v>150คลองลำใหญ่,คลองอู่ตะเภา</v>
      </c>
      <c r="BM965" s="35" t="str">
        <f t="shared" si="271"/>
        <v>/</v>
      </c>
      <c r="BN965" s="35" t="str">
        <f t="shared" si="272"/>
        <v>//</v>
      </c>
      <c r="BO965" s="35">
        <f t="shared" si="273"/>
        <v>0.4</v>
      </c>
      <c r="BP965" s="35" t="str">
        <f t="shared" si="274"/>
        <v>/</v>
      </c>
      <c r="BQ965" s="36">
        <f t="shared" si="275"/>
        <v>0</v>
      </c>
      <c r="BR965" s="36">
        <f t="shared" si="276"/>
        <v>18</v>
      </c>
      <c r="BS965" s="37">
        <f t="shared" si="277"/>
        <v>0</v>
      </c>
      <c r="BT965" s="38">
        <f t="shared" si="278"/>
        <v>0</v>
      </c>
      <c r="BU965" s="39">
        <f t="shared" si="279"/>
        <v>0</v>
      </c>
      <c r="BV965" s="40">
        <f t="shared" si="280"/>
        <v>0</v>
      </c>
      <c r="BW965" s="41">
        <f t="shared" si="281"/>
        <v>0</v>
      </c>
      <c r="BX965" s="42" t="str">
        <f t="shared" si="282"/>
        <v>1500.418130</v>
      </c>
      <c r="BY965" s="35" t="str">
        <f t="shared" si="283"/>
        <v>//////</v>
      </c>
      <c r="BZ965" s="43" t="str">
        <f t="shared" si="284"/>
        <v>คลองลำใหญ่,คลองอู่ตะเภา</v>
      </c>
    </row>
    <row r="966" spans="1:78" s="54" customFormat="1" ht="21.75" x14ac:dyDescent="0.2">
      <c r="A966" s="51">
        <v>957</v>
      </c>
      <c r="B966" s="52" t="s">
        <v>1614</v>
      </c>
      <c r="C966" s="52"/>
      <c r="D966" s="52" t="s">
        <v>424</v>
      </c>
      <c r="E966" s="52" t="s">
        <v>846</v>
      </c>
      <c r="F966" s="52" t="s">
        <v>15</v>
      </c>
      <c r="G966" s="53">
        <v>8</v>
      </c>
      <c r="H966" s="52" t="s">
        <v>847</v>
      </c>
      <c r="I966" s="52"/>
      <c r="J966" s="52" t="s">
        <v>154</v>
      </c>
      <c r="K966" s="52" t="s">
        <v>154</v>
      </c>
      <c r="L966" s="52"/>
      <c r="M966" s="52"/>
      <c r="N966" s="52"/>
      <c r="O966" s="47">
        <v>150</v>
      </c>
      <c r="P966" s="47"/>
      <c r="Q966" s="47" t="s">
        <v>1609</v>
      </c>
      <c r="R966" s="47"/>
      <c r="S966" s="52"/>
      <c r="T966" s="52" t="s">
        <v>154</v>
      </c>
      <c r="U966" s="52"/>
      <c r="V966" s="52" t="s">
        <v>154</v>
      </c>
      <c r="W966" s="52" t="s">
        <v>154</v>
      </c>
      <c r="X966" s="47">
        <v>0.4</v>
      </c>
      <c r="Y966" s="47">
        <v>14</v>
      </c>
      <c r="Z966" s="52" t="s">
        <v>154</v>
      </c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>
        <v>1</v>
      </c>
      <c r="AZ966" s="52">
        <v>30</v>
      </c>
      <c r="BA966" s="52"/>
      <c r="BB966" s="52"/>
      <c r="BC966" s="52"/>
      <c r="BD966" s="52"/>
      <c r="BE966" s="52"/>
      <c r="BF966" s="52"/>
      <c r="BG966" s="52"/>
      <c r="BH966" s="48" t="str">
        <f t="shared" si="266"/>
        <v>//</v>
      </c>
      <c r="BI966" s="49" t="str">
        <f t="shared" si="267"/>
        <v>//</v>
      </c>
      <c r="BJ966" s="49">
        <f t="shared" si="268"/>
        <v>0</v>
      </c>
      <c r="BK966" s="50" t="str">
        <f t="shared" si="269"/>
        <v>//</v>
      </c>
      <c r="BL966" s="35" t="str">
        <f t="shared" si="270"/>
        <v>150คลองลำใหญ่,คลองอู่ตะเภา</v>
      </c>
      <c r="BM966" s="35" t="str">
        <f t="shared" si="271"/>
        <v>/</v>
      </c>
      <c r="BN966" s="35" t="str">
        <f t="shared" si="272"/>
        <v>//</v>
      </c>
      <c r="BO966" s="35">
        <f t="shared" si="273"/>
        <v>0.4</v>
      </c>
      <c r="BP966" s="35" t="str">
        <f t="shared" si="274"/>
        <v>/</v>
      </c>
      <c r="BQ966" s="36">
        <f t="shared" si="275"/>
        <v>0</v>
      </c>
      <c r="BR966" s="36">
        <f t="shared" si="276"/>
        <v>14</v>
      </c>
      <c r="BS966" s="37">
        <f t="shared" si="277"/>
        <v>0</v>
      </c>
      <c r="BT966" s="38">
        <f t="shared" si="278"/>
        <v>0</v>
      </c>
      <c r="BU966" s="39">
        <f t="shared" si="279"/>
        <v>0</v>
      </c>
      <c r="BV966" s="40">
        <f t="shared" si="280"/>
        <v>0</v>
      </c>
      <c r="BW966" s="41">
        <f t="shared" si="281"/>
        <v>0</v>
      </c>
      <c r="BX966" s="42" t="str">
        <f t="shared" si="282"/>
        <v>1500.414130</v>
      </c>
      <c r="BY966" s="35" t="str">
        <f t="shared" si="283"/>
        <v>//////</v>
      </c>
      <c r="BZ966" s="43" t="str">
        <f t="shared" si="284"/>
        <v>คลองลำใหญ่,คลองอู่ตะเภา</v>
      </c>
    </row>
    <row r="967" spans="1:78" s="54" customFormat="1" ht="21.75" x14ac:dyDescent="0.2">
      <c r="A967" s="51">
        <v>958</v>
      </c>
      <c r="B967" s="52" t="s">
        <v>1615</v>
      </c>
      <c r="C967" s="52"/>
      <c r="D967" s="52" t="s">
        <v>424</v>
      </c>
      <c r="E967" s="52" t="s">
        <v>1327</v>
      </c>
      <c r="F967" s="52" t="s">
        <v>15</v>
      </c>
      <c r="G967" s="53">
        <v>1</v>
      </c>
      <c r="H967" s="52" t="s">
        <v>1328</v>
      </c>
      <c r="I967" s="52"/>
      <c r="J967" s="52"/>
      <c r="K967" s="52" t="s">
        <v>154</v>
      </c>
      <c r="L967" s="52"/>
      <c r="M967" s="52"/>
      <c r="N967" s="52"/>
      <c r="O967" s="47"/>
      <c r="P967" s="47"/>
      <c r="Q967" s="47" t="s">
        <v>1616</v>
      </c>
      <c r="R967" s="47"/>
      <c r="S967" s="52"/>
      <c r="T967" s="52" t="s">
        <v>154</v>
      </c>
      <c r="U967" s="52"/>
      <c r="V967" s="52" t="s">
        <v>154</v>
      </c>
      <c r="W967" s="52" t="s">
        <v>154</v>
      </c>
      <c r="X967" s="47">
        <v>0.4</v>
      </c>
      <c r="Y967" s="47">
        <v>9</v>
      </c>
      <c r="Z967" s="52" t="s">
        <v>154</v>
      </c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>
        <v>1</v>
      </c>
      <c r="AZ967" s="52">
        <v>100</v>
      </c>
      <c r="BA967" s="52"/>
      <c r="BB967" s="52"/>
      <c r="BC967" s="52"/>
      <c r="BD967" s="52"/>
      <c r="BE967" s="52"/>
      <c r="BF967" s="52"/>
      <c r="BG967" s="52"/>
      <c r="BH967" s="48" t="str">
        <f t="shared" si="266"/>
        <v>/</v>
      </c>
      <c r="BI967" s="49" t="str">
        <f t="shared" si="267"/>
        <v>/</v>
      </c>
      <c r="BJ967" s="49">
        <f t="shared" si="268"/>
        <v>0</v>
      </c>
      <c r="BK967" s="50" t="str">
        <f t="shared" si="269"/>
        <v>/</v>
      </c>
      <c r="BL967" s="35" t="str">
        <f t="shared" si="270"/>
        <v>คลองพังลา,คลองอู่ตะเภา</v>
      </c>
      <c r="BM967" s="35" t="str">
        <f t="shared" si="271"/>
        <v>/</v>
      </c>
      <c r="BN967" s="35" t="str">
        <f t="shared" si="272"/>
        <v>//</v>
      </c>
      <c r="BO967" s="35">
        <f t="shared" si="273"/>
        <v>0.4</v>
      </c>
      <c r="BP967" s="35" t="str">
        <f t="shared" si="274"/>
        <v>/</v>
      </c>
      <c r="BQ967" s="36">
        <f t="shared" si="275"/>
        <v>0</v>
      </c>
      <c r="BR967" s="36">
        <f t="shared" si="276"/>
        <v>9</v>
      </c>
      <c r="BS967" s="37">
        <f t="shared" si="277"/>
        <v>0</v>
      </c>
      <c r="BT967" s="38">
        <f t="shared" si="278"/>
        <v>0</v>
      </c>
      <c r="BU967" s="39">
        <f t="shared" si="279"/>
        <v>0</v>
      </c>
      <c r="BV967" s="40">
        <f t="shared" si="280"/>
        <v>0</v>
      </c>
      <c r="BW967" s="41">
        <f t="shared" si="281"/>
        <v>0</v>
      </c>
      <c r="BX967" s="42" t="str">
        <f t="shared" si="282"/>
        <v>0.491100</v>
      </c>
      <c r="BY967" s="35" t="str">
        <f t="shared" si="283"/>
        <v>/////</v>
      </c>
      <c r="BZ967" s="43" t="str">
        <f t="shared" si="284"/>
        <v>คลองพังลา,คลองอู่ตะเภา</v>
      </c>
    </row>
    <row r="968" spans="1:78" s="54" customFormat="1" ht="21.75" x14ac:dyDescent="0.2">
      <c r="A968" s="51">
        <v>959</v>
      </c>
      <c r="B968" s="52" t="s">
        <v>1617</v>
      </c>
      <c r="C968" s="52"/>
      <c r="D968" s="52" t="s">
        <v>424</v>
      </c>
      <c r="E968" s="52" t="s">
        <v>424</v>
      </c>
      <c r="F968" s="52" t="s">
        <v>311</v>
      </c>
      <c r="G968" s="53"/>
      <c r="H968" s="52" t="s">
        <v>430</v>
      </c>
      <c r="I968" s="52" t="s">
        <v>1618</v>
      </c>
      <c r="J968" s="52" t="s">
        <v>154</v>
      </c>
      <c r="K968" s="52"/>
      <c r="L968" s="52"/>
      <c r="M968" s="52"/>
      <c r="N968" s="52"/>
      <c r="O968" s="47">
        <v>150</v>
      </c>
      <c r="P968" s="47"/>
      <c r="Q968" s="47" t="s">
        <v>857</v>
      </c>
      <c r="R968" s="47"/>
      <c r="S968" s="52"/>
      <c r="T968" s="52" t="s">
        <v>154</v>
      </c>
      <c r="U968" s="52"/>
      <c r="V968" s="52" t="s">
        <v>154</v>
      </c>
      <c r="W968" s="52" t="s">
        <v>154</v>
      </c>
      <c r="X968" s="47">
        <v>0.4</v>
      </c>
      <c r="Y968" s="47">
        <v>14</v>
      </c>
      <c r="Z968" s="52" t="s">
        <v>154</v>
      </c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 t="s">
        <v>154</v>
      </c>
      <c r="BB968" s="52" t="s">
        <v>154</v>
      </c>
      <c r="BC968" s="52"/>
      <c r="BD968" s="52"/>
      <c r="BE968" s="52"/>
      <c r="BF968" s="52"/>
      <c r="BG968" s="52"/>
      <c r="BH968" s="48" t="str">
        <f t="shared" si="266"/>
        <v>/</v>
      </c>
      <c r="BI968" s="49" t="str">
        <f t="shared" si="267"/>
        <v>/</v>
      </c>
      <c r="BJ968" s="49">
        <f t="shared" si="268"/>
        <v>0</v>
      </c>
      <c r="BK968" s="50" t="str">
        <f t="shared" si="269"/>
        <v>/</v>
      </c>
      <c r="BL968" s="35" t="str">
        <f t="shared" si="270"/>
        <v>150คลองสะเดา</v>
      </c>
      <c r="BM968" s="35" t="str">
        <f t="shared" si="271"/>
        <v>/</v>
      </c>
      <c r="BN968" s="35" t="str">
        <f t="shared" si="272"/>
        <v>//</v>
      </c>
      <c r="BO968" s="35">
        <f t="shared" si="273"/>
        <v>0.4</v>
      </c>
      <c r="BP968" s="35" t="str">
        <f t="shared" si="274"/>
        <v>/</v>
      </c>
      <c r="BQ968" s="36">
        <f t="shared" si="275"/>
        <v>0</v>
      </c>
      <c r="BR968" s="36">
        <f t="shared" si="276"/>
        <v>14</v>
      </c>
      <c r="BS968" s="37">
        <f t="shared" si="277"/>
        <v>0</v>
      </c>
      <c r="BT968" s="38">
        <f t="shared" si="278"/>
        <v>0</v>
      </c>
      <c r="BU968" s="39">
        <f t="shared" si="279"/>
        <v>0</v>
      </c>
      <c r="BV968" s="40">
        <f t="shared" si="280"/>
        <v>0</v>
      </c>
      <c r="BW968" s="41">
        <f t="shared" si="281"/>
        <v>0</v>
      </c>
      <c r="BX968" s="42" t="str">
        <f t="shared" si="282"/>
        <v>1500.414</v>
      </c>
      <c r="BY968" s="35" t="str">
        <f t="shared" si="283"/>
        <v>///////</v>
      </c>
      <c r="BZ968" s="43" t="str">
        <f t="shared" si="284"/>
        <v>คลองสะเดา</v>
      </c>
    </row>
    <row r="969" spans="1:78" s="54" customFormat="1" ht="21.75" x14ac:dyDescent="0.2">
      <c r="A969" s="51">
        <v>960</v>
      </c>
      <c r="B969" s="52" t="s">
        <v>1619</v>
      </c>
      <c r="C969" s="52"/>
      <c r="D969" s="52" t="s">
        <v>424</v>
      </c>
      <c r="E969" s="52" t="s">
        <v>424</v>
      </c>
      <c r="F969" s="52" t="s">
        <v>311</v>
      </c>
      <c r="G969" s="53"/>
      <c r="H969" s="52" t="s">
        <v>430</v>
      </c>
      <c r="I969" s="52" t="s">
        <v>1620</v>
      </c>
      <c r="J969" s="52"/>
      <c r="K969" s="52" t="s">
        <v>154</v>
      </c>
      <c r="L969" s="52"/>
      <c r="M969" s="52"/>
      <c r="N969" s="52"/>
      <c r="O969" s="47"/>
      <c r="P969" s="47"/>
      <c r="Q969" s="47" t="s">
        <v>857</v>
      </c>
      <c r="R969" s="47"/>
      <c r="S969" s="52"/>
      <c r="T969" s="52" t="s">
        <v>154</v>
      </c>
      <c r="U969" s="52"/>
      <c r="V969" s="52" t="s">
        <v>154</v>
      </c>
      <c r="W969" s="52" t="s">
        <v>154</v>
      </c>
      <c r="X969" s="47">
        <v>0.4</v>
      </c>
      <c r="Y969" s="47">
        <v>12</v>
      </c>
      <c r="Z969" s="52"/>
      <c r="AA969" s="52" t="s">
        <v>154</v>
      </c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>
        <v>1</v>
      </c>
      <c r="AZ969" s="52">
        <v>50</v>
      </c>
      <c r="BA969" s="52" t="s">
        <v>154</v>
      </c>
      <c r="BB969" s="52"/>
      <c r="BC969" s="52"/>
      <c r="BD969" s="52"/>
      <c r="BE969" s="52"/>
      <c r="BF969" s="52"/>
      <c r="BG969" s="52"/>
      <c r="BH969" s="48" t="str">
        <f t="shared" si="266"/>
        <v>/</v>
      </c>
      <c r="BI969" s="49" t="str">
        <f t="shared" si="267"/>
        <v>/</v>
      </c>
      <c r="BJ969" s="49">
        <f t="shared" si="268"/>
        <v>0</v>
      </c>
      <c r="BK969" s="50" t="str">
        <f t="shared" si="269"/>
        <v>/</v>
      </c>
      <c r="BL969" s="35" t="str">
        <f t="shared" si="270"/>
        <v>คลองสะเดา</v>
      </c>
      <c r="BM969" s="35" t="str">
        <f t="shared" si="271"/>
        <v>/</v>
      </c>
      <c r="BN969" s="35" t="str">
        <f t="shared" si="272"/>
        <v>//</v>
      </c>
      <c r="BO969" s="35">
        <f t="shared" si="273"/>
        <v>0.4</v>
      </c>
      <c r="BP969" s="35" t="str">
        <f t="shared" si="274"/>
        <v>/</v>
      </c>
      <c r="BQ969" s="36">
        <f t="shared" si="275"/>
        <v>0</v>
      </c>
      <c r="BR969" s="36">
        <f t="shared" si="276"/>
        <v>12</v>
      </c>
      <c r="BS969" s="37">
        <f t="shared" si="277"/>
        <v>0</v>
      </c>
      <c r="BT969" s="38">
        <f t="shared" si="278"/>
        <v>0</v>
      </c>
      <c r="BU969" s="39">
        <f t="shared" si="279"/>
        <v>0</v>
      </c>
      <c r="BV969" s="40">
        <f t="shared" si="280"/>
        <v>0</v>
      </c>
      <c r="BW969" s="41">
        <f t="shared" si="281"/>
        <v>0</v>
      </c>
      <c r="BX969" s="42" t="str">
        <f t="shared" si="282"/>
        <v>0.412150</v>
      </c>
      <c r="BY969" s="35" t="str">
        <f t="shared" si="283"/>
        <v>//////</v>
      </c>
      <c r="BZ969" s="43" t="str">
        <f t="shared" si="284"/>
        <v>คลองสะเดา</v>
      </c>
    </row>
    <row r="970" spans="1:78" s="54" customFormat="1" ht="21.75" x14ac:dyDescent="0.2">
      <c r="A970" s="51">
        <v>961</v>
      </c>
      <c r="B970" s="52" t="s">
        <v>1621</v>
      </c>
      <c r="C970" s="52"/>
      <c r="D970" s="52" t="s">
        <v>424</v>
      </c>
      <c r="E970" s="52" t="s">
        <v>1622</v>
      </c>
      <c r="F970" s="52" t="s">
        <v>15</v>
      </c>
      <c r="G970" s="53">
        <v>2</v>
      </c>
      <c r="H970" s="52" t="s">
        <v>1623</v>
      </c>
      <c r="I970" s="52"/>
      <c r="J970" s="52"/>
      <c r="K970" s="52" t="s">
        <v>154</v>
      </c>
      <c r="L970" s="52"/>
      <c r="M970" s="52"/>
      <c r="N970" s="52"/>
      <c r="O970" s="47"/>
      <c r="P970" s="47"/>
      <c r="Q970" s="47" t="s">
        <v>1624</v>
      </c>
      <c r="R970" s="47"/>
      <c r="S970" s="52"/>
      <c r="T970" s="52" t="s">
        <v>154</v>
      </c>
      <c r="U970" s="52"/>
      <c r="V970" s="52" t="s">
        <v>154</v>
      </c>
      <c r="W970" s="52" t="s">
        <v>154</v>
      </c>
      <c r="X970" s="47">
        <v>0.2</v>
      </c>
      <c r="Y970" s="47">
        <v>8</v>
      </c>
      <c r="Z970" s="52" t="s">
        <v>154</v>
      </c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  <c r="BB970" s="52"/>
      <c r="BC970" s="52"/>
      <c r="BD970" s="52"/>
      <c r="BE970" s="52"/>
      <c r="BF970" s="52"/>
      <c r="BG970" s="52"/>
      <c r="BH970" s="48" t="str">
        <f t="shared" ref="BH970:BH1033" si="285">J970&amp;K970&amp;L970&amp;M970&amp;N970</f>
        <v>/</v>
      </c>
      <c r="BI970" s="49" t="str">
        <f t="shared" ref="BI970:BI1033" si="286">J970&amp;K970&amp;L970&amp;M970</f>
        <v>/</v>
      </c>
      <c r="BJ970" s="49">
        <f t="shared" ref="BJ970:BJ1033" si="287">N970</f>
        <v>0</v>
      </c>
      <c r="BK970" s="50" t="str">
        <f t="shared" ref="BK970:BK1033" si="288">J970&amp;K970&amp;L970&amp;M970</f>
        <v>/</v>
      </c>
      <c r="BL970" s="35" t="str">
        <f t="shared" ref="BL970:BL1033" si="289">O970&amp;P970&amp;Q970&amp;R970</f>
        <v>คลองหล้าปัง</v>
      </c>
      <c r="BM970" s="35" t="str">
        <f t="shared" ref="BM970:BM1033" si="290">S970&amp;T970&amp;U970</f>
        <v>/</v>
      </c>
      <c r="BN970" s="35" t="str">
        <f t="shared" ref="BN970:BN1033" si="291">V970&amp;W970</f>
        <v>//</v>
      </c>
      <c r="BO970" s="35">
        <f t="shared" ref="BO970:BO1033" si="292">X970</f>
        <v>0.2</v>
      </c>
      <c r="BP970" s="35" t="str">
        <f t="shared" ref="BP970:BP1033" si="293">Z970&amp;AA970&amp;AB970&amp;AC970&amp;AD970</f>
        <v>/</v>
      </c>
      <c r="BQ970" s="36">
        <f t="shared" ref="BQ970:BQ1033" si="294">S970</f>
        <v>0</v>
      </c>
      <c r="BR970" s="36">
        <f t="shared" ref="BR970:BR1033" si="295">Y970</f>
        <v>8</v>
      </c>
      <c r="BS970" s="37">
        <f t="shared" ref="BS970:BS1033" si="296">AE970-(AF970+AG970)</f>
        <v>0</v>
      </c>
      <c r="BT970" s="38">
        <f t="shared" ref="BT970:BT1033" si="297">AI970-(AJ970+AK970)</f>
        <v>0</v>
      </c>
      <c r="BU970" s="39">
        <f t="shared" ref="BU970:BU1033" si="298">AM970-(AN970+AO970)</f>
        <v>0</v>
      </c>
      <c r="BV970" s="40">
        <f t="shared" ref="BV970:BV1033" si="299">AQ970-(AR970+AS970)</f>
        <v>0</v>
      </c>
      <c r="BW970" s="41">
        <f t="shared" ref="BW970:BW1033" si="300">AU970-(AV970+AW970)</f>
        <v>0</v>
      </c>
      <c r="BX970" s="42" t="str">
        <f t="shared" ref="BX970:BX1033" si="301">O970&amp;R970&amp;X970&amp;Y970&amp;AE970&amp;AF970&amp;AG970&amp;AI970&amp;AJ970&amp;AK970&amp;AM970&amp;AN970&amp;AO970&amp;AQ970&amp;AR970&amp;AS970&amp;AU970&amp;AV970&amp;AW970&amp;AY970&amp;AZ970</f>
        <v>0.28</v>
      </c>
      <c r="BY970" s="35" t="str">
        <f t="shared" ref="BY970:BY1033" si="302">J970&amp;K970&amp;L970&amp;M970&amp;N970&amp;S970&amp;T970&amp;U970&amp;V970&amp;W970&amp;Z970&amp;AA970&amp;AB970&amp;AC970&amp;AD970&amp;BA970&amp;BB970&amp;BC970&amp;BD970&amp;BE970</f>
        <v>/////</v>
      </c>
      <c r="BZ970" s="43" t="str">
        <f t="shared" ref="BZ970:BZ1033" si="303">P970&amp;Q970&amp;AH970&amp;AL970&amp;AP970&amp;AT970&amp;AX970&amp;BF970&amp;BG970</f>
        <v>คลองหล้าปัง</v>
      </c>
    </row>
    <row r="971" spans="1:78" s="54" customFormat="1" ht="21.75" x14ac:dyDescent="0.2">
      <c r="A971" s="51">
        <v>962</v>
      </c>
      <c r="B971" s="52" t="s">
        <v>1625</v>
      </c>
      <c r="C971" s="52"/>
      <c r="D971" s="52" t="s">
        <v>424</v>
      </c>
      <c r="E971" s="52" t="s">
        <v>1622</v>
      </c>
      <c r="F971" s="52" t="s">
        <v>15</v>
      </c>
      <c r="G971" s="53">
        <v>4</v>
      </c>
      <c r="H971" s="52" t="s">
        <v>1623</v>
      </c>
      <c r="I971" s="52"/>
      <c r="J971" s="52" t="s">
        <v>154</v>
      </c>
      <c r="K971" s="52"/>
      <c r="L971" s="52"/>
      <c r="M971" s="52"/>
      <c r="N971" s="52"/>
      <c r="O971" s="47">
        <v>150</v>
      </c>
      <c r="P971" s="47"/>
      <c r="Q971" s="47"/>
      <c r="R971" s="47"/>
      <c r="S971" s="52"/>
      <c r="T971" s="52" t="s">
        <v>154</v>
      </c>
      <c r="U971" s="52"/>
      <c r="V971" s="52" t="s">
        <v>154</v>
      </c>
      <c r="W971" s="52" t="s">
        <v>154</v>
      </c>
      <c r="X971" s="47">
        <v>0.2</v>
      </c>
      <c r="Y971" s="47">
        <v>8</v>
      </c>
      <c r="Z971" s="52" t="s">
        <v>154</v>
      </c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  <c r="BB971" s="52"/>
      <c r="BC971" s="52"/>
      <c r="BD971" s="52"/>
      <c r="BE971" s="52"/>
      <c r="BF971" s="52"/>
      <c r="BG971" s="52"/>
      <c r="BH971" s="48" t="str">
        <f t="shared" si="285"/>
        <v>/</v>
      </c>
      <c r="BI971" s="49" t="str">
        <f t="shared" si="286"/>
        <v>/</v>
      </c>
      <c r="BJ971" s="49">
        <f t="shared" si="287"/>
        <v>0</v>
      </c>
      <c r="BK971" s="50" t="str">
        <f t="shared" si="288"/>
        <v>/</v>
      </c>
      <c r="BL971" s="35" t="str">
        <f t="shared" si="289"/>
        <v>150</v>
      </c>
      <c r="BM971" s="35" t="str">
        <f t="shared" si="290"/>
        <v>/</v>
      </c>
      <c r="BN971" s="35" t="str">
        <f t="shared" si="291"/>
        <v>//</v>
      </c>
      <c r="BO971" s="35">
        <f t="shared" si="292"/>
        <v>0.2</v>
      </c>
      <c r="BP971" s="35" t="str">
        <f t="shared" si="293"/>
        <v>/</v>
      </c>
      <c r="BQ971" s="36">
        <f t="shared" si="294"/>
        <v>0</v>
      </c>
      <c r="BR971" s="36">
        <f t="shared" si="295"/>
        <v>8</v>
      </c>
      <c r="BS971" s="37">
        <f t="shared" si="296"/>
        <v>0</v>
      </c>
      <c r="BT971" s="38">
        <f t="shared" si="297"/>
        <v>0</v>
      </c>
      <c r="BU971" s="39">
        <f t="shared" si="298"/>
        <v>0</v>
      </c>
      <c r="BV971" s="40">
        <f t="shared" si="299"/>
        <v>0</v>
      </c>
      <c r="BW971" s="41">
        <f t="shared" si="300"/>
        <v>0</v>
      </c>
      <c r="BX971" s="42" t="str">
        <f t="shared" si="301"/>
        <v>1500.28</v>
      </c>
      <c r="BY971" s="35" t="str">
        <f t="shared" si="302"/>
        <v>/////</v>
      </c>
      <c r="BZ971" s="43" t="str">
        <f t="shared" si="303"/>
        <v/>
      </c>
    </row>
    <row r="972" spans="1:78" s="54" customFormat="1" ht="21.75" x14ac:dyDescent="0.2">
      <c r="A972" s="51">
        <v>963</v>
      </c>
      <c r="B972" s="52" t="s">
        <v>1626</v>
      </c>
      <c r="C972" s="52"/>
      <c r="D972" s="52" t="s">
        <v>424</v>
      </c>
      <c r="E972" s="52" t="s">
        <v>433</v>
      </c>
      <c r="F972" s="52" t="s">
        <v>15</v>
      </c>
      <c r="G972" s="53">
        <v>2</v>
      </c>
      <c r="H972" s="52" t="s">
        <v>434</v>
      </c>
      <c r="I972" s="52"/>
      <c r="J972" s="52"/>
      <c r="K972" s="52" t="s">
        <v>154</v>
      </c>
      <c r="L972" s="52"/>
      <c r="M972" s="52"/>
      <c r="N972" s="52"/>
      <c r="O972" s="47"/>
      <c r="P972" s="47"/>
      <c r="Q972" s="47" t="s">
        <v>857</v>
      </c>
      <c r="R972" s="47"/>
      <c r="S972" s="52"/>
      <c r="T972" s="52" t="s">
        <v>154</v>
      </c>
      <c r="U972" s="52"/>
      <c r="V972" s="52" t="s">
        <v>154</v>
      </c>
      <c r="W972" s="52" t="s">
        <v>154</v>
      </c>
      <c r="X972" s="47">
        <v>0.5</v>
      </c>
      <c r="Y972" s="47">
        <v>9</v>
      </c>
      <c r="Z972" s="52" t="s">
        <v>154</v>
      </c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>
        <v>2</v>
      </c>
      <c r="AZ972" s="52">
        <v>250</v>
      </c>
      <c r="BA972" s="52"/>
      <c r="BB972" s="52"/>
      <c r="BC972" s="52"/>
      <c r="BD972" s="52"/>
      <c r="BE972" s="52"/>
      <c r="BF972" s="52"/>
      <c r="BG972" s="52"/>
      <c r="BH972" s="48" t="str">
        <f t="shared" si="285"/>
        <v>/</v>
      </c>
      <c r="BI972" s="49" t="str">
        <f t="shared" si="286"/>
        <v>/</v>
      </c>
      <c r="BJ972" s="49">
        <f t="shared" si="287"/>
        <v>0</v>
      </c>
      <c r="BK972" s="50" t="str">
        <f t="shared" si="288"/>
        <v>/</v>
      </c>
      <c r="BL972" s="35" t="str">
        <f t="shared" si="289"/>
        <v>คลองสะเดา</v>
      </c>
      <c r="BM972" s="35" t="str">
        <f t="shared" si="290"/>
        <v>/</v>
      </c>
      <c r="BN972" s="35" t="str">
        <f t="shared" si="291"/>
        <v>//</v>
      </c>
      <c r="BO972" s="35">
        <f t="shared" si="292"/>
        <v>0.5</v>
      </c>
      <c r="BP972" s="35" t="str">
        <f t="shared" si="293"/>
        <v>/</v>
      </c>
      <c r="BQ972" s="36">
        <f t="shared" si="294"/>
        <v>0</v>
      </c>
      <c r="BR972" s="36">
        <f t="shared" si="295"/>
        <v>9</v>
      </c>
      <c r="BS972" s="37">
        <f t="shared" si="296"/>
        <v>0</v>
      </c>
      <c r="BT972" s="38">
        <f t="shared" si="297"/>
        <v>0</v>
      </c>
      <c r="BU972" s="39">
        <f t="shared" si="298"/>
        <v>0</v>
      </c>
      <c r="BV972" s="40">
        <f t="shared" si="299"/>
        <v>0</v>
      </c>
      <c r="BW972" s="41">
        <f t="shared" si="300"/>
        <v>0</v>
      </c>
      <c r="BX972" s="42" t="str">
        <f t="shared" si="301"/>
        <v>0.592250</v>
      </c>
      <c r="BY972" s="35" t="str">
        <f t="shared" si="302"/>
        <v>/////</v>
      </c>
      <c r="BZ972" s="43" t="str">
        <f t="shared" si="303"/>
        <v>คลองสะเดา</v>
      </c>
    </row>
    <row r="973" spans="1:78" s="54" customFormat="1" ht="40.5" x14ac:dyDescent="0.2">
      <c r="A973" s="51">
        <v>964</v>
      </c>
      <c r="B973" s="52" t="s">
        <v>1627</v>
      </c>
      <c r="C973" s="52"/>
      <c r="D973" s="52" t="s">
        <v>436</v>
      </c>
      <c r="E973" s="52" t="s">
        <v>436</v>
      </c>
      <c r="F973" s="52" t="s">
        <v>15</v>
      </c>
      <c r="G973" s="53">
        <v>1</v>
      </c>
      <c r="H973" s="52" t="s">
        <v>454</v>
      </c>
      <c r="I973" s="64" t="s">
        <v>1628</v>
      </c>
      <c r="J973" s="52" t="s">
        <v>154</v>
      </c>
      <c r="K973" s="52" t="s">
        <v>154</v>
      </c>
      <c r="L973" s="52"/>
      <c r="M973" s="52"/>
      <c r="N973" s="52"/>
      <c r="O973" s="52"/>
      <c r="P973" s="52"/>
      <c r="Q973" s="52" t="s">
        <v>902</v>
      </c>
      <c r="R973" s="52"/>
      <c r="S973" s="52"/>
      <c r="T973" s="52"/>
      <c r="U973" s="52" t="s">
        <v>154</v>
      </c>
      <c r="V973" s="47" t="s">
        <v>154</v>
      </c>
      <c r="W973" s="47"/>
      <c r="X973" s="52" t="s">
        <v>1629</v>
      </c>
      <c r="Y973" s="52" t="s">
        <v>1630</v>
      </c>
      <c r="Z973" s="52" t="s">
        <v>154</v>
      </c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52"/>
      <c r="BB973" s="52"/>
      <c r="BC973" s="52"/>
      <c r="BD973" s="52"/>
      <c r="BE973" s="52"/>
      <c r="BF973" s="52"/>
      <c r="BG973" s="52"/>
      <c r="BH973" s="48" t="str">
        <f t="shared" si="285"/>
        <v>//</v>
      </c>
      <c r="BI973" s="49" t="str">
        <f t="shared" si="286"/>
        <v>//</v>
      </c>
      <c r="BJ973" s="49">
        <f t="shared" si="287"/>
        <v>0</v>
      </c>
      <c r="BK973" s="50" t="str">
        <f t="shared" si="288"/>
        <v>//</v>
      </c>
      <c r="BL973" s="35" t="str">
        <f t="shared" si="289"/>
        <v>คลองมุยง</v>
      </c>
      <c r="BM973" s="35" t="str">
        <f t="shared" si="290"/>
        <v>/</v>
      </c>
      <c r="BN973" s="35" t="str">
        <f t="shared" si="291"/>
        <v>/</v>
      </c>
      <c r="BO973" s="35" t="str">
        <f t="shared" si="292"/>
        <v xml:space="preserve"> 1-2</v>
      </c>
      <c r="BP973" s="35" t="str">
        <f t="shared" si="293"/>
        <v>/</v>
      </c>
      <c r="BQ973" s="36">
        <f t="shared" si="294"/>
        <v>0</v>
      </c>
      <c r="BR973" s="36" t="str">
        <f t="shared" si="295"/>
        <v xml:space="preserve"> 9-80</v>
      </c>
      <c r="BS973" s="37">
        <f t="shared" si="296"/>
        <v>0</v>
      </c>
      <c r="BT973" s="38">
        <f t="shared" si="297"/>
        <v>0</v>
      </c>
      <c r="BU973" s="39">
        <f t="shared" si="298"/>
        <v>0</v>
      </c>
      <c r="BV973" s="40">
        <f t="shared" si="299"/>
        <v>0</v>
      </c>
      <c r="BW973" s="41">
        <f t="shared" si="300"/>
        <v>0</v>
      </c>
      <c r="BX973" s="42" t="str">
        <f t="shared" si="301"/>
        <v xml:space="preserve"> 1-2 9-80</v>
      </c>
      <c r="BY973" s="35" t="str">
        <f t="shared" si="302"/>
        <v>/////</v>
      </c>
      <c r="BZ973" s="43" t="str">
        <f t="shared" si="303"/>
        <v>คลองมุยง</v>
      </c>
    </row>
    <row r="974" spans="1:78" s="54" customFormat="1" ht="21.75" x14ac:dyDescent="0.2">
      <c r="A974" s="51">
        <v>965</v>
      </c>
      <c r="B974" s="52" t="s">
        <v>1631</v>
      </c>
      <c r="C974" s="52"/>
      <c r="D974" s="52" t="s">
        <v>459</v>
      </c>
      <c r="E974" s="52" t="s">
        <v>1368</v>
      </c>
      <c r="F974" s="52" t="s">
        <v>311</v>
      </c>
      <c r="G974" s="53"/>
      <c r="H974" s="52" t="s">
        <v>944</v>
      </c>
      <c r="I974" s="52" t="s">
        <v>1632</v>
      </c>
      <c r="J974" s="52" t="s">
        <v>154</v>
      </c>
      <c r="K974" s="52"/>
      <c r="L974" s="52"/>
      <c r="M974" s="52"/>
      <c r="N974" s="52"/>
      <c r="O974" s="47">
        <v>200</v>
      </c>
      <c r="P974" s="47"/>
      <c r="Q974" s="47"/>
      <c r="R974" s="47"/>
      <c r="S974" s="52"/>
      <c r="T974" s="52" t="s">
        <v>154</v>
      </c>
      <c r="U974" s="52"/>
      <c r="V974" s="52" t="s">
        <v>154</v>
      </c>
      <c r="W974" s="52" t="s">
        <v>154</v>
      </c>
      <c r="X974" s="47">
        <v>0.5</v>
      </c>
      <c r="Y974" s="47"/>
      <c r="Z974" s="52"/>
      <c r="AA974" s="52" t="s">
        <v>154</v>
      </c>
      <c r="AB974" s="52"/>
      <c r="AC974" s="52"/>
      <c r="AD974" s="52"/>
      <c r="AE974" s="52">
        <v>1</v>
      </c>
      <c r="AF974" s="52">
        <v>1</v>
      </c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 t="s">
        <v>154</v>
      </c>
      <c r="BB974" s="52" t="s">
        <v>154</v>
      </c>
      <c r="BC974" s="52"/>
      <c r="BD974" s="52"/>
      <c r="BE974" s="52"/>
      <c r="BF974" s="52"/>
      <c r="BG974" s="52"/>
      <c r="BH974" s="48" t="str">
        <f t="shared" si="285"/>
        <v>/</v>
      </c>
      <c r="BI974" s="49" t="str">
        <f t="shared" si="286"/>
        <v>/</v>
      </c>
      <c r="BJ974" s="49">
        <f t="shared" si="287"/>
        <v>0</v>
      </c>
      <c r="BK974" s="50" t="str">
        <f t="shared" si="288"/>
        <v>/</v>
      </c>
      <c r="BL974" s="35" t="str">
        <f t="shared" si="289"/>
        <v>200</v>
      </c>
      <c r="BM974" s="35" t="str">
        <f t="shared" si="290"/>
        <v>/</v>
      </c>
      <c r="BN974" s="35" t="str">
        <f t="shared" si="291"/>
        <v>//</v>
      </c>
      <c r="BO974" s="35">
        <f t="shared" si="292"/>
        <v>0.5</v>
      </c>
      <c r="BP974" s="35" t="str">
        <f t="shared" si="293"/>
        <v>/</v>
      </c>
      <c r="BQ974" s="36">
        <f t="shared" si="294"/>
        <v>0</v>
      </c>
      <c r="BR974" s="36">
        <f t="shared" si="295"/>
        <v>0</v>
      </c>
      <c r="BS974" s="37">
        <f t="shared" si="296"/>
        <v>0</v>
      </c>
      <c r="BT974" s="38">
        <f t="shared" si="297"/>
        <v>0</v>
      </c>
      <c r="BU974" s="39">
        <f t="shared" si="298"/>
        <v>0</v>
      </c>
      <c r="BV974" s="40">
        <f t="shared" si="299"/>
        <v>0</v>
      </c>
      <c r="BW974" s="41">
        <f t="shared" si="300"/>
        <v>0</v>
      </c>
      <c r="BX974" s="42" t="str">
        <f t="shared" si="301"/>
        <v>2000.511</v>
      </c>
      <c r="BY974" s="35" t="str">
        <f t="shared" si="302"/>
        <v>///////</v>
      </c>
      <c r="BZ974" s="43" t="str">
        <f t="shared" si="303"/>
        <v/>
      </c>
    </row>
    <row r="975" spans="1:78" s="54" customFormat="1" ht="21.75" x14ac:dyDescent="0.2">
      <c r="A975" s="51">
        <v>966</v>
      </c>
      <c r="B975" s="52" t="s">
        <v>1633</v>
      </c>
      <c r="C975" s="52"/>
      <c r="D975" s="52" t="s">
        <v>459</v>
      </c>
      <c r="E975" s="52" t="s">
        <v>1368</v>
      </c>
      <c r="F975" s="52" t="s">
        <v>311</v>
      </c>
      <c r="G975" s="53"/>
      <c r="H975" s="52" t="s">
        <v>944</v>
      </c>
      <c r="I975" s="52" t="s">
        <v>1634</v>
      </c>
      <c r="J975" s="52" t="s">
        <v>154</v>
      </c>
      <c r="K975" s="52"/>
      <c r="L975" s="52"/>
      <c r="M975" s="52"/>
      <c r="N975" s="52"/>
      <c r="O975" s="47">
        <v>200</v>
      </c>
      <c r="P975" s="47"/>
      <c r="Q975" s="47"/>
      <c r="R975" s="47"/>
      <c r="S975" s="52"/>
      <c r="T975" s="52" t="s">
        <v>154</v>
      </c>
      <c r="U975" s="52"/>
      <c r="V975" s="52" t="s">
        <v>154</v>
      </c>
      <c r="W975" s="52" t="s">
        <v>154</v>
      </c>
      <c r="X975" s="47">
        <v>0.5</v>
      </c>
      <c r="Y975" s="47"/>
      <c r="Z975" s="52"/>
      <c r="AA975" s="52" t="s">
        <v>154</v>
      </c>
      <c r="AB975" s="52"/>
      <c r="AC975" s="52"/>
      <c r="AD975" s="52"/>
      <c r="AE975" s="52">
        <v>1</v>
      </c>
      <c r="AF975" s="52">
        <v>1</v>
      </c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52" t="s">
        <v>154</v>
      </c>
      <c r="BB975" s="52" t="s">
        <v>154</v>
      </c>
      <c r="BC975" s="52"/>
      <c r="BD975" s="52"/>
      <c r="BE975" s="52"/>
      <c r="BF975" s="52"/>
      <c r="BG975" s="52"/>
      <c r="BH975" s="48" t="str">
        <f t="shared" si="285"/>
        <v>/</v>
      </c>
      <c r="BI975" s="49" t="str">
        <f t="shared" si="286"/>
        <v>/</v>
      </c>
      <c r="BJ975" s="49">
        <f t="shared" si="287"/>
        <v>0</v>
      </c>
      <c r="BK975" s="50" t="str">
        <f t="shared" si="288"/>
        <v>/</v>
      </c>
      <c r="BL975" s="35" t="str">
        <f t="shared" si="289"/>
        <v>200</v>
      </c>
      <c r="BM975" s="35" t="str">
        <f t="shared" si="290"/>
        <v>/</v>
      </c>
      <c r="BN975" s="35" t="str">
        <f t="shared" si="291"/>
        <v>//</v>
      </c>
      <c r="BO975" s="35">
        <f t="shared" si="292"/>
        <v>0.5</v>
      </c>
      <c r="BP975" s="35" t="str">
        <f t="shared" si="293"/>
        <v>/</v>
      </c>
      <c r="BQ975" s="36">
        <f t="shared" si="294"/>
        <v>0</v>
      </c>
      <c r="BR975" s="36">
        <f t="shared" si="295"/>
        <v>0</v>
      </c>
      <c r="BS975" s="37">
        <f t="shared" si="296"/>
        <v>0</v>
      </c>
      <c r="BT975" s="38">
        <f t="shared" si="297"/>
        <v>0</v>
      </c>
      <c r="BU975" s="39">
        <f t="shared" si="298"/>
        <v>0</v>
      </c>
      <c r="BV975" s="40">
        <f t="shared" si="299"/>
        <v>0</v>
      </c>
      <c r="BW975" s="41">
        <f t="shared" si="300"/>
        <v>0</v>
      </c>
      <c r="BX975" s="42" t="str">
        <f t="shared" si="301"/>
        <v>2000.511</v>
      </c>
      <c r="BY975" s="35" t="str">
        <f t="shared" si="302"/>
        <v>///////</v>
      </c>
      <c r="BZ975" s="43" t="str">
        <f t="shared" si="303"/>
        <v/>
      </c>
    </row>
    <row r="976" spans="1:78" s="54" customFormat="1" ht="21.75" x14ac:dyDescent="0.2">
      <c r="A976" s="51">
        <v>967</v>
      </c>
      <c r="B976" s="52" t="s">
        <v>1635</v>
      </c>
      <c r="C976" s="52"/>
      <c r="D976" s="52" t="s">
        <v>459</v>
      </c>
      <c r="E976" s="52" t="s">
        <v>1368</v>
      </c>
      <c r="F976" s="52" t="s">
        <v>311</v>
      </c>
      <c r="G976" s="53"/>
      <c r="H976" s="52" t="s">
        <v>944</v>
      </c>
      <c r="I976" s="52" t="s">
        <v>1636</v>
      </c>
      <c r="J976" s="52" t="s">
        <v>154</v>
      </c>
      <c r="K976" s="52"/>
      <c r="L976" s="52"/>
      <c r="M976" s="52"/>
      <c r="N976" s="52"/>
      <c r="O976" s="47">
        <v>200</v>
      </c>
      <c r="P976" s="47"/>
      <c r="Q976" s="47"/>
      <c r="R976" s="47"/>
      <c r="S976" s="52"/>
      <c r="T976" s="52" t="s">
        <v>154</v>
      </c>
      <c r="U976" s="52"/>
      <c r="V976" s="52" t="s">
        <v>154</v>
      </c>
      <c r="W976" s="52" t="s">
        <v>154</v>
      </c>
      <c r="X976" s="47">
        <v>0.5</v>
      </c>
      <c r="Y976" s="47"/>
      <c r="Z976" s="52"/>
      <c r="AA976" s="52" t="s">
        <v>154</v>
      </c>
      <c r="AB976" s="52"/>
      <c r="AC976" s="52"/>
      <c r="AD976" s="52"/>
      <c r="AE976" s="52">
        <v>1</v>
      </c>
      <c r="AF976" s="52">
        <v>1</v>
      </c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52" t="s">
        <v>154</v>
      </c>
      <c r="BB976" s="52" t="s">
        <v>154</v>
      </c>
      <c r="BC976" s="52"/>
      <c r="BD976" s="52"/>
      <c r="BE976" s="52"/>
      <c r="BF976" s="52"/>
      <c r="BG976" s="52"/>
      <c r="BH976" s="48" t="str">
        <f t="shared" si="285"/>
        <v>/</v>
      </c>
      <c r="BI976" s="49" t="str">
        <f t="shared" si="286"/>
        <v>/</v>
      </c>
      <c r="BJ976" s="49">
        <f t="shared" si="287"/>
        <v>0</v>
      </c>
      <c r="BK976" s="50" t="str">
        <f t="shared" si="288"/>
        <v>/</v>
      </c>
      <c r="BL976" s="35" t="str">
        <f t="shared" si="289"/>
        <v>200</v>
      </c>
      <c r="BM976" s="35" t="str">
        <f t="shared" si="290"/>
        <v>/</v>
      </c>
      <c r="BN976" s="35" t="str">
        <f t="shared" si="291"/>
        <v>//</v>
      </c>
      <c r="BO976" s="35">
        <f t="shared" si="292"/>
        <v>0.5</v>
      </c>
      <c r="BP976" s="35" t="str">
        <f t="shared" si="293"/>
        <v>/</v>
      </c>
      <c r="BQ976" s="36">
        <f t="shared" si="294"/>
        <v>0</v>
      </c>
      <c r="BR976" s="36">
        <f t="shared" si="295"/>
        <v>0</v>
      </c>
      <c r="BS976" s="37">
        <f t="shared" si="296"/>
        <v>0</v>
      </c>
      <c r="BT976" s="38">
        <f t="shared" si="297"/>
        <v>0</v>
      </c>
      <c r="BU976" s="39">
        <f t="shared" si="298"/>
        <v>0</v>
      </c>
      <c r="BV976" s="40">
        <f t="shared" si="299"/>
        <v>0</v>
      </c>
      <c r="BW976" s="41">
        <f t="shared" si="300"/>
        <v>0</v>
      </c>
      <c r="BX976" s="42" t="str">
        <f t="shared" si="301"/>
        <v>2000.511</v>
      </c>
      <c r="BY976" s="35" t="str">
        <f t="shared" si="302"/>
        <v>///////</v>
      </c>
      <c r="BZ976" s="43" t="str">
        <f t="shared" si="303"/>
        <v/>
      </c>
    </row>
    <row r="977" spans="1:78" s="54" customFormat="1" ht="21.75" x14ac:dyDescent="0.2">
      <c r="A977" s="51">
        <v>968</v>
      </c>
      <c r="B977" s="52" t="s">
        <v>1637</v>
      </c>
      <c r="C977" s="52"/>
      <c r="D977" s="52" t="s">
        <v>459</v>
      </c>
      <c r="E977" s="52" t="s">
        <v>1368</v>
      </c>
      <c r="F977" s="52" t="s">
        <v>311</v>
      </c>
      <c r="G977" s="53"/>
      <c r="H977" s="52" t="s">
        <v>944</v>
      </c>
      <c r="I977" s="52" t="s">
        <v>1638</v>
      </c>
      <c r="J977" s="52" t="s">
        <v>154</v>
      </c>
      <c r="K977" s="52"/>
      <c r="L977" s="52"/>
      <c r="M977" s="52"/>
      <c r="N977" s="52"/>
      <c r="O977" s="47">
        <v>200</v>
      </c>
      <c r="P977" s="47"/>
      <c r="Q977" s="47"/>
      <c r="R977" s="47"/>
      <c r="S977" s="52"/>
      <c r="T977" s="52" t="s">
        <v>154</v>
      </c>
      <c r="U977" s="52"/>
      <c r="V977" s="52" t="s">
        <v>154</v>
      </c>
      <c r="W977" s="52" t="s">
        <v>154</v>
      </c>
      <c r="X977" s="47">
        <v>0.5</v>
      </c>
      <c r="Y977" s="47"/>
      <c r="Z977" s="52"/>
      <c r="AA977" s="52" t="s">
        <v>154</v>
      </c>
      <c r="AB977" s="52"/>
      <c r="AC977" s="52"/>
      <c r="AD977" s="52"/>
      <c r="AE977" s="52">
        <v>1</v>
      </c>
      <c r="AF977" s="52">
        <v>1</v>
      </c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52" t="s">
        <v>154</v>
      </c>
      <c r="BB977" s="52" t="s">
        <v>154</v>
      </c>
      <c r="BC977" s="52"/>
      <c r="BD977" s="52"/>
      <c r="BE977" s="52"/>
      <c r="BF977" s="52"/>
      <c r="BG977" s="52"/>
      <c r="BH977" s="48" t="str">
        <f t="shared" si="285"/>
        <v>/</v>
      </c>
      <c r="BI977" s="49" t="str">
        <f t="shared" si="286"/>
        <v>/</v>
      </c>
      <c r="BJ977" s="49">
        <f t="shared" si="287"/>
        <v>0</v>
      </c>
      <c r="BK977" s="50" t="str">
        <f t="shared" si="288"/>
        <v>/</v>
      </c>
      <c r="BL977" s="35" t="str">
        <f t="shared" si="289"/>
        <v>200</v>
      </c>
      <c r="BM977" s="35" t="str">
        <f t="shared" si="290"/>
        <v>/</v>
      </c>
      <c r="BN977" s="35" t="str">
        <f t="shared" si="291"/>
        <v>//</v>
      </c>
      <c r="BO977" s="35">
        <f t="shared" si="292"/>
        <v>0.5</v>
      </c>
      <c r="BP977" s="35" t="str">
        <f t="shared" si="293"/>
        <v>/</v>
      </c>
      <c r="BQ977" s="36">
        <f t="shared" si="294"/>
        <v>0</v>
      </c>
      <c r="BR977" s="36">
        <f t="shared" si="295"/>
        <v>0</v>
      </c>
      <c r="BS977" s="37">
        <f t="shared" si="296"/>
        <v>0</v>
      </c>
      <c r="BT977" s="38">
        <f t="shared" si="297"/>
        <v>0</v>
      </c>
      <c r="BU977" s="39">
        <f t="shared" si="298"/>
        <v>0</v>
      </c>
      <c r="BV977" s="40">
        <f t="shared" si="299"/>
        <v>0</v>
      </c>
      <c r="BW977" s="41">
        <f t="shared" si="300"/>
        <v>0</v>
      </c>
      <c r="BX977" s="42" t="str">
        <f t="shared" si="301"/>
        <v>2000.511</v>
      </c>
      <c r="BY977" s="35" t="str">
        <f t="shared" si="302"/>
        <v>///////</v>
      </c>
      <c r="BZ977" s="43" t="str">
        <f t="shared" si="303"/>
        <v/>
      </c>
    </row>
    <row r="978" spans="1:78" s="54" customFormat="1" ht="21.75" x14ac:dyDescent="0.2">
      <c r="A978" s="51">
        <v>969</v>
      </c>
      <c r="B978" s="52" t="s">
        <v>1639</v>
      </c>
      <c r="C978" s="52"/>
      <c r="D978" s="52" t="s">
        <v>459</v>
      </c>
      <c r="E978" s="52" t="s">
        <v>1368</v>
      </c>
      <c r="F978" s="52" t="s">
        <v>311</v>
      </c>
      <c r="G978" s="53"/>
      <c r="H978" s="52" t="s">
        <v>944</v>
      </c>
      <c r="I978" s="52" t="s">
        <v>1640</v>
      </c>
      <c r="J978" s="52" t="s">
        <v>154</v>
      </c>
      <c r="K978" s="52"/>
      <c r="L978" s="52"/>
      <c r="M978" s="52"/>
      <c r="N978" s="52"/>
      <c r="O978" s="47">
        <v>200</v>
      </c>
      <c r="P978" s="47"/>
      <c r="Q978" s="47"/>
      <c r="R978" s="47"/>
      <c r="S978" s="52"/>
      <c r="T978" s="52" t="s">
        <v>154</v>
      </c>
      <c r="U978" s="52"/>
      <c r="V978" s="52" t="s">
        <v>154</v>
      </c>
      <c r="W978" s="52" t="s">
        <v>154</v>
      </c>
      <c r="X978" s="47">
        <v>0.5</v>
      </c>
      <c r="Y978" s="47"/>
      <c r="Z978" s="52"/>
      <c r="AA978" s="52" t="s">
        <v>154</v>
      </c>
      <c r="AB978" s="52"/>
      <c r="AC978" s="52"/>
      <c r="AD978" s="52"/>
      <c r="AE978" s="52">
        <v>1</v>
      </c>
      <c r="AF978" s="52">
        <v>1</v>
      </c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  <c r="AY978" s="52"/>
      <c r="AZ978" s="52"/>
      <c r="BA978" s="52" t="s">
        <v>154</v>
      </c>
      <c r="BB978" s="52" t="s">
        <v>154</v>
      </c>
      <c r="BC978" s="52"/>
      <c r="BD978" s="52"/>
      <c r="BE978" s="52"/>
      <c r="BF978" s="52"/>
      <c r="BG978" s="52"/>
      <c r="BH978" s="48" t="str">
        <f t="shared" si="285"/>
        <v>/</v>
      </c>
      <c r="BI978" s="49" t="str">
        <f t="shared" si="286"/>
        <v>/</v>
      </c>
      <c r="BJ978" s="49">
        <f t="shared" si="287"/>
        <v>0</v>
      </c>
      <c r="BK978" s="50" t="str">
        <f t="shared" si="288"/>
        <v>/</v>
      </c>
      <c r="BL978" s="35" t="str">
        <f t="shared" si="289"/>
        <v>200</v>
      </c>
      <c r="BM978" s="35" t="str">
        <f t="shared" si="290"/>
        <v>/</v>
      </c>
      <c r="BN978" s="35" t="str">
        <f t="shared" si="291"/>
        <v>//</v>
      </c>
      <c r="BO978" s="35">
        <f t="shared" si="292"/>
        <v>0.5</v>
      </c>
      <c r="BP978" s="35" t="str">
        <f t="shared" si="293"/>
        <v>/</v>
      </c>
      <c r="BQ978" s="36">
        <f t="shared" si="294"/>
        <v>0</v>
      </c>
      <c r="BR978" s="36">
        <f t="shared" si="295"/>
        <v>0</v>
      </c>
      <c r="BS978" s="37">
        <f t="shared" si="296"/>
        <v>0</v>
      </c>
      <c r="BT978" s="38">
        <f t="shared" si="297"/>
        <v>0</v>
      </c>
      <c r="BU978" s="39">
        <f t="shared" si="298"/>
        <v>0</v>
      </c>
      <c r="BV978" s="40">
        <f t="shared" si="299"/>
        <v>0</v>
      </c>
      <c r="BW978" s="41">
        <f t="shared" si="300"/>
        <v>0</v>
      </c>
      <c r="BX978" s="42" t="str">
        <f t="shared" si="301"/>
        <v>2000.511</v>
      </c>
      <c r="BY978" s="35" t="str">
        <f t="shared" si="302"/>
        <v>///////</v>
      </c>
      <c r="BZ978" s="43" t="str">
        <f t="shared" si="303"/>
        <v/>
      </c>
    </row>
    <row r="979" spans="1:78" s="54" customFormat="1" ht="21.75" x14ac:dyDescent="0.2">
      <c r="A979" s="51">
        <v>970</v>
      </c>
      <c r="B979" s="52" t="s">
        <v>1641</v>
      </c>
      <c r="C979" s="52"/>
      <c r="D979" s="52" t="s">
        <v>459</v>
      </c>
      <c r="E979" s="52" t="s">
        <v>1368</v>
      </c>
      <c r="F979" s="52" t="s">
        <v>311</v>
      </c>
      <c r="G979" s="53"/>
      <c r="H979" s="52" t="s">
        <v>944</v>
      </c>
      <c r="I979" s="52" t="s">
        <v>1642</v>
      </c>
      <c r="J979" s="52" t="s">
        <v>154</v>
      </c>
      <c r="K979" s="52"/>
      <c r="L979" s="52"/>
      <c r="M979" s="52"/>
      <c r="N979" s="52"/>
      <c r="O979" s="47">
        <v>200</v>
      </c>
      <c r="P979" s="47"/>
      <c r="Q979" s="47"/>
      <c r="R979" s="47"/>
      <c r="S979" s="52"/>
      <c r="T979" s="52" t="s">
        <v>154</v>
      </c>
      <c r="U979" s="52"/>
      <c r="V979" s="52" t="s">
        <v>154</v>
      </c>
      <c r="W979" s="52" t="s">
        <v>154</v>
      </c>
      <c r="X979" s="47">
        <v>0.5</v>
      </c>
      <c r="Y979" s="47"/>
      <c r="Z979" s="52"/>
      <c r="AA979" s="52" t="s">
        <v>154</v>
      </c>
      <c r="AB979" s="52"/>
      <c r="AC979" s="52"/>
      <c r="AD979" s="52"/>
      <c r="AE979" s="52">
        <v>1</v>
      </c>
      <c r="AF979" s="52">
        <v>1</v>
      </c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52" t="s">
        <v>154</v>
      </c>
      <c r="BB979" s="52" t="s">
        <v>154</v>
      </c>
      <c r="BC979" s="52"/>
      <c r="BD979" s="52"/>
      <c r="BE979" s="52"/>
      <c r="BF979" s="52"/>
      <c r="BG979" s="52"/>
      <c r="BH979" s="48" t="str">
        <f t="shared" si="285"/>
        <v>/</v>
      </c>
      <c r="BI979" s="49" t="str">
        <f t="shared" si="286"/>
        <v>/</v>
      </c>
      <c r="BJ979" s="49">
        <f t="shared" si="287"/>
        <v>0</v>
      </c>
      <c r="BK979" s="50" t="str">
        <f t="shared" si="288"/>
        <v>/</v>
      </c>
      <c r="BL979" s="35" t="str">
        <f t="shared" si="289"/>
        <v>200</v>
      </c>
      <c r="BM979" s="35" t="str">
        <f t="shared" si="290"/>
        <v>/</v>
      </c>
      <c r="BN979" s="35" t="str">
        <f t="shared" si="291"/>
        <v>//</v>
      </c>
      <c r="BO979" s="35">
        <f t="shared" si="292"/>
        <v>0.5</v>
      </c>
      <c r="BP979" s="35" t="str">
        <f t="shared" si="293"/>
        <v>/</v>
      </c>
      <c r="BQ979" s="36">
        <f t="shared" si="294"/>
        <v>0</v>
      </c>
      <c r="BR979" s="36">
        <f t="shared" si="295"/>
        <v>0</v>
      </c>
      <c r="BS979" s="37">
        <f t="shared" si="296"/>
        <v>0</v>
      </c>
      <c r="BT979" s="38">
        <f t="shared" si="297"/>
        <v>0</v>
      </c>
      <c r="BU979" s="39">
        <f t="shared" si="298"/>
        <v>0</v>
      </c>
      <c r="BV979" s="40">
        <f t="shared" si="299"/>
        <v>0</v>
      </c>
      <c r="BW979" s="41">
        <f t="shared" si="300"/>
        <v>0</v>
      </c>
      <c r="BX979" s="42" t="str">
        <f t="shared" si="301"/>
        <v>2000.511</v>
      </c>
      <c r="BY979" s="35" t="str">
        <f t="shared" si="302"/>
        <v>///////</v>
      </c>
      <c r="BZ979" s="43" t="str">
        <f t="shared" si="303"/>
        <v/>
      </c>
    </row>
    <row r="980" spans="1:78" s="54" customFormat="1" ht="21.75" x14ac:dyDescent="0.2">
      <c r="A980" s="51">
        <v>971</v>
      </c>
      <c r="B980" s="52" t="s">
        <v>1643</v>
      </c>
      <c r="C980" s="52"/>
      <c r="D980" s="52" t="s">
        <v>459</v>
      </c>
      <c r="E980" s="52" t="s">
        <v>1368</v>
      </c>
      <c r="F980" s="52" t="s">
        <v>15</v>
      </c>
      <c r="G980" s="53">
        <v>5</v>
      </c>
      <c r="H980" s="52" t="s">
        <v>1369</v>
      </c>
      <c r="I980" s="52"/>
      <c r="J980" s="52" t="s">
        <v>154</v>
      </c>
      <c r="K980" s="52"/>
      <c r="L980" s="52"/>
      <c r="M980" s="52"/>
      <c r="N980" s="52"/>
      <c r="O980" s="47">
        <v>200</v>
      </c>
      <c r="P980" s="47"/>
      <c r="Q980" s="47"/>
      <c r="R980" s="47"/>
      <c r="S980" s="52"/>
      <c r="T980" s="52" t="s">
        <v>154</v>
      </c>
      <c r="U980" s="52"/>
      <c r="V980" s="52" t="s">
        <v>154</v>
      </c>
      <c r="W980" s="52" t="s">
        <v>154</v>
      </c>
      <c r="X980" s="47">
        <v>0.5</v>
      </c>
      <c r="Y980" s="47"/>
      <c r="Z980" s="52"/>
      <c r="AA980" s="52" t="s">
        <v>154</v>
      </c>
      <c r="AB980" s="52"/>
      <c r="AC980" s="52"/>
      <c r="AD980" s="52"/>
      <c r="AE980" s="52">
        <v>1</v>
      </c>
      <c r="AF980" s="52">
        <v>1</v>
      </c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52" t="s">
        <v>154</v>
      </c>
      <c r="BB980" s="52" t="s">
        <v>154</v>
      </c>
      <c r="BC980" s="52"/>
      <c r="BD980" s="52"/>
      <c r="BE980" s="52"/>
      <c r="BF980" s="52"/>
      <c r="BG980" s="52"/>
      <c r="BH980" s="48" t="str">
        <f t="shared" si="285"/>
        <v>/</v>
      </c>
      <c r="BI980" s="49" t="str">
        <f t="shared" si="286"/>
        <v>/</v>
      </c>
      <c r="BJ980" s="49">
        <f t="shared" si="287"/>
        <v>0</v>
      </c>
      <c r="BK980" s="50" t="str">
        <f t="shared" si="288"/>
        <v>/</v>
      </c>
      <c r="BL980" s="35" t="str">
        <f t="shared" si="289"/>
        <v>200</v>
      </c>
      <c r="BM980" s="35" t="str">
        <f t="shared" si="290"/>
        <v>/</v>
      </c>
      <c r="BN980" s="35" t="str">
        <f t="shared" si="291"/>
        <v>//</v>
      </c>
      <c r="BO980" s="35">
        <f t="shared" si="292"/>
        <v>0.5</v>
      </c>
      <c r="BP980" s="35" t="str">
        <f t="shared" si="293"/>
        <v>/</v>
      </c>
      <c r="BQ980" s="36">
        <f t="shared" si="294"/>
        <v>0</v>
      </c>
      <c r="BR980" s="36">
        <f t="shared" si="295"/>
        <v>0</v>
      </c>
      <c r="BS980" s="37">
        <f t="shared" si="296"/>
        <v>0</v>
      </c>
      <c r="BT980" s="38">
        <f t="shared" si="297"/>
        <v>0</v>
      </c>
      <c r="BU980" s="39">
        <f t="shared" si="298"/>
        <v>0</v>
      </c>
      <c r="BV980" s="40">
        <f t="shared" si="299"/>
        <v>0</v>
      </c>
      <c r="BW980" s="41">
        <f t="shared" si="300"/>
        <v>0</v>
      </c>
      <c r="BX980" s="42" t="str">
        <f t="shared" si="301"/>
        <v>2000.511</v>
      </c>
      <c r="BY980" s="35" t="str">
        <f t="shared" si="302"/>
        <v>///////</v>
      </c>
      <c r="BZ980" s="43" t="str">
        <f t="shared" si="303"/>
        <v/>
      </c>
    </row>
    <row r="981" spans="1:78" s="54" customFormat="1" ht="21.75" x14ac:dyDescent="0.2">
      <c r="A981" s="51">
        <v>972</v>
      </c>
      <c r="B981" s="52" t="s">
        <v>1644</v>
      </c>
      <c r="C981" s="52"/>
      <c r="D981" s="52" t="s">
        <v>459</v>
      </c>
      <c r="E981" s="52" t="s">
        <v>1368</v>
      </c>
      <c r="F981" s="52" t="s">
        <v>15</v>
      </c>
      <c r="G981" s="53">
        <v>7</v>
      </c>
      <c r="H981" s="52" t="s">
        <v>1369</v>
      </c>
      <c r="I981" s="52"/>
      <c r="J981" s="52" t="s">
        <v>154</v>
      </c>
      <c r="K981" s="52"/>
      <c r="L981" s="52"/>
      <c r="M981" s="52"/>
      <c r="N981" s="52"/>
      <c r="O981" s="47">
        <v>200</v>
      </c>
      <c r="P981" s="47"/>
      <c r="Q981" s="47"/>
      <c r="R981" s="47"/>
      <c r="S981" s="52"/>
      <c r="T981" s="52" t="s">
        <v>154</v>
      </c>
      <c r="U981" s="52"/>
      <c r="V981" s="52" t="s">
        <v>154</v>
      </c>
      <c r="W981" s="52" t="s">
        <v>154</v>
      </c>
      <c r="X981" s="47">
        <v>0.5</v>
      </c>
      <c r="Y981" s="47"/>
      <c r="Z981" s="52"/>
      <c r="AA981" s="52" t="s">
        <v>154</v>
      </c>
      <c r="AB981" s="52"/>
      <c r="AC981" s="52"/>
      <c r="AD981" s="52"/>
      <c r="AE981" s="52">
        <v>1</v>
      </c>
      <c r="AF981" s="52">
        <v>1</v>
      </c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 t="s">
        <v>154</v>
      </c>
      <c r="BB981" s="52" t="s">
        <v>154</v>
      </c>
      <c r="BC981" s="52"/>
      <c r="BD981" s="52"/>
      <c r="BE981" s="52"/>
      <c r="BF981" s="52"/>
      <c r="BG981" s="52"/>
      <c r="BH981" s="48" t="str">
        <f t="shared" si="285"/>
        <v>/</v>
      </c>
      <c r="BI981" s="49" t="str">
        <f t="shared" si="286"/>
        <v>/</v>
      </c>
      <c r="BJ981" s="49">
        <f t="shared" si="287"/>
        <v>0</v>
      </c>
      <c r="BK981" s="50" t="str">
        <f t="shared" si="288"/>
        <v>/</v>
      </c>
      <c r="BL981" s="35" t="str">
        <f t="shared" si="289"/>
        <v>200</v>
      </c>
      <c r="BM981" s="35" t="str">
        <f t="shared" si="290"/>
        <v>/</v>
      </c>
      <c r="BN981" s="35" t="str">
        <f t="shared" si="291"/>
        <v>//</v>
      </c>
      <c r="BO981" s="35">
        <f t="shared" si="292"/>
        <v>0.5</v>
      </c>
      <c r="BP981" s="35" t="str">
        <f t="shared" si="293"/>
        <v>/</v>
      </c>
      <c r="BQ981" s="36">
        <f t="shared" si="294"/>
        <v>0</v>
      </c>
      <c r="BR981" s="36">
        <f t="shared" si="295"/>
        <v>0</v>
      </c>
      <c r="BS981" s="37">
        <f t="shared" si="296"/>
        <v>0</v>
      </c>
      <c r="BT981" s="38">
        <f t="shared" si="297"/>
        <v>0</v>
      </c>
      <c r="BU981" s="39">
        <f t="shared" si="298"/>
        <v>0</v>
      </c>
      <c r="BV981" s="40">
        <f t="shared" si="299"/>
        <v>0</v>
      </c>
      <c r="BW981" s="41">
        <f t="shared" si="300"/>
        <v>0</v>
      </c>
      <c r="BX981" s="42" t="str">
        <f t="shared" si="301"/>
        <v>2000.511</v>
      </c>
      <c r="BY981" s="35" t="str">
        <f t="shared" si="302"/>
        <v>///////</v>
      </c>
      <c r="BZ981" s="43" t="str">
        <f t="shared" si="303"/>
        <v/>
      </c>
    </row>
    <row r="982" spans="1:78" s="54" customFormat="1" ht="21.75" x14ac:dyDescent="0.2">
      <c r="A982" s="51">
        <v>973</v>
      </c>
      <c r="B982" s="52" t="s">
        <v>1645</v>
      </c>
      <c r="C982" s="52"/>
      <c r="D982" s="52" t="s">
        <v>459</v>
      </c>
      <c r="E982" s="52" t="s">
        <v>1368</v>
      </c>
      <c r="F982" s="52" t="s">
        <v>15</v>
      </c>
      <c r="G982" s="53">
        <v>9</v>
      </c>
      <c r="H982" s="52" t="s">
        <v>1369</v>
      </c>
      <c r="I982" s="52"/>
      <c r="J982" s="52" t="s">
        <v>154</v>
      </c>
      <c r="K982" s="52"/>
      <c r="L982" s="52"/>
      <c r="M982" s="52"/>
      <c r="N982" s="52"/>
      <c r="O982" s="47">
        <v>200</v>
      </c>
      <c r="P982" s="47"/>
      <c r="Q982" s="47"/>
      <c r="R982" s="47"/>
      <c r="S982" s="52"/>
      <c r="T982" s="52" t="s">
        <v>154</v>
      </c>
      <c r="U982" s="52"/>
      <c r="V982" s="52" t="s">
        <v>154</v>
      </c>
      <c r="W982" s="52" t="s">
        <v>154</v>
      </c>
      <c r="X982" s="47">
        <v>0.5</v>
      </c>
      <c r="Y982" s="47"/>
      <c r="Z982" s="52"/>
      <c r="AA982" s="52" t="s">
        <v>154</v>
      </c>
      <c r="AB982" s="52"/>
      <c r="AC982" s="52"/>
      <c r="AD982" s="52"/>
      <c r="AE982" s="52">
        <v>1</v>
      </c>
      <c r="AF982" s="52">
        <v>1</v>
      </c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52" t="s">
        <v>154</v>
      </c>
      <c r="BB982" s="52" t="s">
        <v>154</v>
      </c>
      <c r="BC982" s="52"/>
      <c r="BD982" s="52"/>
      <c r="BE982" s="52"/>
      <c r="BF982" s="52"/>
      <c r="BG982" s="52"/>
      <c r="BH982" s="48" t="str">
        <f t="shared" si="285"/>
        <v>/</v>
      </c>
      <c r="BI982" s="49" t="str">
        <f t="shared" si="286"/>
        <v>/</v>
      </c>
      <c r="BJ982" s="49">
        <f t="shared" si="287"/>
        <v>0</v>
      </c>
      <c r="BK982" s="50" t="str">
        <f t="shared" si="288"/>
        <v>/</v>
      </c>
      <c r="BL982" s="35" t="str">
        <f t="shared" si="289"/>
        <v>200</v>
      </c>
      <c r="BM982" s="35" t="str">
        <f t="shared" si="290"/>
        <v>/</v>
      </c>
      <c r="BN982" s="35" t="str">
        <f t="shared" si="291"/>
        <v>//</v>
      </c>
      <c r="BO982" s="35">
        <f t="shared" si="292"/>
        <v>0.5</v>
      </c>
      <c r="BP982" s="35" t="str">
        <f t="shared" si="293"/>
        <v>/</v>
      </c>
      <c r="BQ982" s="36">
        <f t="shared" si="294"/>
        <v>0</v>
      </c>
      <c r="BR982" s="36">
        <f t="shared" si="295"/>
        <v>0</v>
      </c>
      <c r="BS982" s="37">
        <f t="shared" si="296"/>
        <v>0</v>
      </c>
      <c r="BT982" s="38">
        <f t="shared" si="297"/>
        <v>0</v>
      </c>
      <c r="BU982" s="39">
        <f t="shared" si="298"/>
        <v>0</v>
      </c>
      <c r="BV982" s="40">
        <f t="shared" si="299"/>
        <v>0</v>
      </c>
      <c r="BW982" s="41">
        <f t="shared" si="300"/>
        <v>0</v>
      </c>
      <c r="BX982" s="42" t="str">
        <f t="shared" si="301"/>
        <v>2000.511</v>
      </c>
      <c r="BY982" s="35" t="str">
        <f t="shared" si="302"/>
        <v>///////</v>
      </c>
      <c r="BZ982" s="43" t="str">
        <f t="shared" si="303"/>
        <v/>
      </c>
    </row>
    <row r="983" spans="1:78" s="54" customFormat="1" ht="21.75" x14ac:dyDescent="0.2">
      <c r="A983" s="51">
        <v>974</v>
      </c>
      <c r="B983" s="52" t="s">
        <v>1646</v>
      </c>
      <c r="C983" s="52"/>
      <c r="D983" s="52" t="s">
        <v>459</v>
      </c>
      <c r="E983" s="52" t="s">
        <v>1647</v>
      </c>
      <c r="F983" s="52" t="s">
        <v>15</v>
      </c>
      <c r="G983" s="53">
        <v>1</v>
      </c>
      <c r="H983" s="52" t="s">
        <v>1648</v>
      </c>
      <c r="I983" s="52"/>
      <c r="J983" s="52" t="s">
        <v>154</v>
      </c>
      <c r="K983" s="52"/>
      <c r="L983" s="52"/>
      <c r="M983" s="52"/>
      <c r="N983" s="52"/>
      <c r="O983" s="47">
        <v>200</v>
      </c>
      <c r="P983" s="47"/>
      <c r="Q983" s="47"/>
      <c r="R983" s="47"/>
      <c r="S983" s="52"/>
      <c r="T983" s="52" t="s">
        <v>154</v>
      </c>
      <c r="U983" s="52"/>
      <c r="V983" s="52" t="s">
        <v>154</v>
      </c>
      <c r="W983" s="52" t="s">
        <v>154</v>
      </c>
      <c r="X983" s="47">
        <v>1</v>
      </c>
      <c r="Y983" s="47"/>
      <c r="Z983" s="52"/>
      <c r="AA983" s="52" t="s">
        <v>154</v>
      </c>
      <c r="AB983" s="52"/>
      <c r="AC983" s="52"/>
      <c r="AD983" s="52"/>
      <c r="AE983" s="52">
        <v>1</v>
      </c>
      <c r="AF983" s="52">
        <v>1</v>
      </c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52" t="s">
        <v>154</v>
      </c>
      <c r="BB983" s="52" t="s">
        <v>154</v>
      </c>
      <c r="BC983" s="52"/>
      <c r="BD983" s="52"/>
      <c r="BE983" s="52"/>
      <c r="BF983" s="52"/>
      <c r="BG983" s="52"/>
      <c r="BH983" s="48" t="str">
        <f t="shared" si="285"/>
        <v>/</v>
      </c>
      <c r="BI983" s="49" t="str">
        <f t="shared" si="286"/>
        <v>/</v>
      </c>
      <c r="BJ983" s="49">
        <f t="shared" si="287"/>
        <v>0</v>
      </c>
      <c r="BK983" s="50" t="str">
        <f t="shared" si="288"/>
        <v>/</v>
      </c>
      <c r="BL983" s="35" t="str">
        <f t="shared" si="289"/>
        <v>200</v>
      </c>
      <c r="BM983" s="35" t="str">
        <f t="shared" si="290"/>
        <v>/</v>
      </c>
      <c r="BN983" s="35" t="str">
        <f t="shared" si="291"/>
        <v>//</v>
      </c>
      <c r="BO983" s="35">
        <f t="shared" si="292"/>
        <v>1</v>
      </c>
      <c r="BP983" s="35" t="str">
        <f t="shared" si="293"/>
        <v>/</v>
      </c>
      <c r="BQ983" s="36">
        <f t="shared" si="294"/>
        <v>0</v>
      </c>
      <c r="BR983" s="36">
        <f t="shared" si="295"/>
        <v>0</v>
      </c>
      <c r="BS983" s="37">
        <f t="shared" si="296"/>
        <v>0</v>
      </c>
      <c r="BT983" s="38">
        <f t="shared" si="297"/>
        <v>0</v>
      </c>
      <c r="BU983" s="39">
        <f t="shared" si="298"/>
        <v>0</v>
      </c>
      <c r="BV983" s="40">
        <f t="shared" si="299"/>
        <v>0</v>
      </c>
      <c r="BW983" s="41">
        <f t="shared" si="300"/>
        <v>0</v>
      </c>
      <c r="BX983" s="42" t="str">
        <f t="shared" si="301"/>
        <v>200111</v>
      </c>
      <c r="BY983" s="35" t="str">
        <f t="shared" si="302"/>
        <v>///////</v>
      </c>
      <c r="BZ983" s="43" t="str">
        <f t="shared" si="303"/>
        <v/>
      </c>
    </row>
    <row r="984" spans="1:78" s="54" customFormat="1" ht="21.75" x14ac:dyDescent="0.2">
      <c r="A984" s="51">
        <v>975</v>
      </c>
      <c r="B984" s="52" t="s">
        <v>1649</v>
      </c>
      <c r="C984" s="52"/>
      <c r="D984" s="52" t="s">
        <v>459</v>
      </c>
      <c r="E984" s="52" t="s">
        <v>1647</v>
      </c>
      <c r="F984" s="52" t="s">
        <v>15</v>
      </c>
      <c r="G984" s="53">
        <v>2</v>
      </c>
      <c r="H984" s="52" t="s">
        <v>1648</v>
      </c>
      <c r="I984" s="52"/>
      <c r="J984" s="52" t="s">
        <v>154</v>
      </c>
      <c r="K984" s="52" t="s">
        <v>154</v>
      </c>
      <c r="L984" s="52"/>
      <c r="M984" s="52"/>
      <c r="N984" s="52"/>
      <c r="O984" s="47">
        <v>200</v>
      </c>
      <c r="P984" s="47"/>
      <c r="Q984" s="47"/>
      <c r="R984" s="47"/>
      <c r="S984" s="52"/>
      <c r="T984" s="52" t="s">
        <v>154</v>
      </c>
      <c r="U984" s="52"/>
      <c r="V984" s="52" t="s">
        <v>154</v>
      </c>
      <c r="W984" s="52" t="s">
        <v>154</v>
      </c>
      <c r="X984" s="47">
        <v>1</v>
      </c>
      <c r="Y984" s="47"/>
      <c r="Z984" s="52"/>
      <c r="AA984" s="52" t="s">
        <v>154</v>
      </c>
      <c r="AB984" s="52"/>
      <c r="AC984" s="52"/>
      <c r="AD984" s="52"/>
      <c r="AE984" s="52">
        <v>1</v>
      </c>
      <c r="AF984" s="52">
        <v>1</v>
      </c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52" t="s">
        <v>154</v>
      </c>
      <c r="BB984" s="52" t="s">
        <v>154</v>
      </c>
      <c r="BC984" s="52"/>
      <c r="BD984" s="52"/>
      <c r="BE984" s="52"/>
      <c r="BF984" s="52"/>
      <c r="BG984" s="52"/>
      <c r="BH984" s="48" t="str">
        <f t="shared" si="285"/>
        <v>//</v>
      </c>
      <c r="BI984" s="49" t="str">
        <f t="shared" si="286"/>
        <v>//</v>
      </c>
      <c r="BJ984" s="49">
        <f t="shared" si="287"/>
        <v>0</v>
      </c>
      <c r="BK984" s="50" t="str">
        <f t="shared" si="288"/>
        <v>//</v>
      </c>
      <c r="BL984" s="35" t="str">
        <f t="shared" si="289"/>
        <v>200</v>
      </c>
      <c r="BM984" s="35" t="str">
        <f t="shared" si="290"/>
        <v>/</v>
      </c>
      <c r="BN984" s="35" t="str">
        <f t="shared" si="291"/>
        <v>//</v>
      </c>
      <c r="BO984" s="35">
        <f t="shared" si="292"/>
        <v>1</v>
      </c>
      <c r="BP984" s="35" t="str">
        <f t="shared" si="293"/>
        <v>/</v>
      </c>
      <c r="BQ984" s="36">
        <f t="shared" si="294"/>
        <v>0</v>
      </c>
      <c r="BR984" s="36">
        <f t="shared" si="295"/>
        <v>0</v>
      </c>
      <c r="BS984" s="37">
        <f t="shared" si="296"/>
        <v>0</v>
      </c>
      <c r="BT984" s="38">
        <f t="shared" si="297"/>
        <v>0</v>
      </c>
      <c r="BU984" s="39">
        <f t="shared" si="298"/>
        <v>0</v>
      </c>
      <c r="BV984" s="40">
        <f t="shared" si="299"/>
        <v>0</v>
      </c>
      <c r="BW984" s="41">
        <f t="shared" si="300"/>
        <v>0</v>
      </c>
      <c r="BX984" s="42" t="str">
        <f t="shared" si="301"/>
        <v>200111</v>
      </c>
      <c r="BY984" s="35" t="str">
        <f t="shared" si="302"/>
        <v>////////</v>
      </c>
      <c r="BZ984" s="43" t="str">
        <f t="shared" si="303"/>
        <v/>
      </c>
    </row>
    <row r="985" spans="1:78" s="54" customFormat="1" ht="21.75" x14ac:dyDescent="0.2">
      <c r="A985" s="51">
        <v>976</v>
      </c>
      <c r="B985" s="52" t="s">
        <v>1650</v>
      </c>
      <c r="C985" s="52"/>
      <c r="D985" s="52" t="s">
        <v>459</v>
      </c>
      <c r="E985" s="52" t="s">
        <v>1647</v>
      </c>
      <c r="F985" s="52" t="s">
        <v>15</v>
      </c>
      <c r="G985" s="53">
        <v>3</v>
      </c>
      <c r="H985" s="52" t="s">
        <v>1648</v>
      </c>
      <c r="I985" s="52"/>
      <c r="J985" s="52" t="s">
        <v>154</v>
      </c>
      <c r="K985" s="52" t="s">
        <v>154</v>
      </c>
      <c r="L985" s="52"/>
      <c r="M985" s="52"/>
      <c r="N985" s="52"/>
      <c r="O985" s="47">
        <v>200</v>
      </c>
      <c r="P985" s="47"/>
      <c r="Q985" s="47"/>
      <c r="R985" s="47"/>
      <c r="S985" s="52"/>
      <c r="T985" s="52" t="s">
        <v>154</v>
      </c>
      <c r="U985" s="52"/>
      <c r="V985" s="52" t="s">
        <v>154</v>
      </c>
      <c r="W985" s="52" t="s">
        <v>154</v>
      </c>
      <c r="X985" s="47">
        <v>1</v>
      </c>
      <c r="Y985" s="47">
        <v>85</v>
      </c>
      <c r="Z985" s="52"/>
      <c r="AA985" s="52" t="s">
        <v>154</v>
      </c>
      <c r="AB985" s="52"/>
      <c r="AC985" s="52"/>
      <c r="AD985" s="52"/>
      <c r="AE985" s="52">
        <v>1</v>
      </c>
      <c r="AF985" s="52">
        <v>1</v>
      </c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52" t="s">
        <v>154</v>
      </c>
      <c r="BB985" s="52" t="s">
        <v>154</v>
      </c>
      <c r="BC985" s="52"/>
      <c r="BD985" s="52"/>
      <c r="BE985" s="52"/>
      <c r="BF985" s="52"/>
      <c r="BG985" s="52"/>
      <c r="BH985" s="48" t="str">
        <f t="shared" si="285"/>
        <v>//</v>
      </c>
      <c r="BI985" s="49" t="str">
        <f t="shared" si="286"/>
        <v>//</v>
      </c>
      <c r="BJ985" s="49">
        <f t="shared" si="287"/>
        <v>0</v>
      </c>
      <c r="BK985" s="50" t="str">
        <f t="shared" si="288"/>
        <v>//</v>
      </c>
      <c r="BL985" s="35" t="str">
        <f t="shared" si="289"/>
        <v>200</v>
      </c>
      <c r="BM985" s="35" t="str">
        <f t="shared" si="290"/>
        <v>/</v>
      </c>
      <c r="BN985" s="35" t="str">
        <f t="shared" si="291"/>
        <v>//</v>
      </c>
      <c r="BO985" s="35">
        <f t="shared" si="292"/>
        <v>1</v>
      </c>
      <c r="BP985" s="35" t="str">
        <f t="shared" si="293"/>
        <v>/</v>
      </c>
      <c r="BQ985" s="36">
        <f t="shared" si="294"/>
        <v>0</v>
      </c>
      <c r="BR985" s="36">
        <f t="shared" si="295"/>
        <v>85</v>
      </c>
      <c r="BS985" s="37">
        <f t="shared" si="296"/>
        <v>0</v>
      </c>
      <c r="BT985" s="38">
        <f t="shared" si="297"/>
        <v>0</v>
      </c>
      <c r="BU985" s="39">
        <f t="shared" si="298"/>
        <v>0</v>
      </c>
      <c r="BV985" s="40">
        <f t="shared" si="299"/>
        <v>0</v>
      </c>
      <c r="BW985" s="41">
        <f t="shared" si="300"/>
        <v>0</v>
      </c>
      <c r="BX985" s="42" t="str">
        <f t="shared" si="301"/>
        <v>20018511</v>
      </c>
      <c r="BY985" s="35" t="str">
        <f t="shared" si="302"/>
        <v>////////</v>
      </c>
      <c r="BZ985" s="43" t="str">
        <f t="shared" si="303"/>
        <v/>
      </c>
    </row>
    <row r="986" spans="1:78" s="54" customFormat="1" ht="21.75" x14ac:dyDescent="0.2">
      <c r="A986" s="51">
        <v>977</v>
      </c>
      <c r="B986" s="52" t="s">
        <v>1651</v>
      </c>
      <c r="C986" s="52"/>
      <c r="D986" s="52" t="s">
        <v>459</v>
      </c>
      <c r="E986" s="52" t="s">
        <v>1647</v>
      </c>
      <c r="F986" s="52" t="s">
        <v>15</v>
      </c>
      <c r="G986" s="53">
        <v>4</v>
      </c>
      <c r="H986" s="52" t="s">
        <v>1648</v>
      </c>
      <c r="I986" s="52"/>
      <c r="J986" s="52" t="s">
        <v>154</v>
      </c>
      <c r="K986" s="52"/>
      <c r="L986" s="52"/>
      <c r="M986" s="52"/>
      <c r="N986" s="52"/>
      <c r="O986" s="47">
        <v>200</v>
      </c>
      <c r="P986" s="47"/>
      <c r="Q986" s="47"/>
      <c r="R986" s="47"/>
      <c r="S986" s="52"/>
      <c r="T986" s="52" t="s">
        <v>154</v>
      </c>
      <c r="U986" s="52"/>
      <c r="V986" s="52" t="s">
        <v>154</v>
      </c>
      <c r="W986" s="52" t="s">
        <v>154</v>
      </c>
      <c r="X986" s="47">
        <v>1</v>
      </c>
      <c r="Y986" s="47">
        <v>210</v>
      </c>
      <c r="Z986" s="52"/>
      <c r="AA986" s="52" t="s">
        <v>154</v>
      </c>
      <c r="AB986" s="52"/>
      <c r="AC986" s="52"/>
      <c r="AD986" s="52"/>
      <c r="AE986" s="52">
        <v>1</v>
      </c>
      <c r="AF986" s="52">
        <v>1</v>
      </c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52" t="s">
        <v>154</v>
      </c>
      <c r="BB986" s="52" t="s">
        <v>154</v>
      </c>
      <c r="BC986" s="52"/>
      <c r="BD986" s="52"/>
      <c r="BE986" s="52"/>
      <c r="BF986" s="52"/>
      <c r="BG986" s="52"/>
      <c r="BH986" s="48" t="str">
        <f t="shared" si="285"/>
        <v>/</v>
      </c>
      <c r="BI986" s="49" t="str">
        <f t="shared" si="286"/>
        <v>/</v>
      </c>
      <c r="BJ986" s="49">
        <f t="shared" si="287"/>
        <v>0</v>
      </c>
      <c r="BK986" s="50" t="str">
        <f t="shared" si="288"/>
        <v>/</v>
      </c>
      <c r="BL986" s="35" t="str">
        <f t="shared" si="289"/>
        <v>200</v>
      </c>
      <c r="BM986" s="35" t="str">
        <f t="shared" si="290"/>
        <v>/</v>
      </c>
      <c r="BN986" s="35" t="str">
        <f t="shared" si="291"/>
        <v>//</v>
      </c>
      <c r="BO986" s="35">
        <f t="shared" si="292"/>
        <v>1</v>
      </c>
      <c r="BP986" s="35" t="str">
        <f t="shared" si="293"/>
        <v>/</v>
      </c>
      <c r="BQ986" s="36">
        <f t="shared" si="294"/>
        <v>0</v>
      </c>
      <c r="BR986" s="36">
        <f t="shared" si="295"/>
        <v>210</v>
      </c>
      <c r="BS986" s="37">
        <f t="shared" si="296"/>
        <v>0</v>
      </c>
      <c r="BT986" s="38">
        <f t="shared" si="297"/>
        <v>0</v>
      </c>
      <c r="BU986" s="39">
        <f t="shared" si="298"/>
        <v>0</v>
      </c>
      <c r="BV986" s="40">
        <f t="shared" si="299"/>
        <v>0</v>
      </c>
      <c r="BW986" s="41">
        <f t="shared" si="300"/>
        <v>0</v>
      </c>
      <c r="BX986" s="42" t="str">
        <f t="shared" si="301"/>
        <v>200121011</v>
      </c>
      <c r="BY986" s="35" t="str">
        <f t="shared" si="302"/>
        <v>///////</v>
      </c>
      <c r="BZ986" s="43" t="str">
        <f t="shared" si="303"/>
        <v/>
      </c>
    </row>
    <row r="987" spans="1:78" s="54" customFormat="1" ht="21.75" x14ac:dyDescent="0.2">
      <c r="A987" s="51">
        <v>978</v>
      </c>
      <c r="B987" s="52" t="s">
        <v>1652</v>
      </c>
      <c r="C987" s="52"/>
      <c r="D987" s="52" t="s">
        <v>459</v>
      </c>
      <c r="E987" s="52" t="s">
        <v>1647</v>
      </c>
      <c r="F987" s="52" t="s">
        <v>15</v>
      </c>
      <c r="G987" s="53">
        <v>5</v>
      </c>
      <c r="H987" s="52" t="s">
        <v>1648</v>
      </c>
      <c r="I987" s="52"/>
      <c r="J987" s="52" t="s">
        <v>154</v>
      </c>
      <c r="K987" s="52"/>
      <c r="L987" s="52"/>
      <c r="M987" s="52"/>
      <c r="N987" s="52"/>
      <c r="O987" s="47">
        <v>200</v>
      </c>
      <c r="P987" s="47"/>
      <c r="Q987" s="47"/>
      <c r="R987" s="47"/>
      <c r="S987" s="52"/>
      <c r="T987" s="52" t="s">
        <v>154</v>
      </c>
      <c r="U987" s="52"/>
      <c r="V987" s="52" t="s">
        <v>154</v>
      </c>
      <c r="W987" s="52" t="s">
        <v>154</v>
      </c>
      <c r="X987" s="47">
        <v>1</v>
      </c>
      <c r="Y987" s="47">
        <v>159</v>
      </c>
      <c r="Z987" s="52"/>
      <c r="AA987" s="52" t="s">
        <v>154</v>
      </c>
      <c r="AB987" s="52"/>
      <c r="AC987" s="52"/>
      <c r="AD987" s="52"/>
      <c r="AE987" s="52">
        <v>1</v>
      </c>
      <c r="AF987" s="52">
        <v>1</v>
      </c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>
        <v>1</v>
      </c>
      <c r="AZ987" s="52">
        <v>174</v>
      </c>
      <c r="BA987" s="52" t="s">
        <v>154</v>
      </c>
      <c r="BB987" s="52" t="s">
        <v>154</v>
      </c>
      <c r="BC987" s="52"/>
      <c r="BD987" s="52"/>
      <c r="BE987" s="52"/>
      <c r="BF987" s="52"/>
      <c r="BG987" s="52"/>
      <c r="BH987" s="48" t="str">
        <f t="shared" si="285"/>
        <v>/</v>
      </c>
      <c r="BI987" s="49" t="str">
        <f t="shared" si="286"/>
        <v>/</v>
      </c>
      <c r="BJ987" s="49">
        <f t="shared" si="287"/>
        <v>0</v>
      </c>
      <c r="BK987" s="50" t="str">
        <f t="shared" si="288"/>
        <v>/</v>
      </c>
      <c r="BL987" s="35" t="str">
        <f t="shared" si="289"/>
        <v>200</v>
      </c>
      <c r="BM987" s="35" t="str">
        <f t="shared" si="290"/>
        <v>/</v>
      </c>
      <c r="BN987" s="35" t="str">
        <f t="shared" si="291"/>
        <v>//</v>
      </c>
      <c r="BO987" s="35">
        <f t="shared" si="292"/>
        <v>1</v>
      </c>
      <c r="BP987" s="35" t="str">
        <f t="shared" si="293"/>
        <v>/</v>
      </c>
      <c r="BQ987" s="36">
        <f t="shared" si="294"/>
        <v>0</v>
      </c>
      <c r="BR987" s="36">
        <f t="shared" si="295"/>
        <v>159</v>
      </c>
      <c r="BS987" s="37">
        <f t="shared" si="296"/>
        <v>0</v>
      </c>
      <c r="BT987" s="38">
        <f t="shared" si="297"/>
        <v>0</v>
      </c>
      <c r="BU987" s="39">
        <f t="shared" si="298"/>
        <v>0</v>
      </c>
      <c r="BV987" s="40">
        <f t="shared" si="299"/>
        <v>0</v>
      </c>
      <c r="BW987" s="41">
        <f t="shared" si="300"/>
        <v>0</v>
      </c>
      <c r="BX987" s="42" t="str">
        <f t="shared" si="301"/>
        <v>2001159111174</v>
      </c>
      <c r="BY987" s="35" t="str">
        <f t="shared" si="302"/>
        <v>///////</v>
      </c>
      <c r="BZ987" s="43" t="str">
        <f t="shared" si="303"/>
        <v/>
      </c>
    </row>
    <row r="988" spans="1:78" s="54" customFormat="1" ht="21.75" x14ac:dyDescent="0.2">
      <c r="A988" s="51">
        <v>979</v>
      </c>
      <c r="B988" s="52" t="s">
        <v>1653</v>
      </c>
      <c r="C988" s="52"/>
      <c r="D988" s="52" t="s">
        <v>459</v>
      </c>
      <c r="E988" s="52" t="s">
        <v>1647</v>
      </c>
      <c r="F988" s="52" t="s">
        <v>15</v>
      </c>
      <c r="G988" s="53">
        <v>6</v>
      </c>
      <c r="H988" s="52" t="s">
        <v>1648</v>
      </c>
      <c r="I988" s="52"/>
      <c r="J988" s="52" t="s">
        <v>154</v>
      </c>
      <c r="K988" s="52"/>
      <c r="L988" s="52"/>
      <c r="M988" s="52"/>
      <c r="N988" s="52"/>
      <c r="O988" s="47">
        <v>200</v>
      </c>
      <c r="P988" s="47"/>
      <c r="Q988" s="47"/>
      <c r="R988" s="47"/>
      <c r="S988" s="52"/>
      <c r="T988" s="52" t="s">
        <v>154</v>
      </c>
      <c r="U988" s="52"/>
      <c r="V988" s="52" t="s">
        <v>154</v>
      </c>
      <c r="W988" s="52" t="s">
        <v>154</v>
      </c>
      <c r="X988" s="47">
        <v>1</v>
      </c>
      <c r="Y988" s="47">
        <v>172</v>
      </c>
      <c r="Z988" s="52"/>
      <c r="AA988" s="52" t="s">
        <v>154</v>
      </c>
      <c r="AB988" s="52"/>
      <c r="AC988" s="52"/>
      <c r="AD988" s="52"/>
      <c r="AE988" s="52">
        <v>1</v>
      </c>
      <c r="AF988" s="52">
        <v>1</v>
      </c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52" t="s">
        <v>154</v>
      </c>
      <c r="BB988" s="52" t="s">
        <v>154</v>
      </c>
      <c r="BC988" s="52"/>
      <c r="BD988" s="52"/>
      <c r="BE988" s="52"/>
      <c r="BF988" s="52"/>
      <c r="BG988" s="52"/>
      <c r="BH988" s="48" t="str">
        <f t="shared" si="285"/>
        <v>/</v>
      </c>
      <c r="BI988" s="49" t="str">
        <f t="shared" si="286"/>
        <v>/</v>
      </c>
      <c r="BJ988" s="49">
        <f t="shared" si="287"/>
        <v>0</v>
      </c>
      <c r="BK988" s="50" t="str">
        <f t="shared" si="288"/>
        <v>/</v>
      </c>
      <c r="BL988" s="35" t="str">
        <f t="shared" si="289"/>
        <v>200</v>
      </c>
      <c r="BM988" s="35" t="str">
        <f t="shared" si="290"/>
        <v>/</v>
      </c>
      <c r="BN988" s="35" t="str">
        <f t="shared" si="291"/>
        <v>//</v>
      </c>
      <c r="BO988" s="35">
        <f t="shared" si="292"/>
        <v>1</v>
      </c>
      <c r="BP988" s="35" t="str">
        <f t="shared" si="293"/>
        <v>/</v>
      </c>
      <c r="BQ988" s="36">
        <f t="shared" si="294"/>
        <v>0</v>
      </c>
      <c r="BR988" s="36">
        <f t="shared" si="295"/>
        <v>172</v>
      </c>
      <c r="BS988" s="37">
        <f t="shared" si="296"/>
        <v>0</v>
      </c>
      <c r="BT988" s="38">
        <f t="shared" si="297"/>
        <v>0</v>
      </c>
      <c r="BU988" s="39">
        <f t="shared" si="298"/>
        <v>0</v>
      </c>
      <c r="BV988" s="40">
        <f t="shared" si="299"/>
        <v>0</v>
      </c>
      <c r="BW988" s="41">
        <f t="shared" si="300"/>
        <v>0</v>
      </c>
      <c r="BX988" s="42" t="str">
        <f t="shared" si="301"/>
        <v>200117211</v>
      </c>
      <c r="BY988" s="35" t="str">
        <f t="shared" si="302"/>
        <v>///////</v>
      </c>
      <c r="BZ988" s="43" t="str">
        <f t="shared" si="303"/>
        <v/>
      </c>
    </row>
    <row r="989" spans="1:78" s="54" customFormat="1" ht="21.75" x14ac:dyDescent="0.2">
      <c r="A989" s="51">
        <v>980</v>
      </c>
      <c r="B989" s="52" t="s">
        <v>1654</v>
      </c>
      <c r="C989" s="52"/>
      <c r="D989" s="52" t="s">
        <v>459</v>
      </c>
      <c r="E989" s="52" t="s">
        <v>1647</v>
      </c>
      <c r="F989" s="52" t="s">
        <v>15</v>
      </c>
      <c r="G989" s="53">
        <v>7</v>
      </c>
      <c r="H989" s="52" t="s">
        <v>1648</v>
      </c>
      <c r="I989" s="52"/>
      <c r="J989" s="52" t="s">
        <v>154</v>
      </c>
      <c r="K989" s="52"/>
      <c r="L989" s="52"/>
      <c r="M989" s="52"/>
      <c r="N989" s="52"/>
      <c r="O989" s="47">
        <v>200</v>
      </c>
      <c r="P989" s="47"/>
      <c r="Q989" s="47"/>
      <c r="R989" s="47"/>
      <c r="S989" s="52"/>
      <c r="T989" s="52" t="s">
        <v>154</v>
      </c>
      <c r="U989" s="52"/>
      <c r="V989" s="52" t="s">
        <v>154</v>
      </c>
      <c r="W989" s="52" t="s">
        <v>154</v>
      </c>
      <c r="X989" s="47">
        <v>1</v>
      </c>
      <c r="Y989" s="47">
        <v>192</v>
      </c>
      <c r="Z989" s="52"/>
      <c r="AA989" s="52" t="s">
        <v>154</v>
      </c>
      <c r="AB989" s="52"/>
      <c r="AC989" s="52"/>
      <c r="AD989" s="52"/>
      <c r="AE989" s="52">
        <v>1</v>
      </c>
      <c r="AF989" s="52">
        <v>1</v>
      </c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52"/>
      <c r="AW989" s="52"/>
      <c r="AX989" s="52"/>
      <c r="AY989" s="52"/>
      <c r="AZ989" s="52"/>
      <c r="BA989" s="52" t="s">
        <v>154</v>
      </c>
      <c r="BB989" s="52" t="s">
        <v>154</v>
      </c>
      <c r="BC989" s="52"/>
      <c r="BD989" s="52"/>
      <c r="BE989" s="52"/>
      <c r="BF989" s="52"/>
      <c r="BG989" s="52"/>
      <c r="BH989" s="48" t="str">
        <f t="shared" si="285"/>
        <v>/</v>
      </c>
      <c r="BI989" s="49" t="str">
        <f t="shared" si="286"/>
        <v>/</v>
      </c>
      <c r="BJ989" s="49">
        <f t="shared" si="287"/>
        <v>0</v>
      </c>
      <c r="BK989" s="50" t="str">
        <f t="shared" si="288"/>
        <v>/</v>
      </c>
      <c r="BL989" s="35" t="str">
        <f t="shared" si="289"/>
        <v>200</v>
      </c>
      <c r="BM989" s="35" t="str">
        <f t="shared" si="290"/>
        <v>/</v>
      </c>
      <c r="BN989" s="35" t="str">
        <f t="shared" si="291"/>
        <v>//</v>
      </c>
      <c r="BO989" s="35">
        <f t="shared" si="292"/>
        <v>1</v>
      </c>
      <c r="BP989" s="35" t="str">
        <f t="shared" si="293"/>
        <v>/</v>
      </c>
      <c r="BQ989" s="36">
        <f t="shared" si="294"/>
        <v>0</v>
      </c>
      <c r="BR989" s="36">
        <f t="shared" si="295"/>
        <v>192</v>
      </c>
      <c r="BS989" s="37">
        <f t="shared" si="296"/>
        <v>0</v>
      </c>
      <c r="BT989" s="38">
        <f t="shared" si="297"/>
        <v>0</v>
      </c>
      <c r="BU989" s="39">
        <f t="shared" si="298"/>
        <v>0</v>
      </c>
      <c r="BV989" s="40">
        <f t="shared" si="299"/>
        <v>0</v>
      </c>
      <c r="BW989" s="41">
        <f t="shared" si="300"/>
        <v>0</v>
      </c>
      <c r="BX989" s="42" t="str">
        <f t="shared" si="301"/>
        <v>200119211</v>
      </c>
      <c r="BY989" s="35" t="str">
        <f t="shared" si="302"/>
        <v>///////</v>
      </c>
      <c r="BZ989" s="43" t="str">
        <f t="shared" si="303"/>
        <v/>
      </c>
    </row>
    <row r="990" spans="1:78" s="54" customFormat="1" ht="21.75" x14ac:dyDescent="0.2">
      <c r="A990" s="51">
        <v>981</v>
      </c>
      <c r="B990" s="52" t="s">
        <v>1655</v>
      </c>
      <c r="C990" s="52"/>
      <c r="D990" s="52" t="s">
        <v>459</v>
      </c>
      <c r="E990" s="52" t="s">
        <v>1373</v>
      </c>
      <c r="F990" s="52" t="s">
        <v>15</v>
      </c>
      <c r="G990" s="53">
        <v>2</v>
      </c>
      <c r="H990" s="52" t="s">
        <v>1374</v>
      </c>
      <c r="I990" s="52"/>
      <c r="J990" s="52" t="s">
        <v>154</v>
      </c>
      <c r="K990" s="52"/>
      <c r="L990" s="52"/>
      <c r="M990" s="52"/>
      <c r="N990" s="52"/>
      <c r="O990" s="47">
        <v>200</v>
      </c>
      <c r="P990" s="47"/>
      <c r="Q990" s="47"/>
      <c r="R990" s="47"/>
      <c r="S990" s="52"/>
      <c r="T990" s="52" t="s">
        <v>154</v>
      </c>
      <c r="U990" s="52"/>
      <c r="V990" s="52" t="s">
        <v>154</v>
      </c>
      <c r="W990" s="52" t="s">
        <v>154</v>
      </c>
      <c r="X990" s="47">
        <v>0.5</v>
      </c>
      <c r="Y990" s="47"/>
      <c r="Z990" s="52"/>
      <c r="AA990" s="52" t="s">
        <v>154</v>
      </c>
      <c r="AB990" s="52"/>
      <c r="AC990" s="52"/>
      <c r="AD990" s="52"/>
      <c r="AE990" s="52">
        <v>1</v>
      </c>
      <c r="AF990" s="52">
        <v>1</v>
      </c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52"/>
      <c r="AW990" s="52"/>
      <c r="AX990" s="52"/>
      <c r="AY990" s="52"/>
      <c r="AZ990" s="52"/>
      <c r="BA990" s="52" t="s">
        <v>154</v>
      </c>
      <c r="BB990" s="52" t="s">
        <v>154</v>
      </c>
      <c r="BC990" s="52"/>
      <c r="BD990" s="52"/>
      <c r="BE990" s="52"/>
      <c r="BF990" s="52"/>
      <c r="BG990" s="52"/>
      <c r="BH990" s="48" t="str">
        <f t="shared" si="285"/>
        <v>/</v>
      </c>
      <c r="BI990" s="49" t="str">
        <f t="shared" si="286"/>
        <v>/</v>
      </c>
      <c r="BJ990" s="49">
        <f t="shared" si="287"/>
        <v>0</v>
      </c>
      <c r="BK990" s="50" t="str">
        <f t="shared" si="288"/>
        <v>/</v>
      </c>
      <c r="BL990" s="35" t="str">
        <f t="shared" si="289"/>
        <v>200</v>
      </c>
      <c r="BM990" s="35" t="str">
        <f t="shared" si="290"/>
        <v>/</v>
      </c>
      <c r="BN990" s="35" t="str">
        <f t="shared" si="291"/>
        <v>//</v>
      </c>
      <c r="BO990" s="35">
        <f t="shared" si="292"/>
        <v>0.5</v>
      </c>
      <c r="BP990" s="35" t="str">
        <f t="shared" si="293"/>
        <v>/</v>
      </c>
      <c r="BQ990" s="36">
        <f t="shared" si="294"/>
        <v>0</v>
      </c>
      <c r="BR990" s="36">
        <f t="shared" si="295"/>
        <v>0</v>
      </c>
      <c r="BS990" s="37">
        <f t="shared" si="296"/>
        <v>0</v>
      </c>
      <c r="BT990" s="38">
        <f t="shared" si="297"/>
        <v>0</v>
      </c>
      <c r="BU990" s="39">
        <f t="shared" si="298"/>
        <v>0</v>
      </c>
      <c r="BV990" s="40">
        <f t="shared" si="299"/>
        <v>0</v>
      </c>
      <c r="BW990" s="41">
        <f t="shared" si="300"/>
        <v>0</v>
      </c>
      <c r="BX990" s="42" t="str">
        <f t="shared" si="301"/>
        <v>2000.511</v>
      </c>
      <c r="BY990" s="35" t="str">
        <f t="shared" si="302"/>
        <v>///////</v>
      </c>
      <c r="BZ990" s="43" t="str">
        <f t="shared" si="303"/>
        <v/>
      </c>
    </row>
    <row r="991" spans="1:78" s="54" customFormat="1" ht="21.75" x14ac:dyDescent="0.2">
      <c r="A991" s="51">
        <v>982</v>
      </c>
      <c r="B991" s="52" t="s">
        <v>1656</v>
      </c>
      <c r="C991" s="52"/>
      <c r="D991" s="52" t="s">
        <v>459</v>
      </c>
      <c r="E991" s="52" t="s">
        <v>1373</v>
      </c>
      <c r="F991" s="52" t="s">
        <v>15</v>
      </c>
      <c r="G991" s="53">
        <v>3</v>
      </c>
      <c r="H991" s="52" t="s">
        <v>1374</v>
      </c>
      <c r="I991" s="52"/>
      <c r="J991" s="52" t="s">
        <v>154</v>
      </c>
      <c r="K991" s="52" t="s">
        <v>154</v>
      </c>
      <c r="L991" s="52"/>
      <c r="M991" s="52"/>
      <c r="N991" s="52"/>
      <c r="O991" s="47">
        <v>200</v>
      </c>
      <c r="P991" s="47"/>
      <c r="Q991" s="47"/>
      <c r="R991" s="47"/>
      <c r="S991" s="52"/>
      <c r="T991" s="52" t="s">
        <v>154</v>
      </c>
      <c r="U991" s="52"/>
      <c r="V991" s="52" t="s">
        <v>154</v>
      </c>
      <c r="W991" s="52" t="s">
        <v>154</v>
      </c>
      <c r="X991" s="47">
        <v>0.5</v>
      </c>
      <c r="Y991" s="47"/>
      <c r="Z991" s="52"/>
      <c r="AA991" s="52" t="s">
        <v>154</v>
      </c>
      <c r="AB991" s="52"/>
      <c r="AC991" s="52"/>
      <c r="AD991" s="52"/>
      <c r="AE991" s="52">
        <v>1</v>
      </c>
      <c r="AF991" s="52">
        <v>1</v>
      </c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52" t="s">
        <v>154</v>
      </c>
      <c r="BB991" s="52" t="s">
        <v>154</v>
      </c>
      <c r="BC991" s="52"/>
      <c r="BD991" s="52"/>
      <c r="BE991" s="52"/>
      <c r="BF991" s="52"/>
      <c r="BG991" s="52"/>
      <c r="BH991" s="48" t="str">
        <f t="shared" si="285"/>
        <v>//</v>
      </c>
      <c r="BI991" s="49" t="str">
        <f t="shared" si="286"/>
        <v>//</v>
      </c>
      <c r="BJ991" s="49">
        <f t="shared" si="287"/>
        <v>0</v>
      </c>
      <c r="BK991" s="50" t="str">
        <f t="shared" si="288"/>
        <v>//</v>
      </c>
      <c r="BL991" s="35" t="str">
        <f t="shared" si="289"/>
        <v>200</v>
      </c>
      <c r="BM991" s="35" t="str">
        <f t="shared" si="290"/>
        <v>/</v>
      </c>
      <c r="BN991" s="35" t="str">
        <f t="shared" si="291"/>
        <v>//</v>
      </c>
      <c r="BO991" s="35">
        <f t="shared" si="292"/>
        <v>0.5</v>
      </c>
      <c r="BP991" s="35" t="str">
        <f t="shared" si="293"/>
        <v>/</v>
      </c>
      <c r="BQ991" s="36">
        <f t="shared" si="294"/>
        <v>0</v>
      </c>
      <c r="BR991" s="36">
        <f t="shared" si="295"/>
        <v>0</v>
      </c>
      <c r="BS991" s="37">
        <f t="shared" si="296"/>
        <v>0</v>
      </c>
      <c r="BT991" s="38">
        <f t="shared" si="297"/>
        <v>0</v>
      </c>
      <c r="BU991" s="39">
        <f t="shared" si="298"/>
        <v>0</v>
      </c>
      <c r="BV991" s="40">
        <f t="shared" si="299"/>
        <v>0</v>
      </c>
      <c r="BW991" s="41">
        <f t="shared" si="300"/>
        <v>0</v>
      </c>
      <c r="BX991" s="42" t="str">
        <f t="shared" si="301"/>
        <v>2000.511</v>
      </c>
      <c r="BY991" s="35" t="str">
        <f t="shared" si="302"/>
        <v>////////</v>
      </c>
      <c r="BZ991" s="43" t="str">
        <f t="shared" si="303"/>
        <v/>
      </c>
    </row>
    <row r="992" spans="1:78" s="54" customFormat="1" ht="21.75" x14ac:dyDescent="0.2">
      <c r="A992" s="51">
        <v>983</v>
      </c>
      <c r="B992" s="52" t="s">
        <v>1657</v>
      </c>
      <c r="C992" s="52"/>
      <c r="D992" s="52" t="s">
        <v>459</v>
      </c>
      <c r="E992" s="52" t="s">
        <v>1373</v>
      </c>
      <c r="F992" s="52" t="s">
        <v>15</v>
      </c>
      <c r="G992" s="53">
        <v>4</v>
      </c>
      <c r="H992" s="52" t="s">
        <v>1374</v>
      </c>
      <c r="I992" s="52"/>
      <c r="J992" s="52" t="s">
        <v>154</v>
      </c>
      <c r="K992" s="52" t="s">
        <v>154</v>
      </c>
      <c r="L992" s="52"/>
      <c r="M992" s="52"/>
      <c r="N992" s="52"/>
      <c r="O992" s="47">
        <v>200</v>
      </c>
      <c r="P992" s="47"/>
      <c r="Q992" s="47"/>
      <c r="R992" s="47"/>
      <c r="S992" s="52"/>
      <c r="T992" s="52" t="s">
        <v>154</v>
      </c>
      <c r="U992" s="52"/>
      <c r="V992" s="52" t="s">
        <v>154</v>
      </c>
      <c r="W992" s="52" t="s">
        <v>154</v>
      </c>
      <c r="X992" s="47">
        <v>0.5</v>
      </c>
      <c r="Y992" s="47">
        <v>86</v>
      </c>
      <c r="Z992" s="52" t="s">
        <v>154</v>
      </c>
      <c r="AA992" s="52"/>
      <c r="AB992" s="52"/>
      <c r="AC992" s="52"/>
      <c r="AD992" s="52"/>
      <c r="AE992" s="52">
        <v>1</v>
      </c>
      <c r="AF992" s="52">
        <v>1</v>
      </c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52"/>
      <c r="AW992" s="52"/>
      <c r="AX992" s="52"/>
      <c r="AY992" s="52"/>
      <c r="AZ992" s="52"/>
      <c r="BA992" s="52" t="s">
        <v>154</v>
      </c>
      <c r="BB992" s="52" t="s">
        <v>154</v>
      </c>
      <c r="BC992" s="52"/>
      <c r="BD992" s="52"/>
      <c r="BE992" s="52"/>
      <c r="BF992" s="52"/>
      <c r="BG992" s="52"/>
      <c r="BH992" s="48" t="str">
        <f t="shared" si="285"/>
        <v>//</v>
      </c>
      <c r="BI992" s="49" t="str">
        <f t="shared" si="286"/>
        <v>//</v>
      </c>
      <c r="BJ992" s="49">
        <f t="shared" si="287"/>
        <v>0</v>
      </c>
      <c r="BK992" s="50" t="str">
        <f t="shared" si="288"/>
        <v>//</v>
      </c>
      <c r="BL992" s="35" t="str">
        <f t="shared" si="289"/>
        <v>200</v>
      </c>
      <c r="BM992" s="35" t="str">
        <f t="shared" si="290"/>
        <v>/</v>
      </c>
      <c r="BN992" s="35" t="str">
        <f t="shared" si="291"/>
        <v>//</v>
      </c>
      <c r="BO992" s="35">
        <f t="shared" si="292"/>
        <v>0.5</v>
      </c>
      <c r="BP992" s="35" t="str">
        <f t="shared" si="293"/>
        <v>/</v>
      </c>
      <c r="BQ992" s="36">
        <f t="shared" si="294"/>
        <v>0</v>
      </c>
      <c r="BR992" s="36">
        <f t="shared" si="295"/>
        <v>86</v>
      </c>
      <c r="BS992" s="37">
        <f t="shared" si="296"/>
        <v>0</v>
      </c>
      <c r="BT992" s="38">
        <f t="shared" si="297"/>
        <v>0</v>
      </c>
      <c r="BU992" s="39">
        <f t="shared" si="298"/>
        <v>0</v>
      </c>
      <c r="BV992" s="40">
        <f t="shared" si="299"/>
        <v>0</v>
      </c>
      <c r="BW992" s="41">
        <f t="shared" si="300"/>
        <v>0</v>
      </c>
      <c r="BX992" s="42" t="str">
        <f t="shared" si="301"/>
        <v>2000.58611</v>
      </c>
      <c r="BY992" s="35" t="str">
        <f t="shared" si="302"/>
        <v>////////</v>
      </c>
      <c r="BZ992" s="43" t="str">
        <f t="shared" si="303"/>
        <v/>
      </c>
    </row>
    <row r="993" spans="1:78" s="54" customFormat="1" ht="21.75" x14ac:dyDescent="0.2">
      <c r="A993" s="51">
        <v>984</v>
      </c>
      <c r="B993" s="52" t="s">
        <v>1658</v>
      </c>
      <c r="C993" s="52"/>
      <c r="D993" s="52" t="s">
        <v>459</v>
      </c>
      <c r="E993" s="52" t="s">
        <v>1373</v>
      </c>
      <c r="F993" s="52" t="s">
        <v>15</v>
      </c>
      <c r="G993" s="53">
        <v>5</v>
      </c>
      <c r="H993" s="52" t="s">
        <v>1374</v>
      </c>
      <c r="I993" s="52"/>
      <c r="J993" s="52" t="s">
        <v>154</v>
      </c>
      <c r="K993" s="52" t="s">
        <v>154</v>
      </c>
      <c r="L993" s="52"/>
      <c r="M993" s="52"/>
      <c r="N993" s="52"/>
      <c r="O993" s="47">
        <v>200</v>
      </c>
      <c r="P993" s="47"/>
      <c r="Q993" s="47"/>
      <c r="R993" s="47"/>
      <c r="S993" s="52"/>
      <c r="T993" s="52" t="s">
        <v>154</v>
      </c>
      <c r="U993" s="52"/>
      <c r="V993" s="52" t="s">
        <v>154</v>
      </c>
      <c r="W993" s="52" t="s">
        <v>154</v>
      </c>
      <c r="X993" s="47">
        <v>0.5</v>
      </c>
      <c r="Y993" s="47">
        <v>131</v>
      </c>
      <c r="Z993" s="52"/>
      <c r="AA993" s="52" t="s">
        <v>154</v>
      </c>
      <c r="AB993" s="52"/>
      <c r="AC993" s="52"/>
      <c r="AD993" s="52"/>
      <c r="AE993" s="52">
        <v>1</v>
      </c>
      <c r="AF993" s="52">
        <v>1</v>
      </c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52"/>
      <c r="AW993" s="52"/>
      <c r="AX993" s="52"/>
      <c r="AY993" s="52"/>
      <c r="AZ993" s="52"/>
      <c r="BA993" s="52" t="s">
        <v>154</v>
      </c>
      <c r="BB993" s="52" t="s">
        <v>154</v>
      </c>
      <c r="BC993" s="52"/>
      <c r="BD993" s="52"/>
      <c r="BE993" s="52"/>
      <c r="BF993" s="52"/>
      <c r="BG993" s="52"/>
      <c r="BH993" s="48" t="str">
        <f t="shared" si="285"/>
        <v>//</v>
      </c>
      <c r="BI993" s="49" t="str">
        <f t="shared" si="286"/>
        <v>//</v>
      </c>
      <c r="BJ993" s="49">
        <f t="shared" si="287"/>
        <v>0</v>
      </c>
      <c r="BK993" s="50" t="str">
        <f t="shared" si="288"/>
        <v>//</v>
      </c>
      <c r="BL993" s="35" t="str">
        <f t="shared" si="289"/>
        <v>200</v>
      </c>
      <c r="BM993" s="35" t="str">
        <f t="shared" si="290"/>
        <v>/</v>
      </c>
      <c r="BN993" s="35" t="str">
        <f t="shared" si="291"/>
        <v>//</v>
      </c>
      <c r="BO993" s="35">
        <f t="shared" si="292"/>
        <v>0.5</v>
      </c>
      <c r="BP993" s="35" t="str">
        <f t="shared" si="293"/>
        <v>/</v>
      </c>
      <c r="BQ993" s="36">
        <f t="shared" si="294"/>
        <v>0</v>
      </c>
      <c r="BR993" s="36">
        <f t="shared" si="295"/>
        <v>131</v>
      </c>
      <c r="BS993" s="37">
        <f t="shared" si="296"/>
        <v>0</v>
      </c>
      <c r="BT993" s="38">
        <f t="shared" si="297"/>
        <v>0</v>
      </c>
      <c r="BU993" s="39">
        <f t="shared" si="298"/>
        <v>0</v>
      </c>
      <c r="BV993" s="40">
        <f t="shared" si="299"/>
        <v>0</v>
      </c>
      <c r="BW993" s="41">
        <f t="shared" si="300"/>
        <v>0</v>
      </c>
      <c r="BX993" s="42" t="str">
        <f t="shared" si="301"/>
        <v>2000.513111</v>
      </c>
      <c r="BY993" s="35" t="str">
        <f t="shared" si="302"/>
        <v>////////</v>
      </c>
      <c r="BZ993" s="43" t="str">
        <f t="shared" si="303"/>
        <v/>
      </c>
    </row>
    <row r="994" spans="1:78" s="54" customFormat="1" ht="21.75" x14ac:dyDescent="0.2">
      <c r="A994" s="51">
        <v>985</v>
      </c>
      <c r="B994" s="52" t="s">
        <v>1659</v>
      </c>
      <c r="C994" s="52"/>
      <c r="D994" s="52" t="s">
        <v>459</v>
      </c>
      <c r="E994" s="52" t="s">
        <v>1380</v>
      </c>
      <c r="F994" s="52" t="s">
        <v>15</v>
      </c>
      <c r="G994" s="53">
        <v>1</v>
      </c>
      <c r="H994" s="52" t="s">
        <v>1381</v>
      </c>
      <c r="I994" s="52"/>
      <c r="J994" s="52" t="s">
        <v>154</v>
      </c>
      <c r="K994" s="52" t="s">
        <v>154</v>
      </c>
      <c r="L994" s="52" t="s">
        <v>154</v>
      </c>
      <c r="M994" s="52"/>
      <c r="N994" s="52"/>
      <c r="O994" s="47">
        <v>200</v>
      </c>
      <c r="P994" s="47"/>
      <c r="Q994" s="47"/>
      <c r="R994" s="47"/>
      <c r="S994" s="52"/>
      <c r="T994" s="52" t="s">
        <v>154</v>
      </c>
      <c r="U994" s="52"/>
      <c r="V994" s="52" t="s">
        <v>154</v>
      </c>
      <c r="W994" s="52" t="s">
        <v>154</v>
      </c>
      <c r="X994" s="47">
        <v>1</v>
      </c>
      <c r="Y994" s="47">
        <v>136</v>
      </c>
      <c r="Z994" s="52"/>
      <c r="AA994" s="52" t="s">
        <v>154</v>
      </c>
      <c r="AB994" s="52"/>
      <c r="AC994" s="52"/>
      <c r="AD994" s="52"/>
      <c r="AE994" s="52">
        <v>1</v>
      </c>
      <c r="AF994" s="52">
        <v>1</v>
      </c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52"/>
      <c r="AW994" s="52"/>
      <c r="AX994" s="52"/>
      <c r="AY994" s="52"/>
      <c r="AZ994" s="52"/>
      <c r="BA994" s="52" t="s">
        <v>154</v>
      </c>
      <c r="BB994" s="52" t="s">
        <v>154</v>
      </c>
      <c r="BC994" s="52"/>
      <c r="BD994" s="52"/>
      <c r="BE994" s="52"/>
      <c r="BF994" s="52"/>
      <c r="BG994" s="52"/>
      <c r="BH994" s="48" t="str">
        <f t="shared" si="285"/>
        <v>///</v>
      </c>
      <c r="BI994" s="49" t="str">
        <f t="shared" si="286"/>
        <v>///</v>
      </c>
      <c r="BJ994" s="49">
        <f t="shared" si="287"/>
        <v>0</v>
      </c>
      <c r="BK994" s="50" t="str">
        <f t="shared" si="288"/>
        <v>///</v>
      </c>
      <c r="BL994" s="35" t="str">
        <f t="shared" si="289"/>
        <v>200</v>
      </c>
      <c r="BM994" s="35" t="str">
        <f t="shared" si="290"/>
        <v>/</v>
      </c>
      <c r="BN994" s="35" t="str">
        <f t="shared" si="291"/>
        <v>//</v>
      </c>
      <c r="BO994" s="35">
        <f t="shared" si="292"/>
        <v>1</v>
      </c>
      <c r="BP994" s="35" t="str">
        <f t="shared" si="293"/>
        <v>/</v>
      </c>
      <c r="BQ994" s="36">
        <f t="shared" si="294"/>
        <v>0</v>
      </c>
      <c r="BR994" s="36">
        <f t="shared" si="295"/>
        <v>136</v>
      </c>
      <c r="BS994" s="37">
        <f t="shared" si="296"/>
        <v>0</v>
      </c>
      <c r="BT994" s="38">
        <f t="shared" si="297"/>
        <v>0</v>
      </c>
      <c r="BU994" s="39">
        <f t="shared" si="298"/>
        <v>0</v>
      </c>
      <c r="BV994" s="40">
        <f t="shared" si="299"/>
        <v>0</v>
      </c>
      <c r="BW994" s="41">
        <f t="shared" si="300"/>
        <v>0</v>
      </c>
      <c r="BX994" s="42" t="str">
        <f t="shared" si="301"/>
        <v>200113611</v>
      </c>
      <c r="BY994" s="35" t="str">
        <f t="shared" si="302"/>
        <v>/////////</v>
      </c>
      <c r="BZ994" s="43" t="str">
        <f t="shared" si="303"/>
        <v/>
      </c>
    </row>
    <row r="995" spans="1:78" s="54" customFormat="1" ht="21.75" x14ac:dyDescent="0.2">
      <c r="A995" s="51">
        <v>986</v>
      </c>
      <c r="B995" s="52" t="s">
        <v>1660</v>
      </c>
      <c r="C995" s="52"/>
      <c r="D995" s="52" t="s">
        <v>459</v>
      </c>
      <c r="E995" s="52" t="s">
        <v>1380</v>
      </c>
      <c r="F995" s="52" t="s">
        <v>15</v>
      </c>
      <c r="G995" s="53">
        <v>3</v>
      </c>
      <c r="H995" s="52" t="s">
        <v>1381</v>
      </c>
      <c r="I995" s="52"/>
      <c r="J995" s="52" t="s">
        <v>154</v>
      </c>
      <c r="K995" s="52" t="s">
        <v>154</v>
      </c>
      <c r="L995" s="52" t="s">
        <v>154</v>
      </c>
      <c r="M995" s="52"/>
      <c r="N995" s="52"/>
      <c r="O995" s="47">
        <v>200</v>
      </c>
      <c r="P995" s="47"/>
      <c r="Q995" s="47"/>
      <c r="R995" s="47"/>
      <c r="S995" s="52"/>
      <c r="T995" s="52" t="s">
        <v>154</v>
      </c>
      <c r="U995" s="52"/>
      <c r="V995" s="52" t="s">
        <v>154</v>
      </c>
      <c r="W995" s="52" t="s">
        <v>154</v>
      </c>
      <c r="X995" s="47">
        <v>1</v>
      </c>
      <c r="Y995" s="47">
        <v>53</v>
      </c>
      <c r="Z995" s="52"/>
      <c r="AA995" s="52" t="s">
        <v>154</v>
      </c>
      <c r="AB995" s="52"/>
      <c r="AC995" s="52"/>
      <c r="AD995" s="52"/>
      <c r="AE995" s="52">
        <v>1</v>
      </c>
      <c r="AF995" s="52">
        <v>1</v>
      </c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52"/>
      <c r="AW995" s="52"/>
      <c r="AX995" s="52"/>
      <c r="AY995" s="52"/>
      <c r="AZ995" s="52"/>
      <c r="BA995" s="52" t="s">
        <v>154</v>
      </c>
      <c r="BB995" s="52" t="s">
        <v>154</v>
      </c>
      <c r="BC995" s="52"/>
      <c r="BD995" s="52"/>
      <c r="BE995" s="52"/>
      <c r="BF995" s="52"/>
      <c r="BG995" s="52"/>
      <c r="BH995" s="48" t="str">
        <f t="shared" si="285"/>
        <v>///</v>
      </c>
      <c r="BI995" s="49" t="str">
        <f t="shared" si="286"/>
        <v>///</v>
      </c>
      <c r="BJ995" s="49">
        <f t="shared" si="287"/>
        <v>0</v>
      </c>
      <c r="BK995" s="50" t="str">
        <f t="shared" si="288"/>
        <v>///</v>
      </c>
      <c r="BL995" s="35" t="str">
        <f t="shared" si="289"/>
        <v>200</v>
      </c>
      <c r="BM995" s="35" t="str">
        <f t="shared" si="290"/>
        <v>/</v>
      </c>
      <c r="BN995" s="35" t="str">
        <f t="shared" si="291"/>
        <v>//</v>
      </c>
      <c r="BO995" s="35">
        <f t="shared" si="292"/>
        <v>1</v>
      </c>
      <c r="BP995" s="35" t="str">
        <f t="shared" si="293"/>
        <v>/</v>
      </c>
      <c r="BQ995" s="36">
        <f t="shared" si="294"/>
        <v>0</v>
      </c>
      <c r="BR995" s="36">
        <f t="shared" si="295"/>
        <v>53</v>
      </c>
      <c r="BS995" s="37">
        <f t="shared" si="296"/>
        <v>0</v>
      </c>
      <c r="BT995" s="38">
        <f t="shared" si="297"/>
        <v>0</v>
      </c>
      <c r="BU995" s="39">
        <f t="shared" si="298"/>
        <v>0</v>
      </c>
      <c r="BV995" s="40">
        <f t="shared" si="299"/>
        <v>0</v>
      </c>
      <c r="BW995" s="41">
        <f t="shared" si="300"/>
        <v>0</v>
      </c>
      <c r="BX995" s="42" t="str">
        <f t="shared" si="301"/>
        <v>20015311</v>
      </c>
      <c r="BY995" s="35" t="str">
        <f t="shared" si="302"/>
        <v>/////////</v>
      </c>
      <c r="BZ995" s="43" t="str">
        <f t="shared" si="303"/>
        <v/>
      </c>
    </row>
    <row r="996" spans="1:78" s="54" customFormat="1" ht="21.75" x14ac:dyDescent="0.2">
      <c r="A996" s="51">
        <v>987</v>
      </c>
      <c r="B996" s="52" t="s">
        <v>1661</v>
      </c>
      <c r="C996" s="52"/>
      <c r="D996" s="52" t="s">
        <v>459</v>
      </c>
      <c r="E996" s="52" t="s">
        <v>1380</v>
      </c>
      <c r="F996" s="52" t="s">
        <v>15</v>
      </c>
      <c r="G996" s="53">
        <v>4</v>
      </c>
      <c r="H996" s="52" t="s">
        <v>1381</v>
      </c>
      <c r="I996" s="52"/>
      <c r="J996" s="52" t="s">
        <v>154</v>
      </c>
      <c r="K996" s="52"/>
      <c r="L996" s="52" t="s">
        <v>154</v>
      </c>
      <c r="M996" s="52"/>
      <c r="N996" s="52"/>
      <c r="O996" s="47">
        <v>200</v>
      </c>
      <c r="P996" s="47"/>
      <c r="Q996" s="47"/>
      <c r="R996" s="47"/>
      <c r="S996" s="52"/>
      <c r="T996" s="52" t="s">
        <v>154</v>
      </c>
      <c r="U996" s="52"/>
      <c r="V996" s="52" t="s">
        <v>154</v>
      </c>
      <c r="W996" s="52" t="s">
        <v>154</v>
      </c>
      <c r="X996" s="47">
        <v>1</v>
      </c>
      <c r="Y996" s="47">
        <v>79</v>
      </c>
      <c r="Z996" s="52"/>
      <c r="AA996" s="52" t="s">
        <v>154</v>
      </c>
      <c r="AB996" s="52"/>
      <c r="AC996" s="52"/>
      <c r="AD996" s="52"/>
      <c r="AE996" s="52">
        <v>1</v>
      </c>
      <c r="AF996" s="52">
        <v>1</v>
      </c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52"/>
      <c r="AW996" s="52"/>
      <c r="AX996" s="52"/>
      <c r="AY996" s="52"/>
      <c r="AZ996" s="52"/>
      <c r="BA996" s="52" t="s">
        <v>154</v>
      </c>
      <c r="BB996" s="52" t="s">
        <v>154</v>
      </c>
      <c r="BC996" s="52"/>
      <c r="BD996" s="52"/>
      <c r="BE996" s="52"/>
      <c r="BF996" s="52"/>
      <c r="BG996" s="52"/>
      <c r="BH996" s="48" t="str">
        <f t="shared" si="285"/>
        <v>//</v>
      </c>
      <c r="BI996" s="49" t="str">
        <f t="shared" si="286"/>
        <v>//</v>
      </c>
      <c r="BJ996" s="49">
        <f t="shared" si="287"/>
        <v>0</v>
      </c>
      <c r="BK996" s="50" t="str">
        <f t="shared" si="288"/>
        <v>//</v>
      </c>
      <c r="BL996" s="35" t="str">
        <f t="shared" si="289"/>
        <v>200</v>
      </c>
      <c r="BM996" s="35" t="str">
        <f t="shared" si="290"/>
        <v>/</v>
      </c>
      <c r="BN996" s="35" t="str">
        <f t="shared" si="291"/>
        <v>//</v>
      </c>
      <c r="BO996" s="35">
        <f t="shared" si="292"/>
        <v>1</v>
      </c>
      <c r="BP996" s="35" t="str">
        <f t="shared" si="293"/>
        <v>/</v>
      </c>
      <c r="BQ996" s="36">
        <f t="shared" si="294"/>
        <v>0</v>
      </c>
      <c r="BR996" s="36">
        <f t="shared" si="295"/>
        <v>79</v>
      </c>
      <c r="BS996" s="37">
        <f t="shared" si="296"/>
        <v>0</v>
      </c>
      <c r="BT996" s="38">
        <f t="shared" si="297"/>
        <v>0</v>
      </c>
      <c r="BU996" s="39">
        <f t="shared" si="298"/>
        <v>0</v>
      </c>
      <c r="BV996" s="40">
        <f t="shared" si="299"/>
        <v>0</v>
      </c>
      <c r="BW996" s="41">
        <f t="shared" si="300"/>
        <v>0</v>
      </c>
      <c r="BX996" s="42" t="str">
        <f t="shared" si="301"/>
        <v>20017911</v>
      </c>
      <c r="BY996" s="35" t="str">
        <f t="shared" si="302"/>
        <v>////////</v>
      </c>
      <c r="BZ996" s="43" t="str">
        <f t="shared" si="303"/>
        <v/>
      </c>
    </row>
    <row r="997" spans="1:78" s="54" customFormat="1" ht="21.75" x14ac:dyDescent="0.2">
      <c r="A997" s="51">
        <v>988</v>
      </c>
      <c r="B997" s="52" t="s">
        <v>1662</v>
      </c>
      <c r="C997" s="52"/>
      <c r="D997" s="52" t="s">
        <v>459</v>
      </c>
      <c r="E997" s="52" t="s">
        <v>943</v>
      </c>
      <c r="F997" s="52" t="s">
        <v>311</v>
      </c>
      <c r="G997" s="53"/>
      <c r="H997" s="52" t="s">
        <v>944</v>
      </c>
      <c r="I997" s="52" t="s">
        <v>1663</v>
      </c>
      <c r="J997" s="52" t="s">
        <v>154</v>
      </c>
      <c r="K997" s="52"/>
      <c r="L997" s="52"/>
      <c r="M997" s="52"/>
      <c r="N997" s="52"/>
      <c r="O997" s="47">
        <v>200</v>
      </c>
      <c r="P997" s="47"/>
      <c r="Q997" s="47"/>
      <c r="R997" s="47"/>
      <c r="S997" s="52"/>
      <c r="T997" s="52" t="s">
        <v>154</v>
      </c>
      <c r="U997" s="52"/>
      <c r="V997" s="52" t="s">
        <v>154</v>
      </c>
      <c r="W997" s="52" t="s">
        <v>154</v>
      </c>
      <c r="X997" s="47">
        <v>0.4</v>
      </c>
      <c r="Y997" s="47"/>
      <c r="Z997" s="52"/>
      <c r="AA997" s="52" t="s">
        <v>154</v>
      </c>
      <c r="AB997" s="52"/>
      <c r="AC997" s="52"/>
      <c r="AD997" s="52"/>
      <c r="AE997" s="52">
        <v>1</v>
      </c>
      <c r="AF997" s="52">
        <v>1</v>
      </c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52"/>
      <c r="AW997" s="52"/>
      <c r="AX997" s="52"/>
      <c r="AY997" s="52"/>
      <c r="AZ997" s="52"/>
      <c r="BA997" s="52" t="s">
        <v>154</v>
      </c>
      <c r="BB997" s="52" t="s">
        <v>154</v>
      </c>
      <c r="BC997" s="52"/>
      <c r="BD997" s="52"/>
      <c r="BE997" s="52"/>
      <c r="BF997" s="52"/>
      <c r="BG997" s="52"/>
      <c r="BH997" s="48" t="str">
        <f t="shared" si="285"/>
        <v>/</v>
      </c>
      <c r="BI997" s="49" t="str">
        <f t="shared" si="286"/>
        <v>/</v>
      </c>
      <c r="BJ997" s="49">
        <f t="shared" si="287"/>
        <v>0</v>
      </c>
      <c r="BK997" s="50" t="str">
        <f t="shared" si="288"/>
        <v>/</v>
      </c>
      <c r="BL997" s="35" t="str">
        <f t="shared" si="289"/>
        <v>200</v>
      </c>
      <c r="BM997" s="35" t="str">
        <f t="shared" si="290"/>
        <v>/</v>
      </c>
      <c r="BN997" s="35" t="str">
        <f t="shared" si="291"/>
        <v>//</v>
      </c>
      <c r="BO997" s="35">
        <f t="shared" si="292"/>
        <v>0.4</v>
      </c>
      <c r="BP997" s="35" t="str">
        <f t="shared" si="293"/>
        <v>/</v>
      </c>
      <c r="BQ997" s="36">
        <f t="shared" si="294"/>
        <v>0</v>
      </c>
      <c r="BR997" s="36">
        <f t="shared" si="295"/>
        <v>0</v>
      </c>
      <c r="BS997" s="37">
        <f t="shared" si="296"/>
        <v>0</v>
      </c>
      <c r="BT997" s="38">
        <f t="shared" si="297"/>
        <v>0</v>
      </c>
      <c r="BU997" s="39">
        <f t="shared" si="298"/>
        <v>0</v>
      </c>
      <c r="BV997" s="40">
        <f t="shared" si="299"/>
        <v>0</v>
      </c>
      <c r="BW997" s="41">
        <f t="shared" si="300"/>
        <v>0</v>
      </c>
      <c r="BX997" s="42" t="str">
        <f t="shared" si="301"/>
        <v>2000.411</v>
      </c>
      <c r="BY997" s="35" t="str">
        <f t="shared" si="302"/>
        <v>///////</v>
      </c>
      <c r="BZ997" s="43" t="str">
        <f t="shared" si="303"/>
        <v/>
      </c>
    </row>
    <row r="998" spans="1:78" s="54" customFormat="1" ht="21.75" x14ac:dyDescent="0.2">
      <c r="A998" s="51">
        <v>989</v>
      </c>
      <c r="B998" s="52" t="s">
        <v>1664</v>
      </c>
      <c r="C998" s="52"/>
      <c r="D998" s="52" t="s">
        <v>459</v>
      </c>
      <c r="E998" s="52" t="s">
        <v>943</v>
      </c>
      <c r="F998" s="52" t="s">
        <v>311</v>
      </c>
      <c r="G998" s="53"/>
      <c r="H998" s="52" t="s">
        <v>944</v>
      </c>
      <c r="I998" s="52" t="s">
        <v>1665</v>
      </c>
      <c r="J998" s="52" t="s">
        <v>154</v>
      </c>
      <c r="K998" s="52" t="s">
        <v>154</v>
      </c>
      <c r="L998" s="52"/>
      <c r="M998" s="52"/>
      <c r="N998" s="52"/>
      <c r="O998" s="47">
        <v>200</v>
      </c>
      <c r="P998" s="47"/>
      <c r="Q998" s="47"/>
      <c r="R998" s="47"/>
      <c r="S998" s="52"/>
      <c r="T998" s="52" t="s">
        <v>154</v>
      </c>
      <c r="U998" s="52"/>
      <c r="V998" s="52" t="s">
        <v>154</v>
      </c>
      <c r="W998" s="52" t="s">
        <v>154</v>
      </c>
      <c r="X998" s="47">
        <v>0.4</v>
      </c>
      <c r="Y998" s="47">
        <v>265</v>
      </c>
      <c r="Z998" s="52" t="s">
        <v>154</v>
      </c>
      <c r="AA998" s="52"/>
      <c r="AB998" s="52"/>
      <c r="AC998" s="52"/>
      <c r="AD998" s="52"/>
      <c r="AE998" s="52">
        <v>1</v>
      </c>
      <c r="AF998" s="52">
        <v>1</v>
      </c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52"/>
      <c r="AW998" s="52"/>
      <c r="AX998" s="52"/>
      <c r="AY998" s="52"/>
      <c r="AZ998" s="52"/>
      <c r="BA998" s="52" t="s">
        <v>154</v>
      </c>
      <c r="BB998" s="52" t="s">
        <v>154</v>
      </c>
      <c r="BC998" s="52"/>
      <c r="BD998" s="52"/>
      <c r="BE998" s="52"/>
      <c r="BF998" s="52"/>
      <c r="BG998" s="52"/>
      <c r="BH998" s="48" t="str">
        <f t="shared" si="285"/>
        <v>//</v>
      </c>
      <c r="BI998" s="49" t="str">
        <f t="shared" si="286"/>
        <v>//</v>
      </c>
      <c r="BJ998" s="49">
        <f t="shared" si="287"/>
        <v>0</v>
      </c>
      <c r="BK998" s="50" t="str">
        <f t="shared" si="288"/>
        <v>//</v>
      </c>
      <c r="BL998" s="35" t="str">
        <f t="shared" si="289"/>
        <v>200</v>
      </c>
      <c r="BM998" s="35" t="str">
        <f t="shared" si="290"/>
        <v>/</v>
      </c>
      <c r="BN998" s="35" t="str">
        <f t="shared" si="291"/>
        <v>//</v>
      </c>
      <c r="BO998" s="35">
        <f t="shared" si="292"/>
        <v>0.4</v>
      </c>
      <c r="BP998" s="35" t="str">
        <f t="shared" si="293"/>
        <v>/</v>
      </c>
      <c r="BQ998" s="36">
        <f t="shared" si="294"/>
        <v>0</v>
      </c>
      <c r="BR998" s="36">
        <f t="shared" si="295"/>
        <v>265</v>
      </c>
      <c r="BS998" s="37">
        <f t="shared" si="296"/>
        <v>0</v>
      </c>
      <c r="BT998" s="38">
        <f t="shared" si="297"/>
        <v>0</v>
      </c>
      <c r="BU998" s="39">
        <f t="shared" si="298"/>
        <v>0</v>
      </c>
      <c r="BV998" s="40">
        <f t="shared" si="299"/>
        <v>0</v>
      </c>
      <c r="BW998" s="41">
        <f t="shared" si="300"/>
        <v>0</v>
      </c>
      <c r="BX998" s="42" t="str">
        <f t="shared" si="301"/>
        <v>2000.426511</v>
      </c>
      <c r="BY998" s="35" t="str">
        <f t="shared" si="302"/>
        <v>////////</v>
      </c>
      <c r="BZ998" s="43" t="str">
        <f t="shared" si="303"/>
        <v/>
      </c>
    </row>
    <row r="999" spans="1:78" s="54" customFormat="1" ht="21.75" x14ac:dyDescent="0.2">
      <c r="A999" s="51">
        <v>990</v>
      </c>
      <c r="B999" s="52" t="s">
        <v>1666</v>
      </c>
      <c r="C999" s="52"/>
      <c r="D999" s="52" t="s">
        <v>459</v>
      </c>
      <c r="E999" s="52" t="s">
        <v>943</v>
      </c>
      <c r="F999" s="52" t="s">
        <v>311</v>
      </c>
      <c r="G999" s="53"/>
      <c r="H999" s="52" t="s">
        <v>944</v>
      </c>
      <c r="I999" s="52" t="s">
        <v>1667</v>
      </c>
      <c r="J999" s="52" t="s">
        <v>154</v>
      </c>
      <c r="K999" s="52"/>
      <c r="L999" s="52"/>
      <c r="M999" s="52"/>
      <c r="N999" s="52"/>
      <c r="O999" s="47">
        <v>200</v>
      </c>
      <c r="P999" s="47"/>
      <c r="Q999" s="47"/>
      <c r="R999" s="47"/>
      <c r="S999" s="52"/>
      <c r="T999" s="52" t="s">
        <v>154</v>
      </c>
      <c r="U999" s="52"/>
      <c r="V999" s="52" t="s">
        <v>154</v>
      </c>
      <c r="W999" s="52" t="s">
        <v>154</v>
      </c>
      <c r="X999" s="47">
        <v>0.4</v>
      </c>
      <c r="Y999" s="47"/>
      <c r="Z999" s="52" t="s">
        <v>154</v>
      </c>
      <c r="AA999" s="52"/>
      <c r="AB999" s="52"/>
      <c r="AC999" s="52"/>
      <c r="AD999" s="52"/>
      <c r="AE999" s="52">
        <v>1</v>
      </c>
      <c r="AF999" s="52">
        <v>1</v>
      </c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52"/>
      <c r="AW999" s="52"/>
      <c r="AX999" s="52"/>
      <c r="AY999" s="52"/>
      <c r="AZ999" s="52"/>
      <c r="BA999" s="52" t="s">
        <v>154</v>
      </c>
      <c r="BB999" s="52" t="s">
        <v>154</v>
      </c>
      <c r="BC999" s="52"/>
      <c r="BD999" s="52"/>
      <c r="BE999" s="52"/>
      <c r="BF999" s="52"/>
      <c r="BG999" s="52"/>
      <c r="BH999" s="48" t="str">
        <f t="shared" si="285"/>
        <v>/</v>
      </c>
      <c r="BI999" s="49" t="str">
        <f t="shared" si="286"/>
        <v>/</v>
      </c>
      <c r="BJ999" s="49">
        <f t="shared" si="287"/>
        <v>0</v>
      </c>
      <c r="BK999" s="50" t="str">
        <f t="shared" si="288"/>
        <v>/</v>
      </c>
      <c r="BL999" s="35" t="str">
        <f t="shared" si="289"/>
        <v>200</v>
      </c>
      <c r="BM999" s="35" t="str">
        <f t="shared" si="290"/>
        <v>/</v>
      </c>
      <c r="BN999" s="35" t="str">
        <f t="shared" si="291"/>
        <v>//</v>
      </c>
      <c r="BO999" s="35">
        <f t="shared" si="292"/>
        <v>0.4</v>
      </c>
      <c r="BP999" s="35" t="str">
        <f t="shared" si="293"/>
        <v>/</v>
      </c>
      <c r="BQ999" s="36">
        <f t="shared" si="294"/>
        <v>0</v>
      </c>
      <c r="BR999" s="36">
        <f t="shared" si="295"/>
        <v>0</v>
      </c>
      <c r="BS999" s="37">
        <f t="shared" si="296"/>
        <v>0</v>
      </c>
      <c r="BT999" s="38">
        <f t="shared" si="297"/>
        <v>0</v>
      </c>
      <c r="BU999" s="39">
        <f t="shared" si="298"/>
        <v>0</v>
      </c>
      <c r="BV999" s="40">
        <f t="shared" si="299"/>
        <v>0</v>
      </c>
      <c r="BW999" s="41">
        <f t="shared" si="300"/>
        <v>0</v>
      </c>
      <c r="BX999" s="42" t="str">
        <f t="shared" si="301"/>
        <v>2000.411</v>
      </c>
      <c r="BY999" s="35" t="str">
        <f t="shared" si="302"/>
        <v>///////</v>
      </c>
      <c r="BZ999" s="43" t="str">
        <f t="shared" si="303"/>
        <v/>
      </c>
    </row>
    <row r="1000" spans="1:78" s="54" customFormat="1" ht="21.75" x14ac:dyDescent="0.2">
      <c r="A1000" s="51">
        <v>991</v>
      </c>
      <c r="B1000" s="52" t="s">
        <v>1668</v>
      </c>
      <c r="C1000" s="52"/>
      <c r="D1000" s="52" t="s">
        <v>459</v>
      </c>
      <c r="E1000" s="52" t="s">
        <v>943</v>
      </c>
      <c r="F1000" s="52" t="s">
        <v>311</v>
      </c>
      <c r="G1000" s="53"/>
      <c r="H1000" s="52" t="s">
        <v>944</v>
      </c>
      <c r="I1000" s="52" t="s">
        <v>1669</v>
      </c>
      <c r="J1000" s="52" t="s">
        <v>154</v>
      </c>
      <c r="K1000" s="52"/>
      <c r="L1000" s="52"/>
      <c r="M1000" s="52"/>
      <c r="N1000" s="52"/>
      <c r="O1000" s="47">
        <v>200</v>
      </c>
      <c r="P1000" s="47"/>
      <c r="Q1000" s="47"/>
      <c r="R1000" s="47"/>
      <c r="S1000" s="52"/>
      <c r="T1000" s="52" t="s">
        <v>154</v>
      </c>
      <c r="U1000" s="52"/>
      <c r="V1000" s="52" t="s">
        <v>154</v>
      </c>
      <c r="W1000" s="52" t="s">
        <v>154</v>
      </c>
      <c r="X1000" s="47">
        <v>0.4</v>
      </c>
      <c r="Y1000" s="47"/>
      <c r="Z1000" s="52" t="s">
        <v>154</v>
      </c>
      <c r="AA1000" s="52"/>
      <c r="AB1000" s="52"/>
      <c r="AC1000" s="52"/>
      <c r="AD1000" s="52"/>
      <c r="AE1000" s="52">
        <v>1</v>
      </c>
      <c r="AF1000" s="52">
        <v>1</v>
      </c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52"/>
      <c r="AW1000" s="52"/>
      <c r="AX1000" s="52"/>
      <c r="AY1000" s="52"/>
      <c r="AZ1000" s="52"/>
      <c r="BA1000" s="52" t="s">
        <v>154</v>
      </c>
      <c r="BB1000" s="52" t="s">
        <v>154</v>
      </c>
      <c r="BC1000" s="52"/>
      <c r="BD1000" s="52"/>
      <c r="BE1000" s="52"/>
      <c r="BF1000" s="52"/>
      <c r="BG1000" s="52"/>
      <c r="BH1000" s="48" t="str">
        <f t="shared" si="285"/>
        <v>/</v>
      </c>
      <c r="BI1000" s="49" t="str">
        <f t="shared" si="286"/>
        <v>/</v>
      </c>
      <c r="BJ1000" s="49">
        <f t="shared" si="287"/>
        <v>0</v>
      </c>
      <c r="BK1000" s="50" t="str">
        <f t="shared" si="288"/>
        <v>/</v>
      </c>
      <c r="BL1000" s="35" t="str">
        <f t="shared" si="289"/>
        <v>200</v>
      </c>
      <c r="BM1000" s="35" t="str">
        <f t="shared" si="290"/>
        <v>/</v>
      </c>
      <c r="BN1000" s="35" t="str">
        <f t="shared" si="291"/>
        <v>//</v>
      </c>
      <c r="BO1000" s="35">
        <f t="shared" si="292"/>
        <v>0.4</v>
      </c>
      <c r="BP1000" s="35" t="str">
        <f t="shared" si="293"/>
        <v>/</v>
      </c>
      <c r="BQ1000" s="36">
        <f t="shared" si="294"/>
        <v>0</v>
      </c>
      <c r="BR1000" s="36">
        <f t="shared" si="295"/>
        <v>0</v>
      </c>
      <c r="BS1000" s="37">
        <f t="shared" si="296"/>
        <v>0</v>
      </c>
      <c r="BT1000" s="38">
        <f t="shared" si="297"/>
        <v>0</v>
      </c>
      <c r="BU1000" s="39">
        <f t="shared" si="298"/>
        <v>0</v>
      </c>
      <c r="BV1000" s="40">
        <f t="shared" si="299"/>
        <v>0</v>
      </c>
      <c r="BW1000" s="41">
        <f t="shared" si="300"/>
        <v>0</v>
      </c>
      <c r="BX1000" s="42" t="str">
        <f t="shared" si="301"/>
        <v>2000.411</v>
      </c>
      <c r="BY1000" s="35" t="str">
        <f t="shared" si="302"/>
        <v>///////</v>
      </c>
      <c r="BZ1000" s="43" t="str">
        <f t="shared" si="303"/>
        <v/>
      </c>
    </row>
    <row r="1001" spans="1:78" s="54" customFormat="1" ht="21.75" x14ac:dyDescent="0.2">
      <c r="A1001" s="51">
        <v>992</v>
      </c>
      <c r="B1001" s="52" t="s">
        <v>1670</v>
      </c>
      <c r="C1001" s="52"/>
      <c r="D1001" s="52" t="s">
        <v>459</v>
      </c>
      <c r="E1001" s="52" t="s">
        <v>943</v>
      </c>
      <c r="F1001" s="52" t="s">
        <v>311</v>
      </c>
      <c r="G1001" s="53"/>
      <c r="H1001" s="52" t="s">
        <v>944</v>
      </c>
      <c r="I1001" s="52" t="s">
        <v>1671</v>
      </c>
      <c r="J1001" s="52" t="s">
        <v>154</v>
      </c>
      <c r="K1001" s="52"/>
      <c r="L1001" s="52"/>
      <c r="M1001" s="52"/>
      <c r="N1001" s="52"/>
      <c r="O1001" s="47">
        <v>200</v>
      </c>
      <c r="P1001" s="47"/>
      <c r="Q1001" s="47"/>
      <c r="R1001" s="47"/>
      <c r="S1001" s="52"/>
      <c r="T1001" s="52" t="s">
        <v>154</v>
      </c>
      <c r="U1001" s="52"/>
      <c r="V1001" s="52" t="s">
        <v>154</v>
      </c>
      <c r="W1001" s="52" t="s">
        <v>154</v>
      </c>
      <c r="X1001" s="47">
        <v>0.4</v>
      </c>
      <c r="Y1001" s="47"/>
      <c r="Z1001" s="52"/>
      <c r="AA1001" s="52" t="s">
        <v>154</v>
      </c>
      <c r="AB1001" s="52"/>
      <c r="AC1001" s="52"/>
      <c r="AD1001" s="52"/>
      <c r="AE1001" s="52">
        <v>1</v>
      </c>
      <c r="AF1001" s="52">
        <v>1</v>
      </c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52"/>
      <c r="AW1001" s="52"/>
      <c r="AX1001" s="52"/>
      <c r="AY1001" s="52"/>
      <c r="AZ1001" s="52"/>
      <c r="BA1001" s="52" t="s">
        <v>154</v>
      </c>
      <c r="BB1001" s="52" t="s">
        <v>154</v>
      </c>
      <c r="BC1001" s="52"/>
      <c r="BD1001" s="52"/>
      <c r="BE1001" s="52"/>
      <c r="BF1001" s="52"/>
      <c r="BG1001" s="52"/>
      <c r="BH1001" s="48" t="str">
        <f t="shared" si="285"/>
        <v>/</v>
      </c>
      <c r="BI1001" s="49" t="str">
        <f t="shared" si="286"/>
        <v>/</v>
      </c>
      <c r="BJ1001" s="49">
        <f t="shared" si="287"/>
        <v>0</v>
      </c>
      <c r="BK1001" s="50" t="str">
        <f t="shared" si="288"/>
        <v>/</v>
      </c>
      <c r="BL1001" s="35" t="str">
        <f t="shared" si="289"/>
        <v>200</v>
      </c>
      <c r="BM1001" s="35" t="str">
        <f t="shared" si="290"/>
        <v>/</v>
      </c>
      <c r="BN1001" s="35" t="str">
        <f t="shared" si="291"/>
        <v>//</v>
      </c>
      <c r="BO1001" s="35">
        <f t="shared" si="292"/>
        <v>0.4</v>
      </c>
      <c r="BP1001" s="35" t="str">
        <f t="shared" si="293"/>
        <v>/</v>
      </c>
      <c r="BQ1001" s="36">
        <f t="shared" si="294"/>
        <v>0</v>
      </c>
      <c r="BR1001" s="36">
        <f t="shared" si="295"/>
        <v>0</v>
      </c>
      <c r="BS1001" s="37">
        <f t="shared" si="296"/>
        <v>0</v>
      </c>
      <c r="BT1001" s="38">
        <f t="shared" si="297"/>
        <v>0</v>
      </c>
      <c r="BU1001" s="39">
        <f t="shared" si="298"/>
        <v>0</v>
      </c>
      <c r="BV1001" s="40">
        <f t="shared" si="299"/>
        <v>0</v>
      </c>
      <c r="BW1001" s="41">
        <f t="shared" si="300"/>
        <v>0</v>
      </c>
      <c r="BX1001" s="42" t="str">
        <f t="shared" si="301"/>
        <v>2000.411</v>
      </c>
      <c r="BY1001" s="35" t="str">
        <f t="shared" si="302"/>
        <v>///////</v>
      </c>
      <c r="BZ1001" s="43" t="str">
        <f t="shared" si="303"/>
        <v/>
      </c>
    </row>
    <row r="1002" spans="1:78" s="54" customFormat="1" ht="21.75" x14ac:dyDescent="0.2">
      <c r="A1002" s="51">
        <v>993</v>
      </c>
      <c r="B1002" s="52" t="s">
        <v>1672</v>
      </c>
      <c r="C1002" s="52"/>
      <c r="D1002" s="52" t="s">
        <v>459</v>
      </c>
      <c r="E1002" s="52" t="s">
        <v>943</v>
      </c>
      <c r="F1002" s="52" t="s">
        <v>311</v>
      </c>
      <c r="G1002" s="53"/>
      <c r="H1002" s="52" t="s">
        <v>944</v>
      </c>
      <c r="I1002" s="52" t="s">
        <v>1673</v>
      </c>
      <c r="J1002" s="52" t="s">
        <v>154</v>
      </c>
      <c r="K1002" s="52" t="s">
        <v>154</v>
      </c>
      <c r="L1002" s="52"/>
      <c r="M1002" s="52"/>
      <c r="N1002" s="52"/>
      <c r="O1002" s="47">
        <v>200</v>
      </c>
      <c r="P1002" s="47"/>
      <c r="Q1002" s="47"/>
      <c r="R1002" s="47"/>
      <c r="S1002" s="52"/>
      <c r="T1002" s="52" t="s">
        <v>154</v>
      </c>
      <c r="U1002" s="52"/>
      <c r="V1002" s="52" t="s">
        <v>154</v>
      </c>
      <c r="W1002" s="52" t="s">
        <v>154</v>
      </c>
      <c r="X1002" s="47">
        <v>0.4</v>
      </c>
      <c r="Y1002" s="47">
        <v>212</v>
      </c>
      <c r="Z1002" s="52" t="s">
        <v>154</v>
      </c>
      <c r="AA1002" s="52"/>
      <c r="AB1002" s="52"/>
      <c r="AC1002" s="52"/>
      <c r="AD1002" s="52"/>
      <c r="AE1002" s="52">
        <v>1</v>
      </c>
      <c r="AF1002" s="52">
        <v>1</v>
      </c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52"/>
      <c r="AW1002" s="52"/>
      <c r="AX1002" s="52"/>
      <c r="AY1002" s="52"/>
      <c r="AZ1002" s="52"/>
      <c r="BA1002" s="52" t="s">
        <v>154</v>
      </c>
      <c r="BB1002" s="52" t="s">
        <v>154</v>
      </c>
      <c r="BC1002" s="52"/>
      <c r="BD1002" s="52"/>
      <c r="BE1002" s="52"/>
      <c r="BF1002" s="52"/>
      <c r="BG1002" s="52"/>
      <c r="BH1002" s="48" t="str">
        <f t="shared" si="285"/>
        <v>//</v>
      </c>
      <c r="BI1002" s="49" t="str">
        <f t="shared" si="286"/>
        <v>//</v>
      </c>
      <c r="BJ1002" s="49">
        <f t="shared" si="287"/>
        <v>0</v>
      </c>
      <c r="BK1002" s="50" t="str">
        <f t="shared" si="288"/>
        <v>//</v>
      </c>
      <c r="BL1002" s="35" t="str">
        <f t="shared" si="289"/>
        <v>200</v>
      </c>
      <c r="BM1002" s="35" t="str">
        <f t="shared" si="290"/>
        <v>/</v>
      </c>
      <c r="BN1002" s="35" t="str">
        <f t="shared" si="291"/>
        <v>//</v>
      </c>
      <c r="BO1002" s="35">
        <f t="shared" si="292"/>
        <v>0.4</v>
      </c>
      <c r="BP1002" s="35" t="str">
        <f t="shared" si="293"/>
        <v>/</v>
      </c>
      <c r="BQ1002" s="36">
        <f t="shared" si="294"/>
        <v>0</v>
      </c>
      <c r="BR1002" s="36">
        <f t="shared" si="295"/>
        <v>212</v>
      </c>
      <c r="BS1002" s="37">
        <f t="shared" si="296"/>
        <v>0</v>
      </c>
      <c r="BT1002" s="38">
        <f t="shared" si="297"/>
        <v>0</v>
      </c>
      <c r="BU1002" s="39">
        <f t="shared" si="298"/>
        <v>0</v>
      </c>
      <c r="BV1002" s="40">
        <f t="shared" si="299"/>
        <v>0</v>
      </c>
      <c r="BW1002" s="41">
        <f t="shared" si="300"/>
        <v>0</v>
      </c>
      <c r="BX1002" s="42" t="str">
        <f t="shared" si="301"/>
        <v>2000.421211</v>
      </c>
      <c r="BY1002" s="35" t="str">
        <f t="shared" si="302"/>
        <v>////////</v>
      </c>
      <c r="BZ1002" s="43" t="str">
        <f t="shared" si="303"/>
        <v/>
      </c>
    </row>
    <row r="1003" spans="1:78" s="54" customFormat="1" ht="21.75" x14ac:dyDescent="0.2">
      <c r="A1003" s="51">
        <v>994</v>
      </c>
      <c r="B1003" s="52" t="s">
        <v>1674</v>
      </c>
      <c r="C1003" s="52"/>
      <c r="D1003" s="52" t="s">
        <v>459</v>
      </c>
      <c r="E1003" s="52" t="s">
        <v>943</v>
      </c>
      <c r="F1003" s="52" t="s">
        <v>311</v>
      </c>
      <c r="G1003" s="53"/>
      <c r="H1003" s="52" t="s">
        <v>944</v>
      </c>
      <c r="I1003" s="52" t="s">
        <v>1675</v>
      </c>
      <c r="J1003" s="52" t="s">
        <v>154</v>
      </c>
      <c r="K1003" s="52"/>
      <c r="L1003" s="52"/>
      <c r="M1003" s="52"/>
      <c r="N1003" s="52"/>
      <c r="O1003" s="47">
        <v>200</v>
      </c>
      <c r="P1003" s="47"/>
      <c r="Q1003" s="47"/>
      <c r="R1003" s="47"/>
      <c r="S1003" s="52"/>
      <c r="T1003" s="52" t="s">
        <v>154</v>
      </c>
      <c r="U1003" s="52"/>
      <c r="V1003" s="52" t="s">
        <v>154</v>
      </c>
      <c r="W1003" s="52" t="s">
        <v>154</v>
      </c>
      <c r="X1003" s="47">
        <v>0.4</v>
      </c>
      <c r="Y1003" s="47"/>
      <c r="Z1003" s="52" t="s">
        <v>154</v>
      </c>
      <c r="AA1003" s="52"/>
      <c r="AB1003" s="52"/>
      <c r="AC1003" s="52"/>
      <c r="AD1003" s="52"/>
      <c r="AE1003" s="52">
        <v>1</v>
      </c>
      <c r="AF1003" s="52">
        <v>1</v>
      </c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52"/>
      <c r="AW1003" s="52"/>
      <c r="AX1003" s="52"/>
      <c r="AY1003" s="52"/>
      <c r="AZ1003" s="52"/>
      <c r="BA1003" s="52" t="s">
        <v>154</v>
      </c>
      <c r="BB1003" s="52" t="s">
        <v>154</v>
      </c>
      <c r="BC1003" s="52"/>
      <c r="BD1003" s="52"/>
      <c r="BE1003" s="52"/>
      <c r="BF1003" s="52"/>
      <c r="BG1003" s="52"/>
      <c r="BH1003" s="48" t="str">
        <f t="shared" si="285"/>
        <v>/</v>
      </c>
      <c r="BI1003" s="49" t="str">
        <f t="shared" si="286"/>
        <v>/</v>
      </c>
      <c r="BJ1003" s="49">
        <f t="shared" si="287"/>
        <v>0</v>
      </c>
      <c r="BK1003" s="50" t="str">
        <f t="shared" si="288"/>
        <v>/</v>
      </c>
      <c r="BL1003" s="35" t="str">
        <f t="shared" si="289"/>
        <v>200</v>
      </c>
      <c r="BM1003" s="35" t="str">
        <f t="shared" si="290"/>
        <v>/</v>
      </c>
      <c r="BN1003" s="35" t="str">
        <f t="shared" si="291"/>
        <v>//</v>
      </c>
      <c r="BO1003" s="35">
        <f t="shared" si="292"/>
        <v>0.4</v>
      </c>
      <c r="BP1003" s="35" t="str">
        <f t="shared" si="293"/>
        <v>/</v>
      </c>
      <c r="BQ1003" s="36">
        <f t="shared" si="294"/>
        <v>0</v>
      </c>
      <c r="BR1003" s="36">
        <f t="shared" si="295"/>
        <v>0</v>
      </c>
      <c r="BS1003" s="37">
        <f t="shared" si="296"/>
        <v>0</v>
      </c>
      <c r="BT1003" s="38">
        <f t="shared" si="297"/>
        <v>0</v>
      </c>
      <c r="BU1003" s="39">
        <f t="shared" si="298"/>
        <v>0</v>
      </c>
      <c r="BV1003" s="40">
        <f t="shared" si="299"/>
        <v>0</v>
      </c>
      <c r="BW1003" s="41">
        <f t="shared" si="300"/>
        <v>0</v>
      </c>
      <c r="BX1003" s="42" t="str">
        <f t="shared" si="301"/>
        <v>2000.411</v>
      </c>
      <c r="BY1003" s="35" t="str">
        <f t="shared" si="302"/>
        <v>///////</v>
      </c>
      <c r="BZ1003" s="43" t="str">
        <f t="shared" si="303"/>
        <v/>
      </c>
    </row>
    <row r="1004" spans="1:78" s="54" customFormat="1" ht="21.75" x14ac:dyDescent="0.2">
      <c r="A1004" s="51">
        <v>995</v>
      </c>
      <c r="B1004" s="52" t="s">
        <v>1676</v>
      </c>
      <c r="C1004" s="52"/>
      <c r="D1004" s="52" t="s">
        <v>459</v>
      </c>
      <c r="E1004" s="52" t="s">
        <v>943</v>
      </c>
      <c r="F1004" s="52" t="s">
        <v>311</v>
      </c>
      <c r="G1004" s="53"/>
      <c r="H1004" s="52" t="s">
        <v>944</v>
      </c>
      <c r="I1004" s="52" t="s">
        <v>1677</v>
      </c>
      <c r="J1004" s="52" t="s">
        <v>154</v>
      </c>
      <c r="K1004" s="52"/>
      <c r="L1004" s="52"/>
      <c r="M1004" s="52"/>
      <c r="N1004" s="52"/>
      <c r="O1004" s="47">
        <v>200</v>
      </c>
      <c r="P1004" s="47"/>
      <c r="Q1004" s="47"/>
      <c r="R1004" s="47"/>
      <c r="S1004" s="52"/>
      <c r="T1004" s="52" t="s">
        <v>154</v>
      </c>
      <c r="U1004" s="52"/>
      <c r="V1004" s="52" t="s">
        <v>154</v>
      </c>
      <c r="W1004" s="52" t="s">
        <v>154</v>
      </c>
      <c r="X1004" s="47">
        <v>0.4</v>
      </c>
      <c r="Y1004" s="47"/>
      <c r="Z1004" s="52"/>
      <c r="AA1004" s="52" t="s">
        <v>154</v>
      </c>
      <c r="AB1004" s="52"/>
      <c r="AC1004" s="52"/>
      <c r="AD1004" s="52"/>
      <c r="AE1004" s="52">
        <v>1</v>
      </c>
      <c r="AF1004" s="52">
        <v>1</v>
      </c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  <c r="AU1004" s="52"/>
      <c r="AV1004" s="52"/>
      <c r="AW1004" s="52"/>
      <c r="AX1004" s="52"/>
      <c r="AY1004" s="52"/>
      <c r="AZ1004" s="52"/>
      <c r="BA1004" s="52" t="s">
        <v>154</v>
      </c>
      <c r="BB1004" s="52" t="s">
        <v>154</v>
      </c>
      <c r="BC1004" s="52"/>
      <c r="BD1004" s="52"/>
      <c r="BE1004" s="52"/>
      <c r="BF1004" s="52"/>
      <c r="BG1004" s="52"/>
      <c r="BH1004" s="48" t="str">
        <f t="shared" si="285"/>
        <v>/</v>
      </c>
      <c r="BI1004" s="49" t="str">
        <f t="shared" si="286"/>
        <v>/</v>
      </c>
      <c r="BJ1004" s="49">
        <f t="shared" si="287"/>
        <v>0</v>
      </c>
      <c r="BK1004" s="50" t="str">
        <f t="shared" si="288"/>
        <v>/</v>
      </c>
      <c r="BL1004" s="35" t="str">
        <f t="shared" si="289"/>
        <v>200</v>
      </c>
      <c r="BM1004" s="35" t="str">
        <f t="shared" si="290"/>
        <v>/</v>
      </c>
      <c r="BN1004" s="35" t="str">
        <f t="shared" si="291"/>
        <v>//</v>
      </c>
      <c r="BO1004" s="35">
        <f t="shared" si="292"/>
        <v>0.4</v>
      </c>
      <c r="BP1004" s="35" t="str">
        <f t="shared" si="293"/>
        <v>/</v>
      </c>
      <c r="BQ1004" s="36">
        <f t="shared" si="294"/>
        <v>0</v>
      </c>
      <c r="BR1004" s="36">
        <f t="shared" si="295"/>
        <v>0</v>
      </c>
      <c r="BS1004" s="37">
        <f t="shared" si="296"/>
        <v>0</v>
      </c>
      <c r="BT1004" s="38">
        <f t="shared" si="297"/>
        <v>0</v>
      </c>
      <c r="BU1004" s="39">
        <f t="shared" si="298"/>
        <v>0</v>
      </c>
      <c r="BV1004" s="40">
        <f t="shared" si="299"/>
        <v>0</v>
      </c>
      <c r="BW1004" s="41">
        <f t="shared" si="300"/>
        <v>0</v>
      </c>
      <c r="BX1004" s="42" t="str">
        <f t="shared" si="301"/>
        <v>2000.411</v>
      </c>
      <c r="BY1004" s="35" t="str">
        <f t="shared" si="302"/>
        <v>///////</v>
      </c>
      <c r="BZ1004" s="43" t="str">
        <f t="shared" si="303"/>
        <v/>
      </c>
    </row>
    <row r="1005" spans="1:78" s="54" customFormat="1" ht="21.75" x14ac:dyDescent="0.2">
      <c r="A1005" s="51">
        <v>996</v>
      </c>
      <c r="B1005" s="52" t="s">
        <v>1678</v>
      </c>
      <c r="C1005" s="52"/>
      <c r="D1005" s="52" t="s">
        <v>459</v>
      </c>
      <c r="E1005" s="52" t="s">
        <v>943</v>
      </c>
      <c r="F1005" s="52" t="s">
        <v>311</v>
      </c>
      <c r="G1005" s="53"/>
      <c r="H1005" s="52" t="s">
        <v>944</v>
      </c>
      <c r="I1005" s="52" t="s">
        <v>779</v>
      </c>
      <c r="J1005" s="52" t="s">
        <v>154</v>
      </c>
      <c r="K1005" s="52"/>
      <c r="L1005" s="52"/>
      <c r="M1005" s="52"/>
      <c r="N1005" s="52"/>
      <c r="O1005" s="47">
        <v>200</v>
      </c>
      <c r="P1005" s="47"/>
      <c r="Q1005" s="47"/>
      <c r="R1005" s="47"/>
      <c r="S1005" s="52"/>
      <c r="T1005" s="52" t="s">
        <v>154</v>
      </c>
      <c r="U1005" s="52"/>
      <c r="V1005" s="52" t="s">
        <v>154</v>
      </c>
      <c r="W1005" s="52" t="s">
        <v>154</v>
      </c>
      <c r="X1005" s="47">
        <v>0.4</v>
      </c>
      <c r="Y1005" s="47"/>
      <c r="Z1005" s="52"/>
      <c r="AA1005" s="52" t="s">
        <v>154</v>
      </c>
      <c r="AB1005" s="52"/>
      <c r="AC1005" s="52"/>
      <c r="AD1005" s="52"/>
      <c r="AE1005" s="52">
        <v>1</v>
      </c>
      <c r="AF1005" s="52">
        <v>1</v>
      </c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  <c r="AQ1005" s="52"/>
      <c r="AR1005" s="52"/>
      <c r="AS1005" s="52"/>
      <c r="AT1005" s="52"/>
      <c r="AU1005" s="52"/>
      <c r="AV1005" s="52"/>
      <c r="AW1005" s="52"/>
      <c r="AX1005" s="52"/>
      <c r="AY1005" s="52"/>
      <c r="AZ1005" s="52"/>
      <c r="BA1005" s="52" t="s">
        <v>154</v>
      </c>
      <c r="BB1005" s="52" t="s">
        <v>154</v>
      </c>
      <c r="BC1005" s="52"/>
      <c r="BD1005" s="52"/>
      <c r="BE1005" s="52"/>
      <c r="BF1005" s="52"/>
      <c r="BG1005" s="52"/>
      <c r="BH1005" s="48" t="str">
        <f t="shared" si="285"/>
        <v>/</v>
      </c>
      <c r="BI1005" s="49" t="str">
        <f t="shared" si="286"/>
        <v>/</v>
      </c>
      <c r="BJ1005" s="49">
        <f t="shared" si="287"/>
        <v>0</v>
      </c>
      <c r="BK1005" s="50" t="str">
        <f t="shared" si="288"/>
        <v>/</v>
      </c>
      <c r="BL1005" s="35" t="str">
        <f t="shared" si="289"/>
        <v>200</v>
      </c>
      <c r="BM1005" s="35" t="str">
        <f t="shared" si="290"/>
        <v>/</v>
      </c>
      <c r="BN1005" s="35" t="str">
        <f t="shared" si="291"/>
        <v>//</v>
      </c>
      <c r="BO1005" s="35">
        <f t="shared" si="292"/>
        <v>0.4</v>
      </c>
      <c r="BP1005" s="35" t="str">
        <f t="shared" si="293"/>
        <v>/</v>
      </c>
      <c r="BQ1005" s="36">
        <f t="shared" si="294"/>
        <v>0</v>
      </c>
      <c r="BR1005" s="36">
        <f t="shared" si="295"/>
        <v>0</v>
      </c>
      <c r="BS1005" s="37">
        <f t="shared" si="296"/>
        <v>0</v>
      </c>
      <c r="BT1005" s="38">
        <f t="shared" si="297"/>
        <v>0</v>
      </c>
      <c r="BU1005" s="39">
        <f t="shared" si="298"/>
        <v>0</v>
      </c>
      <c r="BV1005" s="40">
        <f t="shared" si="299"/>
        <v>0</v>
      </c>
      <c r="BW1005" s="41">
        <f t="shared" si="300"/>
        <v>0</v>
      </c>
      <c r="BX1005" s="42" t="str">
        <f t="shared" si="301"/>
        <v>2000.411</v>
      </c>
      <c r="BY1005" s="35" t="str">
        <f t="shared" si="302"/>
        <v>///////</v>
      </c>
      <c r="BZ1005" s="43" t="str">
        <f t="shared" si="303"/>
        <v/>
      </c>
    </row>
    <row r="1006" spans="1:78" s="54" customFormat="1" ht="21.75" x14ac:dyDescent="0.2">
      <c r="A1006" s="51">
        <v>997</v>
      </c>
      <c r="B1006" s="52" t="s">
        <v>1679</v>
      </c>
      <c r="C1006" s="52"/>
      <c r="D1006" s="52" t="s">
        <v>470</v>
      </c>
      <c r="E1006" s="52" t="s">
        <v>1427</v>
      </c>
      <c r="F1006" s="52" t="s">
        <v>15</v>
      </c>
      <c r="G1006" s="53">
        <v>3</v>
      </c>
      <c r="H1006" s="52" t="s">
        <v>1428</v>
      </c>
      <c r="I1006" s="52"/>
      <c r="J1006" s="52" t="s">
        <v>154</v>
      </c>
      <c r="K1006" s="52"/>
      <c r="L1006" s="52" t="s">
        <v>154</v>
      </c>
      <c r="M1006" s="52"/>
      <c r="N1006" s="52"/>
      <c r="O1006" s="47">
        <v>150</v>
      </c>
      <c r="P1006" s="47"/>
      <c r="Q1006" s="47"/>
      <c r="R1006" s="47"/>
      <c r="S1006" s="52"/>
      <c r="T1006" s="52" t="s">
        <v>154</v>
      </c>
      <c r="U1006" s="52"/>
      <c r="V1006" s="52" t="s">
        <v>154</v>
      </c>
      <c r="W1006" s="52" t="s">
        <v>154</v>
      </c>
      <c r="X1006" s="47">
        <v>0.3</v>
      </c>
      <c r="Y1006" s="47">
        <v>8</v>
      </c>
      <c r="Z1006" s="52"/>
      <c r="AA1006" s="52" t="s">
        <v>154</v>
      </c>
      <c r="AB1006" s="52"/>
      <c r="AC1006" s="52"/>
      <c r="AD1006" s="52"/>
      <c r="AE1006" s="52"/>
      <c r="AF1006" s="52"/>
      <c r="AG1006" s="52"/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  <c r="AU1006" s="52"/>
      <c r="AV1006" s="52"/>
      <c r="AW1006" s="52"/>
      <c r="AX1006" s="52"/>
      <c r="AY1006" s="52"/>
      <c r="AZ1006" s="52"/>
      <c r="BA1006" s="52" t="s">
        <v>154</v>
      </c>
      <c r="BB1006" s="52" t="s">
        <v>154</v>
      </c>
      <c r="BC1006" s="52"/>
      <c r="BD1006" s="52"/>
      <c r="BE1006" s="52"/>
      <c r="BF1006" s="52"/>
      <c r="BG1006" s="52"/>
      <c r="BH1006" s="48" t="str">
        <f t="shared" si="285"/>
        <v>//</v>
      </c>
      <c r="BI1006" s="49" t="str">
        <f t="shared" si="286"/>
        <v>//</v>
      </c>
      <c r="BJ1006" s="49">
        <f t="shared" si="287"/>
        <v>0</v>
      </c>
      <c r="BK1006" s="50" t="str">
        <f t="shared" si="288"/>
        <v>//</v>
      </c>
      <c r="BL1006" s="35" t="str">
        <f t="shared" si="289"/>
        <v>150</v>
      </c>
      <c r="BM1006" s="35" t="str">
        <f t="shared" si="290"/>
        <v>/</v>
      </c>
      <c r="BN1006" s="35" t="str">
        <f t="shared" si="291"/>
        <v>//</v>
      </c>
      <c r="BO1006" s="35">
        <f t="shared" si="292"/>
        <v>0.3</v>
      </c>
      <c r="BP1006" s="35" t="str">
        <f t="shared" si="293"/>
        <v>/</v>
      </c>
      <c r="BQ1006" s="36">
        <f t="shared" si="294"/>
        <v>0</v>
      </c>
      <c r="BR1006" s="36">
        <f t="shared" si="295"/>
        <v>8</v>
      </c>
      <c r="BS1006" s="37">
        <f t="shared" si="296"/>
        <v>0</v>
      </c>
      <c r="BT1006" s="38">
        <f t="shared" si="297"/>
        <v>0</v>
      </c>
      <c r="BU1006" s="39">
        <f t="shared" si="298"/>
        <v>0</v>
      </c>
      <c r="BV1006" s="40">
        <f t="shared" si="299"/>
        <v>0</v>
      </c>
      <c r="BW1006" s="41">
        <f t="shared" si="300"/>
        <v>0</v>
      </c>
      <c r="BX1006" s="42" t="str">
        <f t="shared" si="301"/>
        <v>1500.38</v>
      </c>
      <c r="BY1006" s="35" t="str">
        <f t="shared" si="302"/>
        <v>////////</v>
      </c>
      <c r="BZ1006" s="43" t="str">
        <f t="shared" si="303"/>
        <v/>
      </c>
    </row>
    <row r="1007" spans="1:78" s="54" customFormat="1" ht="21.75" x14ac:dyDescent="0.2">
      <c r="A1007" s="51">
        <v>998</v>
      </c>
      <c r="B1007" s="52" t="s">
        <v>1680</v>
      </c>
      <c r="C1007" s="52"/>
      <c r="D1007" s="52" t="s">
        <v>470</v>
      </c>
      <c r="E1007" s="52" t="s">
        <v>1427</v>
      </c>
      <c r="F1007" s="52" t="s">
        <v>15</v>
      </c>
      <c r="G1007" s="53">
        <v>4</v>
      </c>
      <c r="H1007" s="52" t="s">
        <v>1428</v>
      </c>
      <c r="I1007" s="52"/>
      <c r="J1007" s="52" t="s">
        <v>154</v>
      </c>
      <c r="K1007" s="52"/>
      <c r="L1007" s="52" t="s">
        <v>154</v>
      </c>
      <c r="M1007" s="52"/>
      <c r="N1007" s="52"/>
      <c r="O1007" s="47">
        <v>150</v>
      </c>
      <c r="P1007" s="47"/>
      <c r="Q1007" s="47"/>
      <c r="R1007" s="47"/>
      <c r="S1007" s="52"/>
      <c r="T1007" s="52" t="s">
        <v>154</v>
      </c>
      <c r="U1007" s="52"/>
      <c r="V1007" s="52" t="s">
        <v>154</v>
      </c>
      <c r="W1007" s="52" t="s">
        <v>154</v>
      </c>
      <c r="X1007" s="47">
        <v>0.3</v>
      </c>
      <c r="Y1007" s="47">
        <v>9</v>
      </c>
      <c r="Z1007" s="52"/>
      <c r="AA1007" s="52" t="s">
        <v>154</v>
      </c>
      <c r="AB1007" s="52"/>
      <c r="AC1007" s="52"/>
      <c r="AD1007" s="52"/>
      <c r="AE1007" s="52"/>
      <c r="AF1007" s="52"/>
      <c r="AG1007" s="52"/>
      <c r="AH1007" s="52"/>
      <c r="AI1007" s="52"/>
      <c r="AJ1007" s="52"/>
      <c r="AK1007" s="52"/>
      <c r="AL1007" s="52"/>
      <c r="AM1007" s="52"/>
      <c r="AN1007" s="52"/>
      <c r="AO1007" s="52"/>
      <c r="AP1007" s="52"/>
      <c r="AQ1007" s="52"/>
      <c r="AR1007" s="52"/>
      <c r="AS1007" s="52"/>
      <c r="AT1007" s="52"/>
      <c r="AU1007" s="52"/>
      <c r="AV1007" s="52"/>
      <c r="AW1007" s="52"/>
      <c r="AX1007" s="52"/>
      <c r="AY1007" s="52"/>
      <c r="AZ1007" s="52"/>
      <c r="BA1007" s="52" t="s">
        <v>154</v>
      </c>
      <c r="BB1007" s="52" t="s">
        <v>154</v>
      </c>
      <c r="BC1007" s="52"/>
      <c r="BD1007" s="52"/>
      <c r="BE1007" s="52"/>
      <c r="BF1007" s="52"/>
      <c r="BG1007" s="52"/>
      <c r="BH1007" s="48" t="str">
        <f t="shared" si="285"/>
        <v>//</v>
      </c>
      <c r="BI1007" s="49" t="str">
        <f t="shared" si="286"/>
        <v>//</v>
      </c>
      <c r="BJ1007" s="49">
        <f t="shared" si="287"/>
        <v>0</v>
      </c>
      <c r="BK1007" s="50" t="str">
        <f t="shared" si="288"/>
        <v>//</v>
      </c>
      <c r="BL1007" s="35" t="str">
        <f t="shared" si="289"/>
        <v>150</v>
      </c>
      <c r="BM1007" s="35" t="str">
        <f t="shared" si="290"/>
        <v>/</v>
      </c>
      <c r="BN1007" s="35" t="str">
        <f t="shared" si="291"/>
        <v>//</v>
      </c>
      <c r="BO1007" s="35">
        <f t="shared" si="292"/>
        <v>0.3</v>
      </c>
      <c r="BP1007" s="35" t="str">
        <f t="shared" si="293"/>
        <v>/</v>
      </c>
      <c r="BQ1007" s="36">
        <f t="shared" si="294"/>
        <v>0</v>
      </c>
      <c r="BR1007" s="36">
        <f t="shared" si="295"/>
        <v>9</v>
      </c>
      <c r="BS1007" s="37">
        <f t="shared" si="296"/>
        <v>0</v>
      </c>
      <c r="BT1007" s="38">
        <f t="shared" si="297"/>
        <v>0</v>
      </c>
      <c r="BU1007" s="39">
        <f t="shared" si="298"/>
        <v>0</v>
      </c>
      <c r="BV1007" s="40">
        <f t="shared" si="299"/>
        <v>0</v>
      </c>
      <c r="BW1007" s="41">
        <f t="shared" si="300"/>
        <v>0</v>
      </c>
      <c r="BX1007" s="42" t="str">
        <f t="shared" si="301"/>
        <v>1500.39</v>
      </c>
      <c r="BY1007" s="35" t="str">
        <f t="shared" si="302"/>
        <v>////////</v>
      </c>
      <c r="BZ1007" s="43" t="str">
        <f t="shared" si="303"/>
        <v/>
      </c>
    </row>
    <row r="1008" spans="1:78" s="54" customFormat="1" ht="21.75" x14ac:dyDescent="0.2">
      <c r="A1008" s="51">
        <v>999</v>
      </c>
      <c r="B1008" s="52" t="s">
        <v>1681</v>
      </c>
      <c r="C1008" s="52"/>
      <c r="D1008" s="52" t="s">
        <v>470</v>
      </c>
      <c r="E1008" s="52" t="s">
        <v>1427</v>
      </c>
      <c r="F1008" s="52" t="s">
        <v>15</v>
      </c>
      <c r="G1008" s="53">
        <v>5</v>
      </c>
      <c r="H1008" s="52" t="s">
        <v>1428</v>
      </c>
      <c r="I1008" s="52"/>
      <c r="J1008" s="52" t="s">
        <v>154</v>
      </c>
      <c r="K1008" s="52"/>
      <c r="L1008" s="52" t="s">
        <v>154</v>
      </c>
      <c r="M1008" s="52"/>
      <c r="N1008" s="52"/>
      <c r="O1008" s="47">
        <v>150</v>
      </c>
      <c r="P1008" s="47"/>
      <c r="Q1008" s="47"/>
      <c r="R1008" s="47"/>
      <c r="S1008" s="52"/>
      <c r="T1008" s="52" t="s">
        <v>154</v>
      </c>
      <c r="U1008" s="52"/>
      <c r="V1008" s="52" t="s">
        <v>154</v>
      </c>
      <c r="W1008" s="52" t="s">
        <v>154</v>
      </c>
      <c r="X1008" s="47">
        <v>0.3</v>
      </c>
      <c r="Y1008" s="47">
        <v>11</v>
      </c>
      <c r="Z1008" s="52"/>
      <c r="AA1008" s="52" t="s">
        <v>154</v>
      </c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52"/>
      <c r="AU1008" s="52"/>
      <c r="AV1008" s="52"/>
      <c r="AW1008" s="52"/>
      <c r="AX1008" s="52"/>
      <c r="AY1008" s="52"/>
      <c r="AZ1008" s="52"/>
      <c r="BA1008" s="52" t="s">
        <v>154</v>
      </c>
      <c r="BB1008" s="52" t="s">
        <v>154</v>
      </c>
      <c r="BC1008" s="52"/>
      <c r="BD1008" s="52"/>
      <c r="BE1008" s="52"/>
      <c r="BF1008" s="52"/>
      <c r="BG1008" s="52"/>
      <c r="BH1008" s="48" t="str">
        <f t="shared" si="285"/>
        <v>//</v>
      </c>
      <c r="BI1008" s="49" t="str">
        <f t="shared" si="286"/>
        <v>//</v>
      </c>
      <c r="BJ1008" s="49">
        <f t="shared" si="287"/>
        <v>0</v>
      </c>
      <c r="BK1008" s="50" t="str">
        <f t="shared" si="288"/>
        <v>//</v>
      </c>
      <c r="BL1008" s="35" t="str">
        <f t="shared" si="289"/>
        <v>150</v>
      </c>
      <c r="BM1008" s="35" t="str">
        <f t="shared" si="290"/>
        <v>/</v>
      </c>
      <c r="BN1008" s="35" t="str">
        <f t="shared" si="291"/>
        <v>//</v>
      </c>
      <c r="BO1008" s="35">
        <f t="shared" si="292"/>
        <v>0.3</v>
      </c>
      <c r="BP1008" s="35" t="str">
        <f t="shared" si="293"/>
        <v>/</v>
      </c>
      <c r="BQ1008" s="36">
        <f t="shared" si="294"/>
        <v>0</v>
      </c>
      <c r="BR1008" s="36">
        <f t="shared" si="295"/>
        <v>11</v>
      </c>
      <c r="BS1008" s="37">
        <f t="shared" si="296"/>
        <v>0</v>
      </c>
      <c r="BT1008" s="38">
        <f t="shared" si="297"/>
        <v>0</v>
      </c>
      <c r="BU1008" s="39">
        <f t="shared" si="298"/>
        <v>0</v>
      </c>
      <c r="BV1008" s="40">
        <f t="shared" si="299"/>
        <v>0</v>
      </c>
      <c r="BW1008" s="41">
        <f t="shared" si="300"/>
        <v>0</v>
      </c>
      <c r="BX1008" s="42" t="str">
        <f t="shared" si="301"/>
        <v>1500.311</v>
      </c>
      <c r="BY1008" s="35" t="str">
        <f t="shared" si="302"/>
        <v>////////</v>
      </c>
      <c r="BZ1008" s="43" t="str">
        <f t="shared" si="303"/>
        <v/>
      </c>
    </row>
    <row r="1009" spans="1:78" s="54" customFormat="1" ht="21.75" x14ac:dyDescent="0.2">
      <c r="A1009" s="51">
        <v>1000</v>
      </c>
      <c r="B1009" s="52" t="s">
        <v>1682</v>
      </c>
      <c r="C1009" s="52"/>
      <c r="D1009" s="52" t="s">
        <v>470</v>
      </c>
      <c r="E1009" s="52" t="s">
        <v>1427</v>
      </c>
      <c r="F1009" s="52" t="s">
        <v>15</v>
      </c>
      <c r="G1009" s="53">
        <v>6</v>
      </c>
      <c r="H1009" s="52" t="s">
        <v>1428</v>
      </c>
      <c r="I1009" s="52"/>
      <c r="J1009" s="52" t="s">
        <v>154</v>
      </c>
      <c r="K1009" s="52"/>
      <c r="L1009" s="52" t="s">
        <v>154</v>
      </c>
      <c r="M1009" s="52"/>
      <c r="N1009" s="52"/>
      <c r="O1009" s="47">
        <v>150</v>
      </c>
      <c r="P1009" s="47"/>
      <c r="Q1009" s="47"/>
      <c r="R1009" s="47"/>
      <c r="S1009" s="52"/>
      <c r="T1009" s="52" t="s">
        <v>154</v>
      </c>
      <c r="U1009" s="52"/>
      <c r="V1009" s="52" t="s">
        <v>154</v>
      </c>
      <c r="W1009" s="52" t="s">
        <v>154</v>
      </c>
      <c r="X1009" s="47">
        <v>0.3</v>
      </c>
      <c r="Y1009" s="47">
        <v>12</v>
      </c>
      <c r="Z1009" s="52"/>
      <c r="AA1009" s="52" t="s">
        <v>154</v>
      </c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  <c r="AU1009" s="52"/>
      <c r="AV1009" s="52"/>
      <c r="AW1009" s="52"/>
      <c r="AX1009" s="52"/>
      <c r="AY1009" s="52"/>
      <c r="AZ1009" s="52"/>
      <c r="BA1009" s="52" t="s">
        <v>154</v>
      </c>
      <c r="BB1009" s="52" t="s">
        <v>154</v>
      </c>
      <c r="BC1009" s="52"/>
      <c r="BD1009" s="52"/>
      <c r="BE1009" s="52"/>
      <c r="BF1009" s="52"/>
      <c r="BG1009" s="52"/>
      <c r="BH1009" s="48" t="str">
        <f t="shared" si="285"/>
        <v>//</v>
      </c>
      <c r="BI1009" s="49" t="str">
        <f t="shared" si="286"/>
        <v>//</v>
      </c>
      <c r="BJ1009" s="49">
        <f t="shared" si="287"/>
        <v>0</v>
      </c>
      <c r="BK1009" s="50" t="str">
        <f t="shared" si="288"/>
        <v>//</v>
      </c>
      <c r="BL1009" s="35" t="str">
        <f t="shared" si="289"/>
        <v>150</v>
      </c>
      <c r="BM1009" s="35" t="str">
        <f t="shared" si="290"/>
        <v>/</v>
      </c>
      <c r="BN1009" s="35" t="str">
        <f t="shared" si="291"/>
        <v>//</v>
      </c>
      <c r="BO1009" s="35">
        <f t="shared" si="292"/>
        <v>0.3</v>
      </c>
      <c r="BP1009" s="35" t="str">
        <f t="shared" si="293"/>
        <v>/</v>
      </c>
      <c r="BQ1009" s="36">
        <f t="shared" si="294"/>
        <v>0</v>
      </c>
      <c r="BR1009" s="36">
        <f t="shared" si="295"/>
        <v>12</v>
      </c>
      <c r="BS1009" s="37">
        <f t="shared" si="296"/>
        <v>0</v>
      </c>
      <c r="BT1009" s="38">
        <f t="shared" si="297"/>
        <v>0</v>
      </c>
      <c r="BU1009" s="39">
        <f t="shared" si="298"/>
        <v>0</v>
      </c>
      <c r="BV1009" s="40">
        <f t="shared" si="299"/>
        <v>0</v>
      </c>
      <c r="BW1009" s="41">
        <f t="shared" si="300"/>
        <v>0</v>
      </c>
      <c r="BX1009" s="42" t="str">
        <f t="shared" si="301"/>
        <v>1500.312</v>
      </c>
      <c r="BY1009" s="35" t="str">
        <f t="shared" si="302"/>
        <v>////////</v>
      </c>
      <c r="BZ1009" s="43" t="str">
        <f t="shared" si="303"/>
        <v/>
      </c>
    </row>
    <row r="1010" spans="1:78" s="54" customFormat="1" ht="21.75" x14ac:dyDescent="0.2">
      <c r="A1010" s="51">
        <v>1001</v>
      </c>
      <c r="B1010" s="52" t="s">
        <v>1683</v>
      </c>
      <c r="C1010" s="52"/>
      <c r="D1010" s="52" t="s">
        <v>470</v>
      </c>
      <c r="E1010" s="52" t="s">
        <v>540</v>
      </c>
      <c r="F1010" s="52" t="s">
        <v>15</v>
      </c>
      <c r="G1010" s="53">
        <v>1</v>
      </c>
      <c r="H1010" s="52" t="s">
        <v>541</v>
      </c>
      <c r="I1010" s="52"/>
      <c r="J1010" s="52" t="s">
        <v>154</v>
      </c>
      <c r="K1010" s="52"/>
      <c r="L1010" s="52"/>
      <c r="M1010" s="52"/>
      <c r="N1010" s="52"/>
      <c r="O1010" s="47">
        <v>150</v>
      </c>
      <c r="P1010" s="47"/>
      <c r="Q1010" s="47"/>
      <c r="R1010" s="47"/>
      <c r="S1010" s="52"/>
      <c r="T1010" s="52" t="s">
        <v>154</v>
      </c>
      <c r="U1010" s="52"/>
      <c r="V1010" s="52" t="s">
        <v>154</v>
      </c>
      <c r="W1010" s="52" t="s">
        <v>154</v>
      </c>
      <c r="X1010" s="47">
        <v>0.2</v>
      </c>
      <c r="Y1010" s="47">
        <v>7</v>
      </c>
      <c r="Z1010" s="52"/>
      <c r="AA1010" s="52" t="s">
        <v>154</v>
      </c>
      <c r="AB1010" s="52"/>
      <c r="AC1010" s="52"/>
      <c r="AD1010" s="52"/>
      <c r="AE1010" s="52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  <c r="AU1010" s="52"/>
      <c r="AV1010" s="52"/>
      <c r="AW1010" s="52"/>
      <c r="AX1010" s="52"/>
      <c r="AY1010" s="52"/>
      <c r="AZ1010" s="52"/>
      <c r="BA1010" s="52" t="s">
        <v>154</v>
      </c>
      <c r="BB1010" s="52" t="s">
        <v>154</v>
      </c>
      <c r="BC1010" s="52"/>
      <c r="BD1010" s="52"/>
      <c r="BE1010" s="52"/>
      <c r="BF1010" s="52"/>
      <c r="BG1010" s="52"/>
      <c r="BH1010" s="48" t="str">
        <f t="shared" si="285"/>
        <v>/</v>
      </c>
      <c r="BI1010" s="49" t="str">
        <f t="shared" si="286"/>
        <v>/</v>
      </c>
      <c r="BJ1010" s="49">
        <f t="shared" si="287"/>
        <v>0</v>
      </c>
      <c r="BK1010" s="50" t="str">
        <f t="shared" si="288"/>
        <v>/</v>
      </c>
      <c r="BL1010" s="35" t="str">
        <f t="shared" si="289"/>
        <v>150</v>
      </c>
      <c r="BM1010" s="35" t="str">
        <f t="shared" si="290"/>
        <v>/</v>
      </c>
      <c r="BN1010" s="35" t="str">
        <f t="shared" si="291"/>
        <v>//</v>
      </c>
      <c r="BO1010" s="35">
        <f t="shared" si="292"/>
        <v>0.2</v>
      </c>
      <c r="BP1010" s="35" t="str">
        <f t="shared" si="293"/>
        <v>/</v>
      </c>
      <c r="BQ1010" s="36">
        <f t="shared" si="294"/>
        <v>0</v>
      </c>
      <c r="BR1010" s="36">
        <f t="shared" si="295"/>
        <v>7</v>
      </c>
      <c r="BS1010" s="37">
        <f t="shared" si="296"/>
        <v>0</v>
      </c>
      <c r="BT1010" s="38">
        <f t="shared" si="297"/>
        <v>0</v>
      </c>
      <c r="BU1010" s="39">
        <f t="shared" si="298"/>
        <v>0</v>
      </c>
      <c r="BV1010" s="40">
        <f t="shared" si="299"/>
        <v>0</v>
      </c>
      <c r="BW1010" s="41">
        <f t="shared" si="300"/>
        <v>0</v>
      </c>
      <c r="BX1010" s="42" t="str">
        <f t="shared" si="301"/>
        <v>1500.27</v>
      </c>
      <c r="BY1010" s="35" t="str">
        <f t="shared" si="302"/>
        <v>///////</v>
      </c>
      <c r="BZ1010" s="43" t="str">
        <f t="shared" si="303"/>
        <v/>
      </c>
    </row>
    <row r="1011" spans="1:78" s="54" customFormat="1" ht="21.75" x14ac:dyDescent="0.2">
      <c r="A1011" s="51">
        <v>1002</v>
      </c>
      <c r="B1011" s="52" t="s">
        <v>1684</v>
      </c>
      <c r="C1011" s="52"/>
      <c r="D1011" s="52" t="s">
        <v>470</v>
      </c>
      <c r="E1011" s="52" t="s">
        <v>540</v>
      </c>
      <c r="F1011" s="52" t="s">
        <v>15</v>
      </c>
      <c r="G1011" s="53">
        <v>2</v>
      </c>
      <c r="H1011" s="52" t="s">
        <v>541</v>
      </c>
      <c r="I1011" s="52"/>
      <c r="J1011" s="52" t="s">
        <v>154</v>
      </c>
      <c r="K1011" s="52"/>
      <c r="L1011" s="52"/>
      <c r="M1011" s="52"/>
      <c r="N1011" s="52"/>
      <c r="O1011" s="47">
        <v>150</v>
      </c>
      <c r="P1011" s="47"/>
      <c r="Q1011" s="47"/>
      <c r="R1011" s="47"/>
      <c r="S1011" s="52"/>
      <c r="T1011" s="52" t="s">
        <v>154</v>
      </c>
      <c r="U1011" s="52"/>
      <c r="V1011" s="52" t="s">
        <v>154</v>
      </c>
      <c r="W1011" s="52" t="s">
        <v>154</v>
      </c>
      <c r="X1011" s="47">
        <v>0.2</v>
      </c>
      <c r="Y1011" s="47">
        <v>8</v>
      </c>
      <c r="Z1011" s="52"/>
      <c r="AA1011" s="52" t="s">
        <v>154</v>
      </c>
      <c r="AB1011" s="52"/>
      <c r="AC1011" s="52"/>
      <c r="AD1011" s="52"/>
      <c r="AE1011" s="52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52"/>
      <c r="AU1011" s="52"/>
      <c r="AV1011" s="52"/>
      <c r="AW1011" s="52"/>
      <c r="AX1011" s="52"/>
      <c r="AY1011" s="52"/>
      <c r="AZ1011" s="52"/>
      <c r="BA1011" s="52" t="s">
        <v>154</v>
      </c>
      <c r="BB1011" s="52" t="s">
        <v>154</v>
      </c>
      <c r="BC1011" s="52"/>
      <c r="BD1011" s="52"/>
      <c r="BE1011" s="52"/>
      <c r="BF1011" s="52"/>
      <c r="BG1011" s="52"/>
      <c r="BH1011" s="48" t="str">
        <f t="shared" si="285"/>
        <v>/</v>
      </c>
      <c r="BI1011" s="49" t="str">
        <f t="shared" si="286"/>
        <v>/</v>
      </c>
      <c r="BJ1011" s="49">
        <f t="shared" si="287"/>
        <v>0</v>
      </c>
      <c r="BK1011" s="50" t="str">
        <f t="shared" si="288"/>
        <v>/</v>
      </c>
      <c r="BL1011" s="35" t="str">
        <f t="shared" si="289"/>
        <v>150</v>
      </c>
      <c r="BM1011" s="35" t="str">
        <f t="shared" si="290"/>
        <v>/</v>
      </c>
      <c r="BN1011" s="35" t="str">
        <f t="shared" si="291"/>
        <v>//</v>
      </c>
      <c r="BO1011" s="35">
        <f t="shared" si="292"/>
        <v>0.2</v>
      </c>
      <c r="BP1011" s="35" t="str">
        <f t="shared" si="293"/>
        <v>/</v>
      </c>
      <c r="BQ1011" s="36">
        <f t="shared" si="294"/>
        <v>0</v>
      </c>
      <c r="BR1011" s="36">
        <f t="shared" si="295"/>
        <v>8</v>
      </c>
      <c r="BS1011" s="37">
        <f t="shared" si="296"/>
        <v>0</v>
      </c>
      <c r="BT1011" s="38">
        <f t="shared" si="297"/>
        <v>0</v>
      </c>
      <c r="BU1011" s="39">
        <f t="shared" si="298"/>
        <v>0</v>
      </c>
      <c r="BV1011" s="40">
        <f t="shared" si="299"/>
        <v>0</v>
      </c>
      <c r="BW1011" s="41">
        <f t="shared" si="300"/>
        <v>0</v>
      </c>
      <c r="BX1011" s="42" t="str">
        <f t="shared" si="301"/>
        <v>1500.28</v>
      </c>
      <c r="BY1011" s="35" t="str">
        <f t="shared" si="302"/>
        <v>///////</v>
      </c>
      <c r="BZ1011" s="43" t="str">
        <f t="shared" si="303"/>
        <v/>
      </c>
    </row>
    <row r="1012" spans="1:78" s="54" customFormat="1" ht="21.75" x14ac:dyDescent="0.2">
      <c r="A1012" s="51">
        <v>1003</v>
      </c>
      <c r="B1012" s="52" t="s">
        <v>1685</v>
      </c>
      <c r="C1012" s="52"/>
      <c r="D1012" s="52" t="s">
        <v>470</v>
      </c>
      <c r="E1012" s="52" t="s">
        <v>1083</v>
      </c>
      <c r="F1012" s="52" t="s">
        <v>15</v>
      </c>
      <c r="G1012" s="53">
        <v>2</v>
      </c>
      <c r="H1012" s="52" t="s">
        <v>1087</v>
      </c>
      <c r="I1012" s="52"/>
      <c r="J1012" s="52"/>
      <c r="K1012" s="52" t="s">
        <v>154</v>
      </c>
      <c r="L1012" s="52" t="s">
        <v>154</v>
      </c>
      <c r="M1012" s="52"/>
      <c r="N1012" s="52"/>
      <c r="O1012" s="47">
        <v>150</v>
      </c>
      <c r="P1012" s="47"/>
      <c r="Q1012" s="47"/>
      <c r="R1012" s="47"/>
      <c r="S1012" s="52"/>
      <c r="T1012" s="52" t="s">
        <v>154</v>
      </c>
      <c r="U1012" s="52"/>
      <c r="V1012" s="52" t="s">
        <v>154</v>
      </c>
      <c r="W1012" s="52" t="s">
        <v>154</v>
      </c>
      <c r="X1012" s="47">
        <v>0.4</v>
      </c>
      <c r="Y1012" s="47">
        <v>12</v>
      </c>
      <c r="Z1012" s="52" t="s">
        <v>154</v>
      </c>
      <c r="AA1012" s="52"/>
      <c r="AB1012" s="52"/>
      <c r="AC1012" s="52"/>
      <c r="AD1012" s="52"/>
      <c r="AE1012" s="52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52"/>
      <c r="AU1012" s="52"/>
      <c r="AV1012" s="52"/>
      <c r="AW1012" s="52"/>
      <c r="AX1012" s="52"/>
      <c r="AY1012" s="52"/>
      <c r="AZ1012" s="52"/>
      <c r="BA1012" s="52" t="s">
        <v>154</v>
      </c>
      <c r="BB1012" s="52" t="s">
        <v>154</v>
      </c>
      <c r="BC1012" s="52"/>
      <c r="BD1012" s="52"/>
      <c r="BE1012" s="52"/>
      <c r="BF1012" s="52"/>
      <c r="BG1012" s="52"/>
      <c r="BH1012" s="48" t="str">
        <f t="shared" si="285"/>
        <v>//</v>
      </c>
      <c r="BI1012" s="49" t="str">
        <f t="shared" si="286"/>
        <v>//</v>
      </c>
      <c r="BJ1012" s="49">
        <f t="shared" si="287"/>
        <v>0</v>
      </c>
      <c r="BK1012" s="50" t="str">
        <f t="shared" si="288"/>
        <v>//</v>
      </c>
      <c r="BL1012" s="35" t="str">
        <f t="shared" si="289"/>
        <v>150</v>
      </c>
      <c r="BM1012" s="35" t="str">
        <f t="shared" si="290"/>
        <v>/</v>
      </c>
      <c r="BN1012" s="35" t="str">
        <f t="shared" si="291"/>
        <v>//</v>
      </c>
      <c r="BO1012" s="35">
        <f t="shared" si="292"/>
        <v>0.4</v>
      </c>
      <c r="BP1012" s="35" t="str">
        <f t="shared" si="293"/>
        <v>/</v>
      </c>
      <c r="BQ1012" s="36">
        <f t="shared" si="294"/>
        <v>0</v>
      </c>
      <c r="BR1012" s="36">
        <f t="shared" si="295"/>
        <v>12</v>
      </c>
      <c r="BS1012" s="37">
        <f t="shared" si="296"/>
        <v>0</v>
      </c>
      <c r="BT1012" s="38">
        <f t="shared" si="297"/>
        <v>0</v>
      </c>
      <c r="BU1012" s="39">
        <f t="shared" si="298"/>
        <v>0</v>
      </c>
      <c r="BV1012" s="40">
        <f t="shared" si="299"/>
        <v>0</v>
      </c>
      <c r="BW1012" s="41">
        <f t="shared" si="300"/>
        <v>0</v>
      </c>
      <c r="BX1012" s="42" t="str">
        <f t="shared" si="301"/>
        <v>1500.412</v>
      </c>
      <c r="BY1012" s="35" t="str">
        <f t="shared" si="302"/>
        <v>////////</v>
      </c>
      <c r="BZ1012" s="43" t="str">
        <f t="shared" si="303"/>
        <v/>
      </c>
    </row>
    <row r="1013" spans="1:78" s="54" customFormat="1" ht="21.75" x14ac:dyDescent="0.2">
      <c r="A1013" s="51">
        <v>1004</v>
      </c>
      <c r="B1013" s="52" t="s">
        <v>1686</v>
      </c>
      <c r="C1013" s="52"/>
      <c r="D1013" s="52" t="s">
        <v>470</v>
      </c>
      <c r="E1013" s="52" t="s">
        <v>1083</v>
      </c>
      <c r="F1013" s="52" t="s">
        <v>15</v>
      </c>
      <c r="G1013" s="53">
        <v>3</v>
      </c>
      <c r="H1013" s="52" t="s">
        <v>1087</v>
      </c>
      <c r="I1013" s="52"/>
      <c r="J1013" s="52"/>
      <c r="K1013" s="52"/>
      <c r="L1013" s="52" t="s">
        <v>154</v>
      </c>
      <c r="M1013" s="52"/>
      <c r="N1013" s="52"/>
      <c r="O1013" s="47">
        <v>150</v>
      </c>
      <c r="P1013" s="47"/>
      <c r="Q1013" s="47"/>
      <c r="R1013" s="47"/>
      <c r="S1013" s="52"/>
      <c r="T1013" s="52" t="s">
        <v>154</v>
      </c>
      <c r="U1013" s="52"/>
      <c r="V1013" s="52" t="s">
        <v>154</v>
      </c>
      <c r="W1013" s="52" t="s">
        <v>154</v>
      </c>
      <c r="X1013" s="47">
        <v>0.4</v>
      </c>
      <c r="Y1013" s="47">
        <v>11</v>
      </c>
      <c r="Z1013" s="52" t="s">
        <v>154</v>
      </c>
      <c r="AA1013" s="52"/>
      <c r="AB1013" s="52"/>
      <c r="AC1013" s="52"/>
      <c r="AD1013" s="52"/>
      <c r="AE1013" s="52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  <c r="AQ1013" s="52"/>
      <c r="AR1013" s="52"/>
      <c r="AS1013" s="52"/>
      <c r="AT1013" s="52"/>
      <c r="AU1013" s="52"/>
      <c r="AV1013" s="52"/>
      <c r="AW1013" s="52"/>
      <c r="AX1013" s="52"/>
      <c r="AY1013" s="52"/>
      <c r="AZ1013" s="52"/>
      <c r="BA1013" s="52" t="s">
        <v>154</v>
      </c>
      <c r="BB1013" s="52" t="s">
        <v>154</v>
      </c>
      <c r="BC1013" s="52"/>
      <c r="BD1013" s="52"/>
      <c r="BE1013" s="52"/>
      <c r="BF1013" s="52"/>
      <c r="BG1013" s="52"/>
      <c r="BH1013" s="48" t="str">
        <f t="shared" si="285"/>
        <v>/</v>
      </c>
      <c r="BI1013" s="49" t="str">
        <f t="shared" si="286"/>
        <v>/</v>
      </c>
      <c r="BJ1013" s="49">
        <f t="shared" si="287"/>
        <v>0</v>
      </c>
      <c r="BK1013" s="50" t="str">
        <f t="shared" si="288"/>
        <v>/</v>
      </c>
      <c r="BL1013" s="35" t="str">
        <f t="shared" si="289"/>
        <v>150</v>
      </c>
      <c r="BM1013" s="35" t="str">
        <f t="shared" si="290"/>
        <v>/</v>
      </c>
      <c r="BN1013" s="35" t="str">
        <f t="shared" si="291"/>
        <v>//</v>
      </c>
      <c r="BO1013" s="35">
        <f t="shared" si="292"/>
        <v>0.4</v>
      </c>
      <c r="BP1013" s="35" t="str">
        <f t="shared" si="293"/>
        <v>/</v>
      </c>
      <c r="BQ1013" s="36">
        <f t="shared" si="294"/>
        <v>0</v>
      </c>
      <c r="BR1013" s="36">
        <f t="shared" si="295"/>
        <v>11</v>
      </c>
      <c r="BS1013" s="37">
        <f t="shared" si="296"/>
        <v>0</v>
      </c>
      <c r="BT1013" s="38">
        <f t="shared" si="297"/>
        <v>0</v>
      </c>
      <c r="BU1013" s="39">
        <f t="shared" si="298"/>
        <v>0</v>
      </c>
      <c r="BV1013" s="40">
        <f t="shared" si="299"/>
        <v>0</v>
      </c>
      <c r="BW1013" s="41">
        <f t="shared" si="300"/>
        <v>0</v>
      </c>
      <c r="BX1013" s="42" t="str">
        <f t="shared" si="301"/>
        <v>1500.411</v>
      </c>
      <c r="BY1013" s="35" t="str">
        <f t="shared" si="302"/>
        <v>///////</v>
      </c>
      <c r="BZ1013" s="43" t="str">
        <f t="shared" si="303"/>
        <v/>
      </c>
    </row>
    <row r="1014" spans="1:78" s="54" customFormat="1" ht="21.75" x14ac:dyDescent="0.2">
      <c r="A1014" s="51">
        <v>1005</v>
      </c>
      <c r="B1014" s="52" t="s">
        <v>1687</v>
      </c>
      <c r="C1014" s="52"/>
      <c r="D1014" s="52" t="s">
        <v>470</v>
      </c>
      <c r="E1014" s="52" t="s">
        <v>1083</v>
      </c>
      <c r="F1014" s="52" t="s">
        <v>15</v>
      </c>
      <c r="G1014" s="53">
        <v>4</v>
      </c>
      <c r="H1014" s="52" t="s">
        <v>1087</v>
      </c>
      <c r="I1014" s="52"/>
      <c r="J1014" s="52"/>
      <c r="K1014" s="52"/>
      <c r="L1014" s="52" t="s">
        <v>154</v>
      </c>
      <c r="M1014" s="52"/>
      <c r="N1014" s="52"/>
      <c r="O1014" s="47">
        <v>150</v>
      </c>
      <c r="P1014" s="47"/>
      <c r="Q1014" s="47"/>
      <c r="R1014" s="47"/>
      <c r="S1014" s="52"/>
      <c r="T1014" s="52" t="s">
        <v>154</v>
      </c>
      <c r="U1014" s="52"/>
      <c r="V1014" s="52" t="s">
        <v>154</v>
      </c>
      <c r="W1014" s="52" t="s">
        <v>154</v>
      </c>
      <c r="X1014" s="47">
        <v>0.4</v>
      </c>
      <c r="Y1014" s="47">
        <v>11</v>
      </c>
      <c r="Z1014" s="52"/>
      <c r="AA1014" s="52" t="s">
        <v>154</v>
      </c>
      <c r="AB1014" s="52"/>
      <c r="AC1014" s="52"/>
      <c r="AD1014" s="52"/>
      <c r="AE1014" s="52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  <c r="AQ1014" s="52"/>
      <c r="AR1014" s="52"/>
      <c r="AS1014" s="52"/>
      <c r="AT1014" s="52"/>
      <c r="AU1014" s="52"/>
      <c r="AV1014" s="52"/>
      <c r="AW1014" s="52"/>
      <c r="AX1014" s="52"/>
      <c r="AY1014" s="52"/>
      <c r="AZ1014" s="52"/>
      <c r="BA1014" s="52" t="s">
        <v>154</v>
      </c>
      <c r="BB1014" s="52" t="s">
        <v>154</v>
      </c>
      <c r="BC1014" s="52"/>
      <c r="BD1014" s="52"/>
      <c r="BE1014" s="52"/>
      <c r="BF1014" s="52"/>
      <c r="BG1014" s="52"/>
      <c r="BH1014" s="48" t="str">
        <f t="shared" si="285"/>
        <v>/</v>
      </c>
      <c r="BI1014" s="49" t="str">
        <f t="shared" si="286"/>
        <v>/</v>
      </c>
      <c r="BJ1014" s="49">
        <f t="shared" si="287"/>
        <v>0</v>
      </c>
      <c r="BK1014" s="50" t="str">
        <f t="shared" si="288"/>
        <v>/</v>
      </c>
      <c r="BL1014" s="35" t="str">
        <f t="shared" si="289"/>
        <v>150</v>
      </c>
      <c r="BM1014" s="35" t="str">
        <f t="shared" si="290"/>
        <v>/</v>
      </c>
      <c r="BN1014" s="35" t="str">
        <f t="shared" si="291"/>
        <v>//</v>
      </c>
      <c r="BO1014" s="35">
        <f t="shared" si="292"/>
        <v>0.4</v>
      </c>
      <c r="BP1014" s="35" t="str">
        <f t="shared" si="293"/>
        <v>/</v>
      </c>
      <c r="BQ1014" s="36">
        <f t="shared" si="294"/>
        <v>0</v>
      </c>
      <c r="BR1014" s="36">
        <f t="shared" si="295"/>
        <v>11</v>
      </c>
      <c r="BS1014" s="37">
        <f t="shared" si="296"/>
        <v>0</v>
      </c>
      <c r="BT1014" s="38">
        <f t="shared" si="297"/>
        <v>0</v>
      </c>
      <c r="BU1014" s="39">
        <f t="shared" si="298"/>
        <v>0</v>
      </c>
      <c r="BV1014" s="40">
        <f t="shared" si="299"/>
        <v>0</v>
      </c>
      <c r="BW1014" s="41">
        <f t="shared" si="300"/>
        <v>0</v>
      </c>
      <c r="BX1014" s="42" t="str">
        <f t="shared" si="301"/>
        <v>1500.411</v>
      </c>
      <c r="BY1014" s="35" t="str">
        <f t="shared" si="302"/>
        <v>///////</v>
      </c>
      <c r="BZ1014" s="43" t="str">
        <f t="shared" si="303"/>
        <v/>
      </c>
    </row>
    <row r="1015" spans="1:78" s="54" customFormat="1" ht="21.75" x14ac:dyDescent="0.2">
      <c r="A1015" s="51">
        <v>1006</v>
      </c>
      <c r="B1015" s="52" t="s">
        <v>1688</v>
      </c>
      <c r="C1015" s="52"/>
      <c r="D1015" s="52" t="s">
        <v>470</v>
      </c>
      <c r="E1015" s="52" t="s">
        <v>1083</v>
      </c>
      <c r="F1015" s="52" t="s">
        <v>15</v>
      </c>
      <c r="G1015" s="53">
        <v>6</v>
      </c>
      <c r="H1015" s="52" t="s">
        <v>1087</v>
      </c>
      <c r="I1015" s="52"/>
      <c r="J1015" s="52"/>
      <c r="K1015" s="52" t="s">
        <v>154</v>
      </c>
      <c r="L1015" s="52"/>
      <c r="M1015" s="52"/>
      <c r="N1015" s="52"/>
      <c r="O1015" s="47"/>
      <c r="P1015" s="47"/>
      <c r="Q1015" s="47" t="s">
        <v>1689</v>
      </c>
      <c r="R1015" s="47"/>
      <c r="S1015" s="52"/>
      <c r="T1015" s="52" t="s">
        <v>154</v>
      </c>
      <c r="U1015" s="52"/>
      <c r="V1015" s="52" t="s">
        <v>154</v>
      </c>
      <c r="W1015" s="52" t="s">
        <v>154</v>
      </c>
      <c r="X1015" s="47">
        <v>0.4</v>
      </c>
      <c r="Y1015" s="47">
        <v>14</v>
      </c>
      <c r="Z1015" s="52" t="s">
        <v>154</v>
      </c>
      <c r="AA1015" s="52"/>
      <c r="AB1015" s="52"/>
      <c r="AC1015" s="52"/>
      <c r="AD1015" s="52"/>
      <c r="AE1015" s="52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  <c r="AQ1015" s="52"/>
      <c r="AR1015" s="52"/>
      <c r="AS1015" s="52"/>
      <c r="AT1015" s="52"/>
      <c r="AU1015" s="52"/>
      <c r="AV1015" s="52"/>
      <c r="AW1015" s="52"/>
      <c r="AX1015" s="52"/>
      <c r="AY1015" s="52"/>
      <c r="AZ1015" s="52"/>
      <c r="BA1015" s="52" t="s">
        <v>154</v>
      </c>
      <c r="BB1015" s="52" t="s">
        <v>154</v>
      </c>
      <c r="BC1015" s="52"/>
      <c r="BD1015" s="52"/>
      <c r="BE1015" s="52"/>
      <c r="BF1015" s="52"/>
      <c r="BG1015" s="52"/>
      <c r="BH1015" s="48" t="str">
        <f t="shared" si="285"/>
        <v>/</v>
      </c>
      <c r="BI1015" s="49" t="str">
        <f t="shared" si="286"/>
        <v>/</v>
      </c>
      <c r="BJ1015" s="49">
        <f t="shared" si="287"/>
        <v>0</v>
      </c>
      <c r="BK1015" s="50" t="str">
        <f t="shared" si="288"/>
        <v>/</v>
      </c>
      <c r="BL1015" s="35" t="str">
        <f t="shared" si="289"/>
        <v>คลองตง</v>
      </c>
      <c r="BM1015" s="35" t="str">
        <f t="shared" si="290"/>
        <v>/</v>
      </c>
      <c r="BN1015" s="35" t="str">
        <f t="shared" si="291"/>
        <v>//</v>
      </c>
      <c r="BO1015" s="35">
        <f t="shared" si="292"/>
        <v>0.4</v>
      </c>
      <c r="BP1015" s="35" t="str">
        <f t="shared" si="293"/>
        <v>/</v>
      </c>
      <c r="BQ1015" s="36">
        <f t="shared" si="294"/>
        <v>0</v>
      </c>
      <c r="BR1015" s="36">
        <f t="shared" si="295"/>
        <v>14</v>
      </c>
      <c r="BS1015" s="37">
        <f t="shared" si="296"/>
        <v>0</v>
      </c>
      <c r="BT1015" s="38">
        <f t="shared" si="297"/>
        <v>0</v>
      </c>
      <c r="BU1015" s="39">
        <f t="shared" si="298"/>
        <v>0</v>
      </c>
      <c r="BV1015" s="40">
        <f t="shared" si="299"/>
        <v>0</v>
      </c>
      <c r="BW1015" s="41">
        <f t="shared" si="300"/>
        <v>0</v>
      </c>
      <c r="BX1015" s="42" t="str">
        <f t="shared" si="301"/>
        <v>0.414</v>
      </c>
      <c r="BY1015" s="35" t="str">
        <f t="shared" si="302"/>
        <v>///////</v>
      </c>
      <c r="BZ1015" s="43" t="str">
        <f t="shared" si="303"/>
        <v>คลองตง</v>
      </c>
    </row>
    <row r="1016" spans="1:78" s="54" customFormat="1" ht="21.75" x14ac:dyDescent="0.2">
      <c r="A1016" s="51">
        <v>1007</v>
      </c>
      <c r="B1016" s="52" t="s">
        <v>1690</v>
      </c>
      <c r="C1016" s="52"/>
      <c r="D1016" s="52" t="s">
        <v>470</v>
      </c>
      <c r="E1016" s="52" t="s">
        <v>1083</v>
      </c>
      <c r="F1016" s="52" t="s">
        <v>15</v>
      </c>
      <c r="G1016" s="53">
        <v>8</v>
      </c>
      <c r="H1016" s="52" t="s">
        <v>1087</v>
      </c>
      <c r="I1016" s="52"/>
      <c r="J1016" s="52"/>
      <c r="K1016" s="52"/>
      <c r="L1016" s="52" t="s">
        <v>154</v>
      </c>
      <c r="M1016" s="52"/>
      <c r="N1016" s="52"/>
      <c r="O1016" s="47">
        <v>150</v>
      </c>
      <c r="P1016" s="47"/>
      <c r="Q1016" s="47"/>
      <c r="R1016" s="47"/>
      <c r="S1016" s="52"/>
      <c r="T1016" s="52"/>
      <c r="U1016" s="52" t="s">
        <v>154</v>
      </c>
      <c r="V1016" s="52" t="s">
        <v>154</v>
      </c>
      <c r="W1016" s="52" t="s">
        <v>154</v>
      </c>
      <c r="X1016" s="47">
        <v>0.4</v>
      </c>
      <c r="Y1016" s="47">
        <v>14</v>
      </c>
      <c r="Z1016" s="52"/>
      <c r="AA1016" s="52" t="s">
        <v>154</v>
      </c>
      <c r="AB1016" s="52"/>
      <c r="AC1016" s="52"/>
      <c r="AD1016" s="52"/>
      <c r="AE1016" s="52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  <c r="AQ1016" s="52"/>
      <c r="AR1016" s="52"/>
      <c r="AS1016" s="52"/>
      <c r="AT1016" s="52"/>
      <c r="AU1016" s="52"/>
      <c r="AV1016" s="52"/>
      <c r="AW1016" s="52"/>
      <c r="AX1016" s="52"/>
      <c r="AY1016" s="52"/>
      <c r="AZ1016" s="52"/>
      <c r="BA1016" s="52" t="s">
        <v>154</v>
      </c>
      <c r="BB1016" s="52" t="s">
        <v>154</v>
      </c>
      <c r="BC1016" s="52"/>
      <c r="BD1016" s="52"/>
      <c r="BE1016" s="52"/>
      <c r="BF1016" s="52"/>
      <c r="BG1016" s="52"/>
      <c r="BH1016" s="48" t="str">
        <f t="shared" si="285"/>
        <v>/</v>
      </c>
      <c r="BI1016" s="49" t="str">
        <f t="shared" si="286"/>
        <v>/</v>
      </c>
      <c r="BJ1016" s="49">
        <f t="shared" si="287"/>
        <v>0</v>
      </c>
      <c r="BK1016" s="50" t="str">
        <f t="shared" si="288"/>
        <v>/</v>
      </c>
      <c r="BL1016" s="35" t="str">
        <f t="shared" si="289"/>
        <v>150</v>
      </c>
      <c r="BM1016" s="35" t="str">
        <f t="shared" si="290"/>
        <v>/</v>
      </c>
      <c r="BN1016" s="35" t="str">
        <f t="shared" si="291"/>
        <v>//</v>
      </c>
      <c r="BO1016" s="35">
        <f t="shared" si="292"/>
        <v>0.4</v>
      </c>
      <c r="BP1016" s="35" t="str">
        <f t="shared" si="293"/>
        <v>/</v>
      </c>
      <c r="BQ1016" s="36">
        <f t="shared" si="294"/>
        <v>0</v>
      </c>
      <c r="BR1016" s="36">
        <f t="shared" si="295"/>
        <v>14</v>
      </c>
      <c r="BS1016" s="37">
        <f t="shared" si="296"/>
        <v>0</v>
      </c>
      <c r="BT1016" s="38">
        <f t="shared" si="297"/>
        <v>0</v>
      </c>
      <c r="BU1016" s="39">
        <f t="shared" si="298"/>
        <v>0</v>
      </c>
      <c r="BV1016" s="40">
        <f t="shared" si="299"/>
        <v>0</v>
      </c>
      <c r="BW1016" s="41">
        <f t="shared" si="300"/>
        <v>0</v>
      </c>
      <c r="BX1016" s="42" t="str">
        <f t="shared" si="301"/>
        <v>1500.414</v>
      </c>
      <c r="BY1016" s="35" t="str">
        <f t="shared" si="302"/>
        <v>///////</v>
      </c>
      <c r="BZ1016" s="43" t="str">
        <f t="shared" si="303"/>
        <v/>
      </c>
    </row>
    <row r="1017" spans="1:78" s="54" customFormat="1" ht="21.75" x14ac:dyDescent="0.2">
      <c r="A1017" s="51">
        <v>1008</v>
      </c>
      <c r="B1017" s="52" t="s">
        <v>1691</v>
      </c>
      <c r="C1017" s="52"/>
      <c r="D1017" s="52" t="s">
        <v>151</v>
      </c>
      <c r="E1017" s="52" t="s">
        <v>1692</v>
      </c>
      <c r="F1017" s="52" t="s">
        <v>15</v>
      </c>
      <c r="G1017" s="53">
        <v>1</v>
      </c>
      <c r="H1017" s="52" t="s">
        <v>1693</v>
      </c>
      <c r="I1017" s="52"/>
      <c r="J1017" s="52"/>
      <c r="K1017" s="52"/>
      <c r="L1017" s="52"/>
      <c r="M1017" s="52" t="s">
        <v>154</v>
      </c>
      <c r="N1017" s="52"/>
      <c r="O1017" s="47">
        <v>150</v>
      </c>
      <c r="P1017" s="47"/>
      <c r="Q1017" s="47" t="s">
        <v>165</v>
      </c>
      <c r="R1017" s="47"/>
      <c r="S1017" s="52"/>
      <c r="T1017" s="52" t="s">
        <v>154</v>
      </c>
      <c r="U1017" s="52"/>
      <c r="V1017" s="52" t="s">
        <v>154</v>
      </c>
      <c r="W1017" s="52" t="s">
        <v>154</v>
      </c>
      <c r="X1017" s="47">
        <v>0.8</v>
      </c>
      <c r="Y1017" s="47">
        <v>46</v>
      </c>
      <c r="Z1017" s="52"/>
      <c r="AA1017" s="52"/>
      <c r="AB1017" s="52" t="s">
        <v>154</v>
      </c>
      <c r="AC1017" s="52"/>
      <c r="AD1017" s="52"/>
      <c r="AE1017" s="52"/>
      <c r="AF1017" s="52"/>
      <c r="AG1017" s="52"/>
      <c r="AH1017" s="52"/>
      <c r="AI1017" s="52"/>
      <c r="AJ1017" s="52"/>
      <c r="AK1017" s="52"/>
      <c r="AL1017" s="52"/>
      <c r="AM1017" s="52"/>
      <c r="AN1017" s="52"/>
      <c r="AO1017" s="52"/>
      <c r="AP1017" s="52"/>
      <c r="AQ1017" s="52"/>
      <c r="AR1017" s="52"/>
      <c r="AS1017" s="52"/>
      <c r="AT1017" s="52"/>
      <c r="AU1017" s="52"/>
      <c r="AV1017" s="52"/>
      <c r="AW1017" s="52"/>
      <c r="AX1017" s="52"/>
      <c r="AY1017" s="52"/>
      <c r="AZ1017" s="52"/>
      <c r="BA1017" s="52"/>
      <c r="BB1017" s="52"/>
      <c r="BC1017" s="52"/>
      <c r="BD1017" s="52"/>
      <c r="BE1017" s="52"/>
      <c r="BF1017" s="52"/>
      <c r="BG1017" s="52"/>
      <c r="BH1017" s="48" t="str">
        <f t="shared" si="285"/>
        <v>/</v>
      </c>
      <c r="BI1017" s="49" t="str">
        <f t="shared" si="286"/>
        <v>/</v>
      </c>
      <c r="BJ1017" s="49">
        <f t="shared" si="287"/>
        <v>0</v>
      </c>
      <c r="BK1017" s="50" t="str">
        <f t="shared" si="288"/>
        <v>/</v>
      </c>
      <c r="BL1017" s="35" t="str">
        <f t="shared" si="289"/>
        <v>150ที่ลุ่มต่ำ</v>
      </c>
      <c r="BM1017" s="35" t="str">
        <f t="shared" si="290"/>
        <v>/</v>
      </c>
      <c r="BN1017" s="35" t="str">
        <f t="shared" si="291"/>
        <v>//</v>
      </c>
      <c r="BO1017" s="35">
        <f t="shared" si="292"/>
        <v>0.8</v>
      </c>
      <c r="BP1017" s="35" t="str">
        <f t="shared" si="293"/>
        <v>/</v>
      </c>
      <c r="BQ1017" s="36">
        <f t="shared" si="294"/>
        <v>0</v>
      </c>
      <c r="BR1017" s="36">
        <f t="shared" si="295"/>
        <v>46</v>
      </c>
      <c r="BS1017" s="37">
        <f t="shared" si="296"/>
        <v>0</v>
      </c>
      <c r="BT1017" s="38">
        <f t="shared" si="297"/>
        <v>0</v>
      </c>
      <c r="BU1017" s="39">
        <f t="shared" si="298"/>
        <v>0</v>
      </c>
      <c r="BV1017" s="40">
        <f t="shared" si="299"/>
        <v>0</v>
      </c>
      <c r="BW1017" s="41">
        <f t="shared" si="300"/>
        <v>0</v>
      </c>
      <c r="BX1017" s="42" t="str">
        <f t="shared" si="301"/>
        <v>1500.846</v>
      </c>
      <c r="BY1017" s="35" t="str">
        <f t="shared" si="302"/>
        <v>/////</v>
      </c>
      <c r="BZ1017" s="43" t="str">
        <f t="shared" si="303"/>
        <v>ที่ลุ่มต่ำ</v>
      </c>
    </row>
    <row r="1018" spans="1:78" s="54" customFormat="1" ht="21.75" x14ac:dyDescent="0.2">
      <c r="A1018" s="51">
        <v>1009</v>
      </c>
      <c r="B1018" s="52" t="s">
        <v>1694</v>
      </c>
      <c r="C1018" s="52"/>
      <c r="D1018" s="52" t="s">
        <v>151</v>
      </c>
      <c r="E1018" s="52" t="s">
        <v>1692</v>
      </c>
      <c r="F1018" s="52" t="s">
        <v>15</v>
      </c>
      <c r="G1018" s="53">
        <v>2</v>
      </c>
      <c r="H1018" s="52" t="s">
        <v>1693</v>
      </c>
      <c r="I1018" s="52"/>
      <c r="J1018" s="52"/>
      <c r="K1018" s="52"/>
      <c r="L1018" s="52"/>
      <c r="M1018" s="52" t="s">
        <v>154</v>
      </c>
      <c r="N1018" s="52"/>
      <c r="O1018" s="47">
        <v>150</v>
      </c>
      <c r="P1018" s="47"/>
      <c r="Q1018" s="47" t="s">
        <v>165</v>
      </c>
      <c r="R1018" s="47"/>
      <c r="S1018" s="52"/>
      <c r="T1018" s="52" t="s">
        <v>154</v>
      </c>
      <c r="U1018" s="52"/>
      <c r="V1018" s="52" t="s">
        <v>154</v>
      </c>
      <c r="W1018" s="52" t="s">
        <v>154</v>
      </c>
      <c r="X1018" s="47">
        <v>0.8</v>
      </c>
      <c r="Y1018" s="47">
        <v>30</v>
      </c>
      <c r="Z1018" s="52"/>
      <c r="AA1018" s="52"/>
      <c r="AB1018" s="52" t="s">
        <v>154</v>
      </c>
      <c r="AC1018" s="52"/>
      <c r="AD1018" s="52"/>
      <c r="AE1018" s="52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  <c r="AU1018" s="52"/>
      <c r="AV1018" s="52"/>
      <c r="AW1018" s="52"/>
      <c r="AX1018" s="52"/>
      <c r="AY1018" s="52"/>
      <c r="AZ1018" s="52"/>
      <c r="BA1018" s="52"/>
      <c r="BB1018" s="52"/>
      <c r="BC1018" s="52"/>
      <c r="BD1018" s="52"/>
      <c r="BE1018" s="52"/>
      <c r="BF1018" s="52"/>
      <c r="BG1018" s="52"/>
      <c r="BH1018" s="48" t="str">
        <f t="shared" si="285"/>
        <v>/</v>
      </c>
      <c r="BI1018" s="49" t="str">
        <f t="shared" si="286"/>
        <v>/</v>
      </c>
      <c r="BJ1018" s="49">
        <f t="shared" si="287"/>
        <v>0</v>
      </c>
      <c r="BK1018" s="50" t="str">
        <f t="shared" si="288"/>
        <v>/</v>
      </c>
      <c r="BL1018" s="35" t="str">
        <f t="shared" si="289"/>
        <v>150ที่ลุ่มต่ำ</v>
      </c>
      <c r="BM1018" s="35" t="str">
        <f t="shared" si="290"/>
        <v>/</v>
      </c>
      <c r="BN1018" s="35" t="str">
        <f t="shared" si="291"/>
        <v>//</v>
      </c>
      <c r="BO1018" s="35">
        <f t="shared" si="292"/>
        <v>0.8</v>
      </c>
      <c r="BP1018" s="35" t="str">
        <f t="shared" si="293"/>
        <v>/</v>
      </c>
      <c r="BQ1018" s="36">
        <f t="shared" si="294"/>
        <v>0</v>
      </c>
      <c r="BR1018" s="36">
        <f t="shared" si="295"/>
        <v>30</v>
      </c>
      <c r="BS1018" s="37">
        <f t="shared" si="296"/>
        <v>0</v>
      </c>
      <c r="BT1018" s="38">
        <f t="shared" si="297"/>
        <v>0</v>
      </c>
      <c r="BU1018" s="39">
        <f t="shared" si="298"/>
        <v>0</v>
      </c>
      <c r="BV1018" s="40">
        <f t="shared" si="299"/>
        <v>0</v>
      </c>
      <c r="BW1018" s="41">
        <f t="shared" si="300"/>
        <v>0</v>
      </c>
      <c r="BX1018" s="42" t="str">
        <f t="shared" si="301"/>
        <v>1500.830</v>
      </c>
      <c r="BY1018" s="35" t="str">
        <f t="shared" si="302"/>
        <v>/////</v>
      </c>
      <c r="BZ1018" s="43" t="str">
        <f t="shared" si="303"/>
        <v>ที่ลุ่มต่ำ</v>
      </c>
    </row>
    <row r="1019" spans="1:78" s="54" customFormat="1" ht="21.75" x14ac:dyDescent="0.2">
      <c r="A1019" s="51">
        <v>1010</v>
      </c>
      <c r="B1019" s="52" t="s">
        <v>1695</v>
      </c>
      <c r="C1019" s="52"/>
      <c r="D1019" s="52" t="s">
        <v>151</v>
      </c>
      <c r="E1019" s="52" t="s">
        <v>1692</v>
      </c>
      <c r="F1019" s="52" t="s">
        <v>15</v>
      </c>
      <c r="G1019" s="53">
        <v>3</v>
      </c>
      <c r="H1019" s="52" t="s">
        <v>1693</v>
      </c>
      <c r="I1019" s="52"/>
      <c r="J1019" s="52" t="s">
        <v>154</v>
      </c>
      <c r="K1019" s="52"/>
      <c r="L1019" s="52"/>
      <c r="M1019" s="52"/>
      <c r="N1019" s="52"/>
      <c r="O1019" s="47">
        <v>150</v>
      </c>
      <c r="P1019" s="47"/>
      <c r="Q1019" s="47" t="s">
        <v>165</v>
      </c>
      <c r="R1019" s="47"/>
      <c r="S1019" s="52"/>
      <c r="T1019" s="52" t="s">
        <v>154</v>
      </c>
      <c r="U1019" s="52"/>
      <c r="V1019" s="52" t="s">
        <v>154</v>
      </c>
      <c r="W1019" s="52" t="s">
        <v>154</v>
      </c>
      <c r="X1019" s="47">
        <v>0.8</v>
      </c>
      <c r="Y1019" s="47">
        <v>40</v>
      </c>
      <c r="Z1019" s="52"/>
      <c r="AA1019" s="52"/>
      <c r="AB1019" s="52" t="s">
        <v>154</v>
      </c>
      <c r="AC1019" s="52"/>
      <c r="AD1019" s="52"/>
      <c r="AE1019" s="52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52"/>
      <c r="AU1019" s="52"/>
      <c r="AV1019" s="52"/>
      <c r="AW1019" s="52"/>
      <c r="AX1019" s="52"/>
      <c r="AY1019" s="52">
        <v>1</v>
      </c>
      <c r="AZ1019" s="52">
        <v>300</v>
      </c>
      <c r="BA1019" s="52"/>
      <c r="BB1019" s="52"/>
      <c r="BC1019" s="52"/>
      <c r="BD1019" s="52"/>
      <c r="BE1019" s="52"/>
      <c r="BF1019" s="52"/>
      <c r="BG1019" s="52"/>
      <c r="BH1019" s="48" t="str">
        <f t="shared" si="285"/>
        <v>/</v>
      </c>
      <c r="BI1019" s="49" t="str">
        <f t="shared" si="286"/>
        <v>/</v>
      </c>
      <c r="BJ1019" s="49">
        <f t="shared" si="287"/>
        <v>0</v>
      </c>
      <c r="BK1019" s="50" t="str">
        <f t="shared" si="288"/>
        <v>/</v>
      </c>
      <c r="BL1019" s="35" t="str">
        <f t="shared" si="289"/>
        <v>150ที่ลุ่มต่ำ</v>
      </c>
      <c r="BM1019" s="35" t="str">
        <f t="shared" si="290"/>
        <v>/</v>
      </c>
      <c r="BN1019" s="35" t="str">
        <f t="shared" si="291"/>
        <v>//</v>
      </c>
      <c r="BO1019" s="35">
        <f t="shared" si="292"/>
        <v>0.8</v>
      </c>
      <c r="BP1019" s="35" t="str">
        <f t="shared" si="293"/>
        <v>/</v>
      </c>
      <c r="BQ1019" s="36">
        <f t="shared" si="294"/>
        <v>0</v>
      </c>
      <c r="BR1019" s="36">
        <f t="shared" si="295"/>
        <v>40</v>
      </c>
      <c r="BS1019" s="37">
        <f t="shared" si="296"/>
        <v>0</v>
      </c>
      <c r="BT1019" s="38">
        <f t="shared" si="297"/>
        <v>0</v>
      </c>
      <c r="BU1019" s="39">
        <f t="shared" si="298"/>
        <v>0</v>
      </c>
      <c r="BV1019" s="40">
        <f t="shared" si="299"/>
        <v>0</v>
      </c>
      <c r="BW1019" s="41">
        <f t="shared" si="300"/>
        <v>0</v>
      </c>
      <c r="BX1019" s="42" t="str">
        <f t="shared" si="301"/>
        <v>1500.8401300</v>
      </c>
      <c r="BY1019" s="35" t="str">
        <f t="shared" si="302"/>
        <v>/////</v>
      </c>
      <c r="BZ1019" s="43" t="str">
        <f t="shared" si="303"/>
        <v>ที่ลุ่มต่ำ</v>
      </c>
    </row>
    <row r="1020" spans="1:78" s="54" customFormat="1" ht="21.75" x14ac:dyDescent="0.2">
      <c r="A1020" s="51">
        <v>1011</v>
      </c>
      <c r="B1020" s="52" t="s">
        <v>1696</v>
      </c>
      <c r="C1020" s="52"/>
      <c r="D1020" s="52" t="s">
        <v>151</v>
      </c>
      <c r="E1020" s="52" t="s">
        <v>1692</v>
      </c>
      <c r="F1020" s="52" t="s">
        <v>15</v>
      </c>
      <c r="G1020" s="53">
        <v>4</v>
      </c>
      <c r="H1020" s="52" t="s">
        <v>1693</v>
      </c>
      <c r="I1020" s="52"/>
      <c r="J1020" s="52"/>
      <c r="K1020" s="52"/>
      <c r="L1020" s="52"/>
      <c r="M1020" s="52"/>
      <c r="N1020" s="52" t="s">
        <v>154</v>
      </c>
      <c r="O1020" s="52">
        <v>150</v>
      </c>
      <c r="P1020" s="52"/>
      <c r="Q1020" s="52" t="s">
        <v>165</v>
      </c>
      <c r="R1020" s="52"/>
      <c r="S1020" s="52"/>
      <c r="T1020" s="52" t="s">
        <v>154</v>
      </c>
      <c r="U1020" s="52"/>
      <c r="V1020" s="52" t="s">
        <v>154</v>
      </c>
      <c r="W1020" s="52" t="s">
        <v>154</v>
      </c>
      <c r="X1020" s="52">
        <v>0.8</v>
      </c>
      <c r="Y1020" s="52">
        <v>40</v>
      </c>
      <c r="Z1020" s="52"/>
      <c r="AA1020" s="52"/>
      <c r="AB1020" s="52" t="s">
        <v>154</v>
      </c>
      <c r="AC1020" s="52"/>
      <c r="AD1020" s="52"/>
      <c r="AE1020" s="52"/>
      <c r="AF1020" s="52"/>
      <c r="AG1020" s="52"/>
      <c r="AH1020" s="52"/>
      <c r="AI1020" s="52"/>
      <c r="AJ1020" s="52"/>
      <c r="AK1020" s="52"/>
      <c r="AL1020" s="52"/>
      <c r="AM1020" s="47" t="s">
        <v>154</v>
      </c>
      <c r="AN1020" s="47"/>
      <c r="AO1020" s="47" t="s">
        <v>154</v>
      </c>
      <c r="AP1020" s="52"/>
      <c r="AQ1020" s="52"/>
      <c r="AR1020" s="52"/>
      <c r="AS1020" s="52"/>
      <c r="AT1020" s="52"/>
      <c r="AU1020" s="52"/>
      <c r="AV1020" s="52"/>
      <c r="AW1020" s="52"/>
      <c r="AX1020" s="52"/>
      <c r="AY1020" s="52"/>
      <c r="AZ1020" s="52"/>
      <c r="BA1020" s="52"/>
      <c r="BB1020" s="52"/>
      <c r="BC1020" s="52"/>
      <c r="BD1020" s="52"/>
      <c r="BE1020" s="52"/>
      <c r="BF1020" s="52"/>
      <c r="BG1020" s="52"/>
      <c r="BH1020" s="48" t="str">
        <f t="shared" si="285"/>
        <v>/</v>
      </c>
      <c r="BI1020" s="49" t="str">
        <f t="shared" si="286"/>
        <v/>
      </c>
      <c r="BJ1020" s="49" t="str">
        <f t="shared" si="287"/>
        <v>/</v>
      </c>
      <c r="BK1020" s="50" t="str">
        <f t="shared" si="288"/>
        <v/>
      </c>
      <c r="BL1020" s="35" t="str">
        <f t="shared" si="289"/>
        <v>150ที่ลุ่มต่ำ</v>
      </c>
      <c r="BM1020" s="35" t="str">
        <f t="shared" si="290"/>
        <v>/</v>
      </c>
      <c r="BN1020" s="35" t="str">
        <f t="shared" si="291"/>
        <v>//</v>
      </c>
      <c r="BO1020" s="35">
        <f t="shared" si="292"/>
        <v>0.8</v>
      </c>
      <c r="BP1020" s="35" t="str">
        <f t="shared" si="293"/>
        <v>/</v>
      </c>
      <c r="BQ1020" s="36">
        <f t="shared" si="294"/>
        <v>0</v>
      </c>
      <c r="BR1020" s="36">
        <f t="shared" si="295"/>
        <v>40</v>
      </c>
      <c r="BS1020" s="37">
        <f t="shared" si="296"/>
        <v>0</v>
      </c>
      <c r="BT1020" s="38">
        <f t="shared" si="297"/>
        <v>0</v>
      </c>
      <c r="BU1020" s="39" t="e">
        <f t="shared" si="298"/>
        <v>#VALUE!</v>
      </c>
      <c r="BV1020" s="40">
        <f t="shared" si="299"/>
        <v>0</v>
      </c>
      <c r="BW1020" s="41">
        <f t="shared" si="300"/>
        <v>0</v>
      </c>
      <c r="BX1020" s="42" t="str">
        <f t="shared" si="301"/>
        <v>1500.840//</v>
      </c>
      <c r="BY1020" s="35" t="str">
        <f t="shared" si="302"/>
        <v>/////</v>
      </c>
      <c r="BZ1020" s="43" t="str">
        <f t="shared" si="303"/>
        <v>ที่ลุ่มต่ำ</v>
      </c>
    </row>
    <row r="1021" spans="1:78" s="54" customFormat="1" ht="21.75" x14ac:dyDescent="0.2">
      <c r="A1021" s="51">
        <v>1012</v>
      </c>
      <c r="B1021" s="52" t="s">
        <v>1697</v>
      </c>
      <c r="C1021" s="52"/>
      <c r="D1021" s="52" t="s">
        <v>151</v>
      </c>
      <c r="E1021" s="52" t="s">
        <v>1692</v>
      </c>
      <c r="F1021" s="52" t="s">
        <v>15</v>
      </c>
      <c r="G1021" s="53">
        <v>5</v>
      </c>
      <c r="H1021" s="52" t="s">
        <v>1693</v>
      </c>
      <c r="I1021" s="52"/>
      <c r="J1021" s="52"/>
      <c r="K1021" s="52"/>
      <c r="L1021" s="52"/>
      <c r="M1021" s="52"/>
      <c r="N1021" s="52" t="s">
        <v>154</v>
      </c>
      <c r="O1021" s="52">
        <v>150</v>
      </c>
      <c r="P1021" s="52"/>
      <c r="Q1021" s="52" t="s">
        <v>165</v>
      </c>
      <c r="R1021" s="52"/>
      <c r="S1021" s="52"/>
      <c r="T1021" s="52" t="s">
        <v>154</v>
      </c>
      <c r="U1021" s="52"/>
      <c r="V1021" s="52" t="s">
        <v>154</v>
      </c>
      <c r="W1021" s="52" t="s">
        <v>154</v>
      </c>
      <c r="X1021" s="52">
        <v>0.8</v>
      </c>
      <c r="Y1021" s="52">
        <v>40</v>
      </c>
      <c r="Z1021" s="52"/>
      <c r="AA1021" s="52"/>
      <c r="AB1021" s="52" t="s">
        <v>154</v>
      </c>
      <c r="AC1021" s="52"/>
      <c r="AD1021" s="52"/>
      <c r="AE1021" s="52"/>
      <c r="AF1021" s="52"/>
      <c r="AG1021" s="52"/>
      <c r="AH1021" s="52"/>
      <c r="AI1021" s="52"/>
      <c r="AJ1021" s="52"/>
      <c r="AK1021" s="52"/>
      <c r="AL1021" s="52"/>
      <c r="AM1021" s="47" t="s">
        <v>154</v>
      </c>
      <c r="AN1021" s="47" t="s">
        <v>154</v>
      </c>
      <c r="AO1021" s="47"/>
      <c r="AP1021" s="52"/>
      <c r="AQ1021" s="52"/>
      <c r="AR1021" s="52"/>
      <c r="AS1021" s="52"/>
      <c r="AT1021" s="52"/>
      <c r="AU1021" s="52"/>
      <c r="AV1021" s="52"/>
      <c r="AW1021" s="52"/>
      <c r="AX1021" s="52"/>
      <c r="AY1021" s="52">
        <v>2</v>
      </c>
      <c r="AZ1021" s="52">
        <v>450</v>
      </c>
      <c r="BA1021" s="52"/>
      <c r="BB1021" s="52"/>
      <c r="BC1021" s="52"/>
      <c r="BD1021" s="52"/>
      <c r="BE1021" s="52"/>
      <c r="BF1021" s="52"/>
      <c r="BG1021" s="52"/>
      <c r="BH1021" s="48" t="str">
        <f t="shared" si="285"/>
        <v>/</v>
      </c>
      <c r="BI1021" s="49" t="str">
        <f t="shared" si="286"/>
        <v/>
      </c>
      <c r="BJ1021" s="49" t="str">
        <f t="shared" si="287"/>
        <v>/</v>
      </c>
      <c r="BK1021" s="50" t="str">
        <f t="shared" si="288"/>
        <v/>
      </c>
      <c r="BL1021" s="35" t="str">
        <f t="shared" si="289"/>
        <v>150ที่ลุ่มต่ำ</v>
      </c>
      <c r="BM1021" s="35" t="str">
        <f t="shared" si="290"/>
        <v>/</v>
      </c>
      <c r="BN1021" s="35" t="str">
        <f t="shared" si="291"/>
        <v>//</v>
      </c>
      <c r="BO1021" s="35">
        <f t="shared" si="292"/>
        <v>0.8</v>
      </c>
      <c r="BP1021" s="35" t="str">
        <f t="shared" si="293"/>
        <v>/</v>
      </c>
      <c r="BQ1021" s="36">
        <f t="shared" si="294"/>
        <v>0</v>
      </c>
      <c r="BR1021" s="36">
        <f t="shared" si="295"/>
        <v>40</v>
      </c>
      <c r="BS1021" s="37">
        <f t="shared" si="296"/>
        <v>0</v>
      </c>
      <c r="BT1021" s="38">
        <f t="shared" si="297"/>
        <v>0</v>
      </c>
      <c r="BU1021" s="39" t="e">
        <f t="shared" si="298"/>
        <v>#VALUE!</v>
      </c>
      <c r="BV1021" s="40">
        <f t="shared" si="299"/>
        <v>0</v>
      </c>
      <c r="BW1021" s="41">
        <f t="shared" si="300"/>
        <v>0</v>
      </c>
      <c r="BX1021" s="42" t="str">
        <f t="shared" si="301"/>
        <v>1500.840//2450</v>
      </c>
      <c r="BY1021" s="35" t="str">
        <f t="shared" si="302"/>
        <v>/////</v>
      </c>
      <c r="BZ1021" s="43" t="str">
        <f t="shared" si="303"/>
        <v>ที่ลุ่มต่ำ</v>
      </c>
    </row>
    <row r="1022" spans="1:78" s="54" customFormat="1" ht="21.75" x14ac:dyDescent="0.2">
      <c r="A1022" s="51">
        <v>1013</v>
      </c>
      <c r="B1022" s="52" t="s">
        <v>1698</v>
      </c>
      <c r="C1022" s="52"/>
      <c r="D1022" s="52" t="s">
        <v>151</v>
      </c>
      <c r="E1022" s="52" t="s">
        <v>1692</v>
      </c>
      <c r="F1022" s="52" t="s">
        <v>15</v>
      </c>
      <c r="G1022" s="53">
        <v>6</v>
      </c>
      <c r="H1022" s="52" t="s">
        <v>1693</v>
      </c>
      <c r="I1022" s="52"/>
      <c r="J1022" s="52"/>
      <c r="K1022" s="52"/>
      <c r="L1022" s="52"/>
      <c r="M1022" s="52" t="s">
        <v>154</v>
      </c>
      <c r="N1022" s="52"/>
      <c r="O1022" s="47">
        <v>150</v>
      </c>
      <c r="P1022" s="47"/>
      <c r="Q1022" s="47" t="s">
        <v>165</v>
      </c>
      <c r="R1022" s="47"/>
      <c r="S1022" s="52"/>
      <c r="T1022" s="52" t="s">
        <v>154</v>
      </c>
      <c r="U1022" s="52"/>
      <c r="V1022" s="52" t="s">
        <v>154</v>
      </c>
      <c r="W1022" s="52" t="s">
        <v>154</v>
      </c>
      <c r="X1022" s="47">
        <v>0.9</v>
      </c>
      <c r="Y1022" s="47">
        <v>50</v>
      </c>
      <c r="Z1022" s="52"/>
      <c r="AA1022" s="52"/>
      <c r="AB1022" s="52" t="s">
        <v>154</v>
      </c>
      <c r="AC1022" s="52"/>
      <c r="AD1022" s="52"/>
      <c r="AE1022" s="52"/>
      <c r="AF1022" s="52"/>
      <c r="AG1022" s="52"/>
      <c r="AH1022" s="52"/>
      <c r="AI1022" s="52"/>
      <c r="AJ1022" s="52"/>
      <c r="AK1022" s="52"/>
      <c r="AL1022" s="52"/>
      <c r="AM1022" s="47" t="s">
        <v>154</v>
      </c>
      <c r="AN1022" s="47" t="s">
        <v>154</v>
      </c>
      <c r="AO1022" s="47"/>
      <c r="AP1022" s="52"/>
      <c r="AQ1022" s="52"/>
      <c r="AR1022" s="52"/>
      <c r="AS1022" s="52"/>
      <c r="AT1022" s="52"/>
      <c r="AU1022" s="52"/>
      <c r="AV1022" s="52"/>
      <c r="AW1022" s="52"/>
      <c r="AX1022" s="52"/>
      <c r="AY1022" s="52">
        <v>2</v>
      </c>
      <c r="AZ1022" s="52">
        <v>650</v>
      </c>
      <c r="BA1022" s="52"/>
      <c r="BB1022" s="52"/>
      <c r="BC1022" s="52"/>
      <c r="BD1022" s="52"/>
      <c r="BE1022" s="52"/>
      <c r="BF1022" s="52"/>
      <c r="BG1022" s="52"/>
      <c r="BH1022" s="48" t="str">
        <f t="shared" si="285"/>
        <v>/</v>
      </c>
      <c r="BI1022" s="49" t="str">
        <f t="shared" si="286"/>
        <v>/</v>
      </c>
      <c r="BJ1022" s="49">
        <f t="shared" si="287"/>
        <v>0</v>
      </c>
      <c r="BK1022" s="50" t="str">
        <f t="shared" si="288"/>
        <v>/</v>
      </c>
      <c r="BL1022" s="35" t="str">
        <f t="shared" si="289"/>
        <v>150ที่ลุ่มต่ำ</v>
      </c>
      <c r="BM1022" s="35" t="str">
        <f t="shared" si="290"/>
        <v>/</v>
      </c>
      <c r="BN1022" s="35" t="str">
        <f t="shared" si="291"/>
        <v>//</v>
      </c>
      <c r="BO1022" s="35">
        <f t="shared" si="292"/>
        <v>0.9</v>
      </c>
      <c r="BP1022" s="35" t="str">
        <f t="shared" si="293"/>
        <v>/</v>
      </c>
      <c r="BQ1022" s="36">
        <f t="shared" si="294"/>
        <v>0</v>
      </c>
      <c r="BR1022" s="36">
        <f t="shared" si="295"/>
        <v>50</v>
      </c>
      <c r="BS1022" s="37">
        <f t="shared" si="296"/>
        <v>0</v>
      </c>
      <c r="BT1022" s="38">
        <f t="shared" si="297"/>
        <v>0</v>
      </c>
      <c r="BU1022" s="39" t="e">
        <f t="shared" si="298"/>
        <v>#VALUE!</v>
      </c>
      <c r="BV1022" s="40">
        <f t="shared" si="299"/>
        <v>0</v>
      </c>
      <c r="BW1022" s="41">
        <f t="shared" si="300"/>
        <v>0</v>
      </c>
      <c r="BX1022" s="42" t="str">
        <f t="shared" si="301"/>
        <v>1500.950//2650</v>
      </c>
      <c r="BY1022" s="35" t="str">
        <f t="shared" si="302"/>
        <v>/////</v>
      </c>
      <c r="BZ1022" s="43" t="str">
        <f t="shared" si="303"/>
        <v>ที่ลุ่มต่ำ</v>
      </c>
    </row>
    <row r="1023" spans="1:78" s="54" customFormat="1" ht="21.75" x14ac:dyDescent="0.2">
      <c r="A1023" s="51">
        <v>1014</v>
      </c>
      <c r="B1023" s="52" t="s">
        <v>1699</v>
      </c>
      <c r="C1023" s="52"/>
      <c r="D1023" s="52" t="s">
        <v>151</v>
      </c>
      <c r="E1023" s="52" t="s">
        <v>1692</v>
      </c>
      <c r="F1023" s="52" t="s">
        <v>15</v>
      </c>
      <c r="G1023" s="53">
        <v>7</v>
      </c>
      <c r="H1023" s="52" t="s">
        <v>1693</v>
      </c>
      <c r="I1023" s="52"/>
      <c r="J1023" s="52"/>
      <c r="K1023" s="52"/>
      <c r="L1023" s="52"/>
      <c r="M1023" s="52" t="s">
        <v>154</v>
      </c>
      <c r="N1023" s="52"/>
      <c r="O1023" s="47">
        <v>150</v>
      </c>
      <c r="P1023" s="47"/>
      <c r="Q1023" s="47" t="s">
        <v>165</v>
      </c>
      <c r="R1023" s="47"/>
      <c r="S1023" s="52"/>
      <c r="T1023" s="52" t="s">
        <v>154</v>
      </c>
      <c r="U1023" s="52"/>
      <c r="V1023" s="52" t="s">
        <v>154</v>
      </c>
      <c r="W1023" s="52" t="s">
        <v>154</v>
      </c>
      <c r="X1023" s="47">
        <v>0.9</v>
      </c>
      <c r="Y1023" s="47">
        <v>40</v>
      </c>
      <c r="Z1023" s="52"/>
      <c r="AA1023" s="52"/>
      <c r="AB1023" s="52" t="s">
        <v>154</v>
      </c>
      <c r="AC1023" s="52"/>
      <c r="AD1023" s="52"/>
      <c r="AE1023" s="52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52"/>
      <c r="AU1023" s="52"/>
      <c r="AV1023" s="52"/>
      <c r="AW1023" s="52"/>
      <c r="AX1023" s="52"/>
      <c r="AY1023" s="52"/>
      <c r="AZ1023" s="52"/>
      <c r="BA1023" s="52"/>
      <c r="BB1023" s="52"/>
      <c r="BC1023" s="52"/>
      <c r="BD1023" s="52"/>
      <c r="BE1023" s="52"/>
      <c r="BF1023" s="52"/>
      <c r="BG1023" s="52"/>
      <c r="BH1023" s="48" t="str">
        <f t="shared" si="285"/>
        <v>/</v>
      </c>
      <c r="BI1023" s="49" t="str">
        <f t="shared" si="286"/>
        <v>/</v>
      </c>
      <c r="BJ1023" s="49">
        <f t="shared" si="287"/>
        <v>0</v>
      </c>
      <c r="BK1023" s="50" t="str">
        <f t="shared" si="288"/>
        <v>/</v>
      </c>
      <c r="BL1023" s="35" t="str">
        <f t="shared" si="289"/>
        <v>150ที่ลุ่มต่ำ</v>
      </c>
      <c r="BM1023" s="35" t="str">
        <f t="shared" si="290"/>
        <v>/</v>
      </c>
      <c r="BN1023" s="35" t="str">
        <f t="shared" si="291"/>
        <v>//</v>
      </c>
      <c r="BO1023" s="35">
        <f t="shared" si="292"/>
        <v>0.9</v>
      </c>
      <c r="BP1023" s="35" t="str">
        <f t="shared" si="293"/>
        <v>/</v>
      </c>
      <c r="BQ1023" s="36">
        <f t="shared" si="294"/>
        <v>0</v>
      </c>
      <c r="BR1023" s="36">
        <f t="shared" si="295"/>
        <v>40</v>
      </c>
      <c r="BS1023" s="37">
        <f t="shared" si="296"/>
        <v>0</v>
      </c>
      <c r="BT1023" s="38">
        <f t="shared" si="297"/>
        <v>0</v>
      </c>
      <c r="BU1023" s="39">
        <f t="shared" si="298"/>
        <v>0</v>
      </c>
      <c r="BV1023" s="40">
        <f t="shared" si="299"/>
        <v>0</v>
      </c>
      <c r="BW1023" s="41">
        <f t="shared" si="300"/>
        <v>0</v>
      </c>
      <c r="BX1023" s="42" t="str">
        <f t="shared" si="301"/>
        <v>1500.940</v>
      </c>
      <c r="BY1023" s="35" t="str">
        <f t="shared" si="302"/>
        <v>/////</v>
      </c>
      <c r="BZ1023" s="43" t="str">
        <f t="shared" si="303"/>
        <v>ที่ลุ่มต่ำ</v>
      </c>
    </row>
    <row r="1024" spans="1:78" s="54" customFormat="1" ht="21.75" x14ac:dyDescent="0.2">
      <c r="A1024" s="51">
        <v>1015</v>
      </c>
      <c r="B1024" s="52" t="s">
        <v>1700</v>
      </c>
      <c r="C1024" s="52"/>
      <c r="D1024" s="52" t="s">
        <v>151</v>
      </c>
      <c r="E1024" s="52" t="s">
        <v>1154</v>
      </c>
      <c r="F1024" s="52" t="s">
        <v>15</v>
      </c>
      <c r="G1024" s="53">
        <v>1</v>
      </c>
      <c r="H1024" s="52" t="s">
        <v>1155</v>
      </c>
      <c r="I1024" s="52"/>
      <c r="J1024" s="52" t="s">
        <v>154</v>
      </c>
      <c r="K1024" s="52"/>
      <c r="L1024" s="52"/>
      <c r="M1024" s="52"/>
      <c r="N1024" s="52"/>
      <c r="O1024" s="47">
        <v>150</v>
      </c>
      <c r="P1024" s="47"/>
      <c r="Q1024" s="47" t="s">
        <v>165</v>
      </c>
      <c r="R1024" s="47"/>
      <c r="S1024" s="52"/>
      <c r="T1024" s="52" t="s">
        <v>154</v>
      </c>
      <c r="U1024" s="52"/>
      <c r="V1024" s="52" t="s">
        <v>154</v>
      </c>
      <c r="W1024" s="52" t="s">
        <v>154</v>
      </c>
      <c r="X1024" s="47">
        <v>0.9</v>
      </c>
      <c r="Y1024" s="47">
        <v>45</v>
      </c>
      <c r="Z1024" s="52"/>
      <c r="AA1024" s="52"/>
      <c r="AB1024" s="52" t="s">
        <v>154</v>
      </c>
      <c r="AC1024" s="52"/>
      <c r="AD1024" s="52"/>
      <c r="AE1024" s="52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  <c r="AU1024" s="52"/>
      <c r="AV1024" s="52"/>
      <c r="AW1024" s="52"/>
      <c r="AX1024" s="52"/>
      <c r="AY1024" s="52">
        <v>1</v>
      </c>
      <c r="AZ1024" s="52">
        <v>500</v>
      </c>
      <c r="BA1024" s="52"/>
      <c r="BB1024" s="52"/>
      <c r="BC1024" s="52"/>
      <c r="BD1024" s="52"/>
      <c r="BE1024" s="52"/>
      <c r="BF1024" s="52"/>
      <c r="BG1024" s="52"/>
      <c r="BH1024" s="48" t="str">
        <f t="shared" si="285"/>
        <v>/</v>
      </c>
      <c r="BI1024" s="49" t="str">
        <f t="shared" si="286"/>
        <v>/</v>
      </c>
      <c r="BJ1024" s="49">
        <f t="shared" si="287"/>
        <v>0</v>
      </c>
      <c r="BK1024" s="50" t="str">
        <f t="shared" si="288"/>
        <v>/</v>
      </c>
      <c r="BL1024" s="35" t="str">
        <f t="shared" si="289"/>
        <v>150ที่ลุ่มต่ำ</v>
      </c>
      <c r="BM1024" s="35" t="str">
        <f t="shared" si="290"/>
        <v>/</v>
      </c>
      <c r="BN1024" s="35" t="str">
        <f t="shared" si="291"/>
        <v>//</v>
      </c>
      <c r="BO1024" s="35">
        <f t="shared" si="292"/>
        <v>0.9</v>
      </c>
      <c r="BP1024" s="35" t="str">
        <f t="shared" si="293"/>
        <v>/</v>
      </c>
      <c r="BQ1024" s="36">
        <f t="shared" si="294"/>
        <v>0</v>
      </c>
      <c r="BR1024" s="36">
        <f t="shared" si="295"/>
        <v>45</v>
      </c>
      <c r="BS1024" s="37">
        <f t="shared" si="296"/>
        <v>0</v>
      </c>
      <c r="BT1024" s="38">
        <f t="shared" si="297"/>
        <v>0</v>
      </c>
      <c r="BU1024" s="39">
        <f t="shared" si="298"/>
        <v>0</v>
      </c>
      <c r="BV1024" s="40">
        <f t="shared" si="299"/>
        <v>0</v>
      </c>
      <c r="BW1024" s="41">
        <f t="shared" si="300"/>
        <v>0</v>
      </c>
      <c r="BX1024" s="42" t="str">
        <f t="shared" si="301"/>
        <v>1500.9451500</v>
      </c>
      <c r="BY1024" s="35" t="str">
        <f t="shared" si="302"/>
        <v>/////</v>
      </c>
      <c r="BZ1024" s="43" t="str">
        <f t="shared" si="303"/>
        <v>ที่ลุ่มต่ำ</v>
      </c>
    </row>
    <row r="1025" spans="1:78" s="54" customFormat="1" ht="21.75" x14ac:dyDescent="0.2">
      <c r="A1025" s="51">
        <v>1016</v>
      </c>
      <c r="B1025" s="52" t="s">
        <v>1701</v>
      </c>
      <c r="C1025" s="52"/>
      <c r="D1025" s="52" t="s">
        <v>151</v>
      </c>
      <c r="E1025" s="52" t="s">
        <v>1154</v>
      </c>
      <c r="F1025" s="52" t="s">
        <v>15</v>
      </c>
      <c r="G1025" s="53">
        <v>2</v>
      </c>
      <c r="H1025" s="52" t="s">
        <v>1155</v>
      </c>
      <c r="I1025" s="52"/>
      <c r="J1025" s="52" t="s">
        <v>154</v>
      </c>
      <c r="K1025" s="52"/>
      <c r="L1025" s="52"/>
      <c r="M1025" s="52"/>
      <c r="N1025" s="52"/>
      <c r="O1025" s="47">
        <v>150</v>
      </c>
      <c r="P1025" s="47"/>
      <c r="Q1025" s="47" t="s">
        <v>165</v>
      </c>
      <c r="R1025" s="47"/>
      <c r="S1025" s="52"/>
      <c r="T1025" s="52" t="s">
        <v>154</v>
      </c>
      <c r="U1025" s="52"/>
      <c r="V1025" s="52" t="s">
        <v>154</v>
      </c>
      <c r="W1025" s="52" t="s">
        <v>154</v>
      </c>
      <c r="X1025" s="47">
        <v>0.9</v>
      </c>
      <c r="Y1025" s="47">
        <v>30</v>
      </c>
      <c r="Z1025" s="52"/>
      <c r="AA1025" s="52"/>
      <c r="AB1025" s="52" t="s">
        <v>154</v>
      </c>
      <c r="AC1025" s="52"/>
      <c r="AD1025" s="52"/>
      <c r="AE1025" s="52"/>
      <c r="AF1025" s="52"/>
      <c r="AG1025" s="52"/>
      <c r="AH1025" s="52"/>
      <c r="AI1025" s="52"/>
      <c r="AJ1025" s="52"/>
      <c r="AK1025" s="52"/>
      <c r="AL1025" s="52"/>
      <c r="AM1025" s="47">
        <v>1</v>
      </c>
      <c r="AN1025" s="47">
        <v>1</v>
      </c>
      <c r="AO1025" s="47"/>
      <c r="AP1025" s="52"/>
      <c r="AQ1025" s="52"/>
      <c r="AR1025" s="52"/>
      <c r="AS1025" s="52"/>
      <c r="AT1025" s="52"/>
      <c r="AU1025" s="52"/>
      <c r="AV1025" s="52"/>
      <c r="AW1025" s="52"/>
      <c r="AX1025" s="52"/>
      <c r="AY1025" s="52">
        <v>1</v>
      </c>
      <c r="AZ1025" s="52">
        <v>800</v>
      </c>
      <c r="BA1025" s="52"/>
      <c r="BB1025" s="52"/>
      <c r="BC1025" s="52"/>
      <c r="BD1025" s="52"/>
      <c r="BE1025" s="52"/>
      <c r="BF1025" s="52"/>
      <c r="BG1025" s="52"/>
      <c r="BH1025" s="48" t="str">
        <f t="shared" si="285"/>
        <v>/</v>
      </c>
      <c r="BI1025" s="49" t="str">
        <f t="shared" si="286"/>
        <v>/</v>
      </c>
      <c r="BJ1025" s="49">
        <f t="shared" si="287"/>
        <v>0</v>
      </c>
      <c r="BK1025" s="50" t="str">
        <f t="shared" si="288"/>
        <v>/</v>
      </c>
      <c r="BL1025" s="35" t="str">
        <f t="shared" si="289"/>
        <v>150ที่ลุ่มต่ำ</v>
      </c>
      <c r="BM1025" s="35" t="str">
        <f t="shared" si="290"/>
        <v>/</v>
      </c>
      <c r="BN1025" s="35" t="str">
        <f t="shared" si="291"/>
        <v>//</v>
      </c>
      <c r="BO1025" s="35">
        <f t="shared" si="292"/>
        <v>0.9</v>
      </c>
      <c r="BP1025" s="35" t="str">
        <f t="shared" si="293"/>
        <v>/</v>
      </c>
      <c r="BQ1025" s="36">
        <f t="shared" si="294"/>
        <v>0</v>
      </c>
      <c r="BR1025" s="36">
        <f t="shared" si="295"/>
        <v>30</v>
      </c>
      <c r="BS1025" s="37">
        <f t="shared" si="296"/>
        <v>0</v>
      </c>
      <c r="BT1025" s="38">
        <f t="shared" si="297"/>
        <v>0</v>
      </c>
      <c r="BU1025" s="39">
        <f t="shared" si="298"/>
        <v>0</v>
      </c>
      <c r="BV1025" s="40">
        <f t="shared" si="299"/>
        <v>0</v>
      </c>
      <c r="BW1025" s="41">
        <f t="shared" si="300"/>
        <v>0</v>
      </c>
      <c r="BX1025" s="42" t="str">
        <f t="shared" si="301"/>
        <v>1500.930111800</v>
      </c>
      <c r="BY1025" s="35" t="str">
        <f t="shared" si="302"/>
        <v>/////</v>
      </c>
      <c r="BZ1025" s="43" t="str">
        <f t="shared" si="303"/>
        <v>ที่ลุ่มต่ำ</v>
      </c>
    </row>
    <row r="1026" spans="1:78" s="54" customFormat="1" ht="21.75" x14ac:dyDescent="0.2">
      <c r="A1026" s="51">
        <v>1017</v>
      </c>
      <c r="B1026" s="52" t="s">
        <v>1702</v>
      </c>
      <c r="C1026" s="52"/>
      <c r="D1026" s="52" t="s">
        <v>151</v>
      </c>
      <c r="E1026" s="52" t="s">
        <v>1154</v>
      </c>
      <c r="F1026" s="52" t="s">
        <v>15</v>
      </c>
      <c r="G1026" s="53">
        <v>3</v>
      </c>
      <c r="H1026" s="52" t="s">
        <v>1155</v>
      </c>
      <c r="I1026" s="52"/>
      <c r="J1026" s="52" t="s">
        <v>154</v>
      </c>
      <c r="K1026" s="52"/>
      <c r="L1026" s="52"/>
      <c r="M1026" s="52"/>
      <c r="N1026" s="52"/>
      <c r="O1026" s="47">
        <v>150</v>
      </c>
      <c r="P1026" s="47"/>
      <c r="Q1026" s="47" t="s">
        <v>165</v>
      </c>
      <c r="R1026" s="47"/>
      <c r="S1026" s="52"/>
      <c r="T1026" s="52" t="s">
        <v>154</v>
      </c>
      <c r="U1026" s="52"/>
      <c r="V1026" s="52" t="s">
        <v>154</v>
      </c>
      <c r="W1026" s="52" t="s">
        <v>154</v>
      </c>
      <c r="X1026" s="47">
        <v>0.9</v>
      </c>
      <c r="Y1026" s="47">
        <v>20</v>
      </c>
      <c r="Z1026" s="52"/>
      <c r="AA1026" s="52"/>
      <c r="AB1026" s="52" t="s">
        <v>154</v>
      </c>
      <c r="AC1026" s="52"/>
      <c r="AD1026" s="52"/>
      <c r="AE1026" s="52"/>
      <c r="AF1026" s="52"/>
      <c r="AG1026" s="52"/>
      <c r="AH1026" s="52"/>
      <c r="AI1026" s="52"/>
      <c r="AJ1026" s="52"/>
      <c r="AK1026" s="52"/>
      <c r="AL1026" s="52"/>
      <c r="AM1026" s="47">
        <v>1</v>
      </c>
      <c r="AN1026" s="47">
        <v>1</v>
      </c>
      <c r="AO1026" s="47"/>
      <c r="AP1026" s="52"/>
      <c r="AQ1026" s="52"/>
      <c r="AR1026" s="52"/>
      <c r="AS1026" s="52"/>
      <c r="AT1026" s="52"/>
      <c r="AU1026" s="52"/>
      <c r="AV1026" s="52"/>
      <c r="AW1026" s="52"/>
      <c r="AX1026" s="52"/>
      <c r="AY1026" s="52"/>
      <c r="AZ1026" s="52"/>
      <c r="BA1026" s="52"/>
      <c r="BB1026" s="52"/>
      <c r="BC1026" s="52"/>
      <c r="BD1026" s="52"/>
      <c r="BE1026" s="52"/>
      <c r="BF1026" s="52"/>
      <c r="BG1026" s="52"/>
      <c r="BH1026" s="48" t="str">
        <f t="shared" si="285"/>
        <v>/</v>
      </c>
      <c r="BI1026" s="49" t="str">
        <f t="shared" si="286"/>
        <v>/</v>
      </c>
      <c r="BJ1026" s="49">
        <f t="shared" si="287"/>
        <v>0</v>
      </c>
      <c r="BK1026" s="50" t="str">
        <f t="shared" si="288"/>
        <v>/</v>
      </c>
      <c r="BL1026" s="35" t="str">
        <f t="shared" si="289"/>
        <v>150ที่ลุ่มต่ำ</v>
      </c>
      <c r="BM1026" s="35" t="str">
        <f t="shared" si="290"/>
        <v>/</v>
      </c>
      <c r="BN1026" s="35" t="str">
        <f t="shared" si="291"/>
        <v>//</v>
      </c>
      <c r="BO1026" s="35">
        <f t="shared" si="292"/>
        <v>0.9</v>
      </c>
      <c r="BP1026" s="35" t="str">
        <f t="shared" si="293"/>
        <v>/</v>
      </c>
      <c r="BQ1026" s="36">
        <f t="shared" si="294"/>
        <v>0</v>
      </c>
      <c r="BR1026" s="36">
        <f t="shared" si="295"/>
        <v>20</v>
      </c>
      <c r="BS1026" s="37">
        <f t="shared" si="296"/>
        <v>0</v>
      </c>
      <c r="BT1026" s="38">
        <f t="shared" si="297"/>
        <v>0</v>
      </c>
      <c r="BU1026" s="39">
        <f t="shared" si="298"/>
        <v>0</v>
      </c>
      <c r="BV1026" s="40">
        <f t="shared" si="299"/>
        <v>0</v>
      </c>
      <c r="BW1026" s="41">
        <f t="shared" si="300"/>
        <v>0</v>
      </c>
      <c r="BX1026" s="42" t="str">
        <f t="shared" si="301"/>
        <v>1500.92011</v>
      </c>
      <c r="BY1026" s="35" t="str">
        <f t="shared" si="302"/>
        <v>/////</v>
      </c>
      <c r="BZ1026" s="43" t="str">
        <f t="shared" si="303"/>
        <v>ที่ลุ่มต่ำ</v>
      </c>
    </row>
    <row r="1027" spans="1:78" s="54" customFormat="1" ht="21.75" x14ac:dyDescent="0.2">
      <c r="A1027" s="51">
        <v>1018</v>
      </c>
      <c r="B1027" s="52" t="s">
        <v>1703</v>
      </c>
      <c r="C1027" s="52"/>
      <c r="D1027" s="52" t="s">
        <v>151</v>
      </c>
      <c r="E1027" s="52" t="s">
        <v>1154</v>
      </c>
      <c r="F1027" s="52" t="s">
        <v>15</v>
      </c>
      <c r="G1027" s="53">
        <v>4</v>
      </c>
      <c r="H1027" s="52" t="s">
        <v>1155</v>
      </c>
      <c r="I1027" s="52"/>
      <c r="J1027" s="52" t="s">
        <v>154</v>
      </c>
      <c r="K1027" s="52"/>
      <c r="L1027" s="52"/>
      <c r="M1027" s="52"/>
      <c r="N1027" s="52"/>
      <c r="O1027" s="47">
        <v>150</v>
      </c>
      <c r="P1027" s="47"/>
      <c r="Q1027" s="47" t="s">
        <v>165</v>
      </c>
      <c r="R1027" s="47"/>
      <c r="S1027" s="52"/>
      <c r="T1027" s="52" t="s">
        <v>154</v>
      </c>
      <c r="U1027" s="52"/>
      <c r="V1027" s="52" t="s">
        <v>154</v>
      </c>
      <c r="W1027" s="52" t="s">
        <v>154</v>
      </c>
      <c r="X1027" s="47">
        <v>0.9</v>
      </c>
      <c r="Y1027" s="47">
        <v>20</v>
      </c>
      <c r="Z1027" s="52"/>
      <c r="AA1027" s="52"/>
      <c r="AB1027" s="52" t="s">
        <v>154</v>
      </c>
      <c r="AC1027" s="52"/>
      <c r="AD1027" s="52"/>
      <c r="AE1027" s="52"/>
      <c r="AF1027" s="52"/>
      <c r="AG1027" s="52"/>
      <c r="AH1027" s="52"/>
      <c r="AI1027" s="52"/>
      <c r="AJ1027" s="52"/>
      <c r="AK1027" s="52"/>
      <c r="AL1027" s="52"/>
      <c r="AM1027" s="47">
        <v>1</v>
      </c>
      <c r="AN1027" s="47">
        <v>1</v>
      </c>
      <c r="AO1027" s="47"/>
      <c r="AP1027" s="52"/>
      <c r="AQ1027" s="52"/>
      <c r="AR1027" s="52"/>
      <c r="AS1027" s="52"/>
      <c r="AT1027" s="52"/>
      <c r="AU1027" s="52"/>
      <c r="AV1027" s="52"/>
      <c r="AW1027" s="52"/>
      <c r="AX1027" s="52"/>
      <c r="AY1027" s="52">
        <v>1</v>
      </c>
      <c r="AZ1027" s="52">
        <v>200</v>
      </c>
      <c r="BA1027" s="52"/>
      <c r="BB1027" s="52"/>
      <c r="BC1027" s="52"/>
      <c r="BD1027" s="52"/>
      <c r="BE1027" s="52"/>
      <c r="BF1027" s="52"/>
      <c r="BG1027" s="52"/>
      <c r="BH1027" s="48" t="str">
        <f t="shared" si="285"/>
        <v>/</v>
      </c>
      <c r="BI1027" s="49" t="str">
        <f t="shared" si="286"/>
        <v>/</v>
      </c>
      <c r="BJ1027" s="49">
        <f t="shared" si="287"/>
        <v>0</v>
      </c>
      <c r="BK1027" s="50" t="str">
        <f t="shared" si="288"/>
        <v>/</v>
      </c>
      <c r="BL1027" s="35" t="str">
        <f t="shared" si="289"/>
        <v>150ที่ลุ่มต่ำ</v>
      </c>
      <c r="BM1027" s="35" t="str">
        <f t="shared" si="290"/>
        <v>/</v>
      </c>
      <c r="BN1027" s="35" t="str">
        <f t="shared" si="291"/>
        <v>//</v>
      </c>
      <c r="BO1027" s="35">
        <f t="shared" si="292"/>
        <v>0.9</v>
      </c>
      <c r="BP1027" s="35" t="str">
        <f t="shared" si="293"/>
        <v>/</v>
      </c>
      <c r="BQ1027" s="36">
        <f t="shared" si="294"/>
        <v>0</v>
      </c>
      <c r="BR1027" s="36">
        <f t="shared" si="295"/>
        <v>20</v>
      </c>
      <c r="BS1027" s="37">
        <f t="shared" si="296"/>
        <v>0</v>
      </c>
      <c r="BT1027" s="38">
        <f t="shared" si="297"/>
        <v>0</v>
      </c>
      <c r="BU1027" s="39">
        <f t="shared" si="298"/>
        <v>0</v>
      </c>
      <c r="BV1027" s="40">
        <f t="shared" si="299"/>
        <v>0</v>
      </c>
      <c r="BW1027" s="41">
        <f t="shared" si="300"/>
        <v>0</v>
      </c>
      <c r="BX1027" s="42" t="str">
        <f t="shared" si="301"/>
        <v>1500.920111200</v>
      </c>
      <c r="BY1027" s="35" t="str">
        <f t="shared" si="302"/>
        <v>/////</v>
      </c>
      <c r="BZ1027" s="43" t="str">
        <f t="shared" si="303"/>
        <v>ที่ลุ่มต่ำ</v>
      </c>
    </row>
    <row r="1028" spans="1:78" s="54" customFormat="1" ht="21.75" x14ac:dyDescent="0.2">
      <c r="A1028" s="51">
        <v>1019</v>
      </c>
      <c r="B1028" s="52" t="s">
        <v>1704</v>
      </c>
      <c r="C1028" s="52"/>
      <c r="D1028" s="52" t="s">
        <v>151</v>
      </c>
      <c r="E1028" s="52" t="s">
        <v>1154</v>
      </c>
      <c r="F1028" s="52" t="s">
        <v>15</v>
      </c>
      <c r="G1028" s="53">
        <v>5</v>
      </c>
      <c r="H1028" s="52" t="s">
        <v>1155</v>
      </c>
      <c r="I1028" s="52"/>
      <c r="J1028" s="52" t="s">
        <v>154</v>
      </c>
      <c r="K1028" s="52"/>
      <c r="L1028" s="52"/>
      <c r="M1028" s="52"/>
      <c r="N1028" s="52"/>
      <c r="O1028" s="47">
        <v>150</v>
      </c>
      <c r="P1028" s="47"/>
      <c r="Q1028" s="47" t="s">
        <v>165</v>
      </c>
      <c r="R1028" s="47"/>
      <c r="S1028" s="52"/>
      <c r="T1028" s="52" t="s">
        <v>154</v>
      </c>
      <c r="U1028" s="52"/>
      <c r="V1028" s="52" t="s">
        <v>154</v>
      </c>
      <c r="W1028" s="52" t="s">
        <v>154</v>
      </c>
      <c r="X1028" s="47">
        <v>0.9</v>
      </c>
      <c r="Y1028" s="47">
        <v>35</v>
      </c>
      <c r="Z1028" s="52"/>
      <c r="AA1028" s="52"/>
      <c r="AB1028" s="52" t="s">
        <v>154</v>
      </c>
      <c r="AC1028" s="52"/>
      <c r="AD1028" s="52"/>
      <c r="AE1028" s="52"/>
      <c r="AF1028" s="52"/>
      <c r="AG1028" s="52"/>
      <c r="AH1028" s="52"/>
      <c r="AI1028" s="52"/>
      <c r="AJ1028" s="52"/>
      <c r="AK1028" s="52"/>
      <c r="AL1028" s="52"/>
      <c r="AM1028" s="47">
        <v>1</v>
      </c>
      <c r="AN1028" s="47"/>
      <c r="AO1028" s="47">
        <v>1</v>
      </c>
      <c r="AP1028" s="52"/>
      <c r="AQ1028" s="52"/>
      <c r="AR1028" s="52"/>
      <c r="AS1028" s="52"/>
      <c r="AT1028" s="52"/>
      <c r="AU1028" s="52"/>
      <c r="AV1028" s="52"/>
      <c r="AW1028" s="52"/>
      <c r="AX1028" s="52"/>
      <c r="AY1028" s="52"/>
      <c r="AZ1028" s="52"/>
      <c r="BA1028" s="52"/>
      <c r="BB1028" s="52"/>
      <c r="BC1028" s="52"/>
      <c r="BD1028" s="52"/>
      <c r="BE1028" s="52"/>
      <c r="BF1028" s="52"/>
      <c r="BG1028" s="52"/>
      <c r="BH1028" s="48" t="str">
        <f t="shared" si="285"/>
        <v>/</v>
      </c>
      <c r="BI1028" s="49" t="str">
        <f t="shared" si="286"/>
        <v>/</v>
      </c>
      <c r="BJ1028" s="49">
        <f t="shared" si="287"/>
        <v>0</v>
      </c>
      <c r="BK1028" s="50" t="str">
        <f t="shared" si="288"/>
        <v>/</v>
      </c>
      <c r="BL1028" s="35" t="str">
        <f t="shared" si="289"/>
        <v>150ที่ลุ่มต่ำ</v>
      </c>
      <c r="BM1028" s="35" t="str">
        <f t="shared" si="290"/>
        <v>/</v>
      </c>
      <c r="BN1028" s="35" t="str">
        <f t="shared" si="291"/>
        <v>//</v>
      </c>
      <c r="BO1028" s="35">
        <f t="shared" si="292"/>
        <v>0.9</v>
      </c>
      <c r="BP1028" s="35" t="str">
        <f t="shared" si="293"/>
        <v>/</v>
      </c>
      <c r="BQ1028" s="36">
        <f t="shared" si="294"/>
        <v>0</v>
      </c>
      <c r="BR1028" s="36">
        <f t="shared" si="295"/>
        <v>35</v>
      </c>
      <c r="BS1028" s="37">
        <f t="shared" si="296"/>
        <v>0</v>
      </c>
      <c r="BT1028" s="38">
        <f t="shared" si="297"/>
        <v>0</v>
      </c>
      <c r="BU1028" s="39">
        <f t="shared" si="298"/>
        <v>0</v>
      </c>
      <c r="BV1028" s="40">
        <f t="shared" si="299"/>
        <v>0</v>
      </c>
      <c r="BW1028" s="41">
        <f t="shared" si="300"/>
        <v>0</v>
      </c>
      <c r="BX1028" s="42" t="str">
        <f t="shared" si="301"/>
        <v>1500.93511</v>
      </c>
      <c r="BY1028" s="35" t="str">
        <f t="shared" si="302"/>
        <v>/////</v>
      </c>
      <c r="BZ1028" s="43" t="str">
        <f t="shared" si="303"/>
        <v>ที่ลุ่มต่ำ</v>
      </c>
    </row>
    <row r="1029" spans="1:78" s="54" customFormat="1" ht="21.75" x14ac:dyDescent="0.2">
      <c r="A1029" s="51">
        <v>1020</v>
      </c>
      <c r="B1029" s="52" t="s">
        <v>1705</v>
      </c>
      <c r="C1029" s="52"/>
      <c r="D1029" s="52" t="s">
        <v>151</v>
      </c>
      <c r="E1029" s="52" t="s">
        <v>1154</v>
      </c>
      <c r="F1029" s="52" t="s">
        <v>15</v>
      </c>
      <c r="G1029" s="53">
        <v>6</v>
      </c>
      <c r="H1029" s="52" t="s">
        <v>1155</v>
      </c>
      <c r="I1029" s="52"/>
      <c r="J1029" s="52" t="s">
        <v>154</v>
      </c>
      <c r="K1029" s="52"/>
      <c r="L1029" s="52"/>
      <c r="M1029" s="52"/>
      <c r="N1029" s="52"/>
      <c r="O1029" s="47">
        <v>150</v>
      </c>
      <c r="P1029" s="47"/>
      <c r="Q1029" s="47" t="s">
        <v>165</v>
      </c>
      <c r="R1029" s="47"/>
      <c r="S1029" s="52"/>
      <c r="T1029" s="52" t="s">
        <v>154</v>
      </c>
      <c r="U1029" s="52"/>
      <c r="V1029" s="52" t="s">
        <v>154</v>
      </c>
      <c r="W1029" s="52" t="s">
        <v>154</v>
      </c>
      <c r="X1029" s="47">
        <v>0.9</v>
      </c>
      <c r="Y1029" s="47">
        <v>40</v>
      </c>
      <c r="Z1029" s="52"/>
      <c r="AA1029" s="52"/>
      <c r="AB1029" s="52" t="s">
        <v>154</v>
      </c>
      <c r="AC1029" s="52"/>
      <c r="AD1029" s="52"/>
      <c r="AE1029" s="52"/>
      <c r="AF1029" s="52"/>
      <c r="AG1029" s="52"/>
      <c r="AH1029" s="52"/>
      <c r="AI1029" s="52"/>
      <c r="AJ1029" s="52"/>
      <c r="AK1029" s="52"/>
      <c r="AL1029" s="52"/>
      <c r="AM1029" s="47">
        <v>1</v>
      </c>
      <c r="AN1029" s="47">
        <v>1</v>
      </c>
      <c r="AO1029" s="47"/>
      <c r="AP1029" s="52"/>
      <c r="AQ1029" s="52"/>
      <c r="AR1029" s="52"/>
      <c r="AS1029" s="52"/>
      <c r="AT1029" s="52"/>
      <c r="AU1029" s="52"/>
      <c r="AV1029" s="52"/>
      <c r="AW1029" s="52"/>
      <c r="AX1029" s="52"/>
      <c r="AY1029" s="52">
        <v>1</v>
      </c>
      <c r="AZ1029" s="52">
        <v>1800</v>
      </c>
      <c r="BA1029" s="52"/>
      <c r="BB1029" s="52"/>
      <c r="BC1029" s="52"/>
      <c r="BD1029" s="52"/>
      <c r="BE1029" s="52"/>
      <c r="BF1029" s="52"/>
      <c r="BG1029" s="52"/>
      <c r="BH1029" s="48" t="str">
        <f t="shared" si="285"/>
        <v>/</v>
      </c>
      <c r="BI1029" s="49" t="str">
        <f t="shared" si="286"/>
        <v>/</v>
      </c>
      <c r="BJ1029" s="49">
        <f t="shared" si="287"/>
        <v>0</v>
      </c>
      <c r="BK1029" s="50" t="str">
        <f t="shared" si="288"/>
        <v>/</v>
      </c>
      <c r="BL1029" s="35" t="str">
        <f t="shared" si="289"/>
        <v>150ที่ลุ่มต่ำ</v>
      </c>
      <c r="BM1029" s="35" t="str">
        <f t="shared" si="290"/>
        <v>/</v>
      </c>
      <c r="BN1029" s="35" t="str">
        <f t="shared" si="291"/>
        <v>//</v>
      </c>
      <c r="BO1029" s="35">
        <f t="shared" si="292"/>
        <v>0.9</v>
      </c>
      <c r="BP1029" s="35" t="str">
        <f t="shared" si="293"/>
        <v>/</v>
      </c>
      <c r="BQ1029" s="36">
        <f t="shared" si="294"/>
        <v>0</v>
      </c>
      <c r="BR1029" s="36">
        <f t="shared" si="295"/>
        <v>40</v>
      </c>
      <c r="BS1029" s="37">
        <f t="shared" si="296"/>
        <v>0</v>
      </c>
      <c r="BT1029" s="38">
        <f t="shared" si="297"/>
        <v>0</v>
      </c>
      <c r="BU1029" s="39">
        <f t="shared" si="298"/>
        <v>0</v>
      </c>
      <c r="BV1029" s="40">
        <f t="shared" si="299"/>
        <v>0</v>
      </c>
      <c r="BW1029" s="41">
        <f t="shared" si="300"/>
        <v>0</v>
      </c>
      <c r="BX1029" s="42" t="str">
        <f t="shared" si="301"/>
        <v>1500.9401111800</v>
      </c>
      <c r="BY1029" s="35" t="str">
        <f t="shared" si="302"/>
        <v>/////</v>
      </c>
      <c r="BZ1029" s="43" t="str">
        <f t="shared" si="303"/>
        <v>ที่ลุ่มต่ำ</v>
      </c>
    </row>
    <row r="1030" spans="1:78" s="54" customFormat="1" ht="21.75" x14ac:dyDescent="0.2">
      <c r="A1030" s="51">
        <v>1021</v>
      </c>
      <c r="B1030" s="52" t="s">
        <v>1706</v>
      </c>
      <c r="C1030" s="52"/>
      <c r="D1030" s="52" t="s">
        <v>151</v>
      </c>
      <c r="E1030" s="52" t="s">
        <v>1154</v>
      </c>
      <c r="F1030" s="52" t="s">
        <v>15</v>
      </c>
      <c r="G1030" s="53">
        <v>7</v>
      </c>
      <c r="H1030" s="52" t="s">
        <v>1155</v>
      </c>
      <c r="I1030" s="52"/>
      <c r="J1030" s="52" t="s">
        <v>154</v>
      </c>
      <c r="K1030" s="52"/>
      <c r="L1030" s="52"/>
      <c r="M1030" s="52"/>
      <c r="N1030" s="52"/>
      <c r="O1030" s="47">
        <v>150</v>
      </c>
      <c r="P1030" s="47"/>
      <c r="Q1030" s="47" t="s">
        <v>165</v>
      </c>
      <c r="R1030" s="47"/>
      <c r="S1030" s="52"/>
      <c r="T1030" s="52" t="s">
        <v>154</v>
      </c>
      <c r="U1030" s="52"/>
      <c r="V1030" s="52" t="s">
        <v>154</v>
      </c>
      <c r="W1030" s="52" t="s">
        <v>154</v>
      </c>
      <c r="X1030" s="47">
        <v>0.9</v>
      </c>
      <c r="Y1030" s="47">
        <v>40</v>
      </c>
      <c r="Z1030" s="52"/>
      <c r="AA1030" s="52"/>
      <c r="AB1030" s="52" t="s">
        <v>154</v>
      </c>
      <c r="AC1030" s="52"/>
      <c r="AD1030" s="52"/>
      <c r="AE1030" s="52"/>
      <c r="AF1030" s="52"/>
      <c r="AG1030" s="52"/>
      <c r="AH1030" s="52"/>
      <c r="AI1030" s="52"/>
      <c r="AJ1030" s="52"/>
      <c r="AK1030" s="52"/>
      <c r="AL1030" s="52"/>
      <c r="AM1030" s="47">
        <v>1</v>
      </c>
      <c r="AN1030" s="47">
        <v>1</v>
      </c>
      <c r="AO1030" s="47"/>
      <c r="AP1030" s="52"/>
      <c r="AQ1030" s="52"/>
      <c r="AR1030" s="52"/>
      <c r="AS1030" s="52"/>
      <c r="AT1030" s="52"/>
      <c r="AU1030" s="52"/>
      <c r="AV1030" s="52"/>
      <c r="AW1030" s="52"/>
      <c r="AX1030" s="52"/>
      <c r="AY1030" s="52">
        <v>1</v>
      </c>
      <c r="AZ1030" s="52">
        <v>200</v>
      </c>
      <c r="BA1030" s="52"/>
      <c r="BB1030" s="52"/>
      <c r="BC1030" s="52"/>
      <c r="BD1030" s="52"/>
      <c r="BE1030" s="52"/>
      <c r="BF1030" s="52"/>
      <c r="BG1030" s="52"/>
      <c r="BH1030" s="48" t="str">
        <f t="shared" si="285"/>
        <v>/</v>
      </c>
      <c r="BI1030" s="49" t="str">
        <f t="shared" si="286"/>
        <v>/</v>
      </c>
      <c r="BJ1030" s="49">
        <f t="shared" si="287"/>
        <v>0</v>
      </c>
      <c r="BK1030" s="50" t="str">
        <f t="shared" si="288"/>
        <v>/</v>
      </c>
      <c r="BL1030" s="35" t="str">
        <f t="shared" si="289"/>
        <v>150ที่ลุ่มต่ำ</v>
      </c>
      <c r="BM1030" s="35" t="str">
        <f t="shared" si="290"/>
        <v>/</v>
      </c>
      <c r="BN1030" s="35" t="str">
        <f t="shared" si="291"/>
        <v>//</v>
      </c>
      <c r="BO1030" s="35">
        <f t="shared" si="292"/>
        <v>0.9</v>
      </c>
      <c r="BP1030" s="35" t="str">
        <f t="shared" si="293"/>
        <v>/</v>
      </c>
      <c r="BQ1030" s="36">
        <f t="shared" si="294"/>
        <v>0</v>
      </c>
      <c r="BR1030" s="36">
        <f t="shared" si="295"/>
        <v>40</v>
      </c>
      <c r="BS1030" s="37">
        <f t="shared" si="296"/>
        <v>0</v>
      </c>
      <c r="BT1030" s="38">
        <f t="shared" si="297"/>
        <v>0</v>
      </c>
      <c r="BU1030" s="39">
        <f t="shared" si="298"/>
        <v>0</v>
      </c>
      <c r="BV1030" s="40">
        <f t="shared" si="299"/>
        <v>0</v>
      </c>
      <c r="BW1030" s="41">
        <f t="shared" si="300"/>
        <v>0</v>
      </c>
      <c r="BX1030" s="42" t="str">
        <f t="shared" si="301"/>
        <v>1500.940111200</v>
      </c>
      <c r="BY1030" s="35" t="str">
        <f t="shared" si="302"/>
        <v>/////</v>
      </c>
      <c r="BZ1030" s="43" t="str">
        <f t="shared" si="303"/>
        <v>ที่ลุ่มต่ำ</v>
      </c>
    </row>
    <row r="1031" spans="1:78" s="54" customFormat="1" ht="21.75" x14ac:dyDescent="0.2">
      <c r="A1031" s="51">
        <v>1022</v>
      </c>
      <c r="B1031" s="52" t="s">
        <v>1707</v>
      </c>
      <c r="C1031" s="52"/>
      <c r="D1031" s="52" t="s">
        <v>151</v>
      </c>
      <c r="E1031" s="52" t="s">
        <v>1154</v>
      </c>
      <c r="F1031" s="52" t="s">
        <v>15</v>
      </c>
      <c r="G1031" s="53">
        <v>8</v>
      </c>
      <c r="H1031" s="52" t="s">
        <v>1155</v>
      </c>
      <c r="I1031" s="52"/>
      <c r="J1031" s="52"/>
      <c r="K1031" s="52"/>
      <c r="L1031" s="52"/>
      <c r="M1031" s="52" t="s">
        <v>154</v>
      </c>
      <c r="N1031" s="52"/>
      <c r="O1031" s="47">
        <v>150</v>
      </c>
      <c r="P1031" s="47"/>
      <c r="Q1031" s="47" t="s">
        <v>165</v>
      </c>
      <c r="R1031" s="47"/>
      <c r="S1031" s="52"/>
      <c r="T1031" s="52" t="s">
        <v>154</v>
      </c>
      <c r="U1031" s="52"/>
      <c r="V1031" s="52" t="s">
        <v>154</v>
      </c>
      <c r="W1031" s="52" t="s">
        <v>154</v>
      </c>
      <c r="X1031" s="47">
        <v>0.9</v>
      </c>
      <c r="Y1031" s="47">
        <v>44</v>
      </c>
      <c r="Z1031" s="52"/>
      <c r="AA1031" s="52"/>
      <c r="AB1031" s="52" t="s">
        <v>154</v>
      </c>
      <c r="AC1031" s="52"/>
      <c r="AD1031" s="52"/>
      <c r="AE1031" s="52"/>
      <c r="AF1031" s="52"/>
      <c r="AG1031" s="52"/>
      <c r="AH1031" s="52"/>
      <c r="AI1031" s="52"/>
      <c r="AJ1031" s="52"/>
      <c r="AK1031" s="52"/>
      <c r="AL1031" s="52"/>
      <c r="AM1031" s="47">
        <v>1</v>
      </c>
      <c r="AN1031" s="47">
        <v>1</v>
      </c>
      <c r="AO1031" s="47"/>
      <c r="AP1031" s="52"/>
      <c r="AQ1031" s="52"/>
      <c r="AR1031" s="52"/>
      <c r="AS1031" s="52"/>
      <c r="AT1031" s="52"/>
      <c r="AU1031" s="52"/>
      <c r="AV1031" s="52"/>
      <c r="AW1031" s="52"/>
      <c r="AX1031" s="52"/>
      <c r="AY1031" s="52"/>
      <c r="AZ1031" s="52"/>
      <c r="BA1031" s="52"/>
      <c r="BB1031" s="52"/>
      <c r="BC1031" s="52"/>
      <c r="BD1031" s="52"/>
      <c r="BE1031" s="52"/>
      <c r="BF1031" s="52"/>
      <c r="BG1031" s="52"/>
      <c r="BH1031" s="48" t="str">
        <f t="shared" si="285"/>
        <v>/</v>
      </c>
      <c r="BI1031" s="49" t="str">
        <f t="shared" si="286"/>
        <v>/</v>
      </c>
      <c r="BJ1031" s="49">
        <f t="shared" si="287"/>
        <v>0</v>
      </c>
      <c r="BK1031" s="50" t="str">
        <f t="shared" si="288"/>
        <v>/</v>
      </c>
      <c r="BL1031" s="35" t="str">
        <f t="shared" si="289"/>
        <v>150ที่ลุ่มต่ำ</v>
      </c>
      <c r="BM1031" s="35" t="str">
        <f t="shared" si="290"/>
        <v>/</v>
      </c>
      <c r="BN1031" s="35" t="str">
        <f t="shared" si="291"/>
        <v>//</v>
      </c>
      <c r="BO1031" s="35">
        <f t="shared" si="292"/>
        <v>0.9</v>
      </c>
      <c r="BP1031" s="35" t="str">
        <f t="shared" si="293"/>
        <v>/</v>
      </c>
      <c r="BQ1031" s="36">
        <f t="shared" si="294"/>
        <v>0</v>
      </c>
      <c r="BR1031" s="36">
        <f t="shared" si="295"/>
        <v>44</v>
      </c>
      <c r="BS1031" s="37">
        <f t="shared" si="296"/>
        <v>0</v>
      </c>
      <c r="BT1031" s="38">
        <f t="shared" si="297"/>
        <v>0</v>
      </c>
      <c r="BU1031" s="39">
        <f t="shared" si="298"/>
        <v>0</v>
      </c>
      <c r="BV1031" s="40">
        <f t="shared" si="299"/>
        <v>0</v>
      </c>
      <c r="BW1031" s="41">
        <f t="shared" si="300"/>
        <v>0</v>
      </c>
      <c r="BX1031" s="42" t="str">
        <f t="shared" si="301"/>
        <v>1500.94411</v>
      </c>
      <c r="BY1031" s="35" t="str">
        <f t="shared" si="302"/>
        <v>/////</v>
      </c>
      <c r="BZ1031" s="43" t="str">
        <f t="shared" si="303"/>
        <v>ที่ลุ่มต่ำ</v>
      </c>
    </row>
    <row r="1032" spans="1:78" s="54" customFormat="1" ht="21.75" x14ac:dyDescent="0.2">
      <c r="A1032" s="51">
        <v>1023</v>
      </c>
      <c r="B1032" s="52" t="s">
        <v>1708</v>
      </c>
      <c r="C1032" s="52"/>
      <c r="D1032" s="52" t="s">
        <v>151</v>
      </c>
      <c r="E1032" s="52" t="s">
        <v>1154</v>
      </c>
      <c r="F1032" s="52" t="s">
        <v>15</v>
      </c>
      <c r="G1032" s="53">
        <v>9</v>
      </c>
      <c r="H1032" s="52" t="s">
        <v>1155</v>
      </c>
      <c r="I1032" s="52"/>
      <c r="J1032" s="52"/>
      <c r="K1032" s="52"/>
      <c r="L1032" s="52"/>
      <c r="M1032" s="52" t="s">
        <v>154</v>
      </c>
      <c r="N1032" s="52"/>
      <c r="O1032" s="47">
        <v>150</v>
      </c>
      <c r="P1032" s="47"/>
      <c r="Q1032" s="47" t="s">
        <v>165</v>
      </c>
      <c r="R1032" s="47"/>
      <c r="S1032" s="52"/>
      <c r="T1032" s="52" t="s">
        <v>154</v>
      </c>
      <c r="U1032" s="52"/>
      <c r="V1032" s="52" t="s">
        <v>154</v>
      </c>
      <c r="W1032" s="52" t="s">
        <v>154</v>
      </c>
      <c r="X1032" s="47">
        <v>0.9</v>
      </c>
      <c r="Y1032" s="47">
        <v>50</v>
      </c>
      <c r="Z1032" s="52"/>
      <c r="AA1032" s="52"/>
      <c r="AB1032" s="52" t="s">
        <v>154</v>
      </c>
      <c r="AC1032" s="52"/>
      <c r="AD1032" s="52"/>
      <c r="AE1032" s="52"/>
      <c r="AF1032" s="52"/>
      <c r="AG1032" s="52"/>
      <c r="AH1032" s="52"/>
      <c r="AI1032" s="52"/>
      <c r="AJ1032" s="52"/>
      <c r="AK1032" s="52"/>
      <c r="AL1032" s="52"/>
      <c r="AM1032" s="47">
        <v>1</v>
      </c>
      <c r="AN1032" s="47">
        <v>1</v>
      </c>
      <c r="AO1032" s="47"/>
      <c r="AP1032" s="52"/>
      <c r="AQ1032" s="52"/>
      <c r="AR1032" s="52"/>
      <c r="AS1032" s="52"/>
      <c r="AT1032" s="52"/>
      <c r="AU1032" s="52"/>
      <c r="AV1032" s="52"/>
      <c r="AW1032" s="52"/>
      <c r="AX1032" s="52"/>
      <c r="AY1032" s="52">
        <v>1</v>
      </c>
      <c r="AZ1032" s="52">
        <v>2000</v>
      </c>
      <c r="BA1032" s="52"/>
      <c r="BB1032" s="52"/>
      <c r="BC1032" s="52"/>
      <c r="BD1032" s="52"/>
      <c r="BE1032" s="52"/>
      <c r="BF1032" s="52"/>
      <c r="BG1032" s="52"/>
      <c r="BH1032" s="48" t="str">
        <f t="shared" si="285"/>
        <v>/</v>
      </c>
      <c r="BI1032" s="49" t="str">
        <f t="shared" si="286"/>
        <v>/</v>
      </c>
      <c r="BJ1032" s="49">
        <f t="shared" si="287"/>
        <v>0</v>
      </c>
      <c r="BK1032" s="50" t="str">
        <f t="shared" si="288"/>
        <v>/</v>
      </c>
      <c r="BL1032" s="35" t="str">
        <f t="shared" si="289"/>
        <v>150ที่ลุ่มต่ำ</v>
      </c>
      <c r="BM1032" s="35" t="str">
        <f t="shared" si="290"/>
        <v>/</v>
      </c>
      <c r="BN1032" s="35" t="str">
        <f t="shared" si="291"/>
        <v>//</v>
      </c>
      <c r="BO1032" s="35">
        <f t="shared" si="292"/>
        <v>0.9</v>
      </c>
      <c r="BP1032" s="35" t="str">
        <f t="shared" si="293"/>
        <v>/</v>
      </c>
      <c r="BQ1032" s="36">
        <f t="shared" si="294"/>
        <v>0</v>
      </c>
      <c r="BR1032" s="36">
        <f t="shared" si="295"/>
        <v>50</v>
      </c>
      <c r="BS1032" s="37">
        <f t="shared" si="296"/>
        <v>0</v>
      </c>
      <c r="BT1032" s="38">
        <f t="shared" si="297"/>
        <v>0</v>
      </c>
      <c r="BU1032" s="39">
        <f t="shared" si="298"/>
        <v>0</v>
      </c>
      <c r="BV1032" s="40">
        <f t="shared" si="299"/>
        <v>0</v>
      </c>
      <c r="BW1032" s="41">
        <f t="shared" si="300"/>
        <v>0</v>
      </c>
      <c r="BX1032" s="42" t="str">
        <f t="shared" si="301"/>
        <v>1500.9501112000</v>
      </c>
      <c r="BY1032" s="35" t="str">
        <f t="shared" si="302"/>
        <v>/////</v>
      </c>
      <c r="BZ1032" s="43" t="str">
        <f t="shared" si="303"/>
        <v>ที่ลุ่มต่ำ</v>
      </c>
    </row>
    <row r="1033" spans="1:78" s="54" customFormat="1" ht="21.75" x14ac:dyDescent="0.2">
      <c r="A1033" s="51">
        <v>1024</v>
      </c>
      <c r="B1033" s="52" t="s">
        <v>1709</v>
      </c>
      <c r="C1033" s="52"/>
      <c r="D1033" s="52" t="s">
        <v>151</v>
      </c>
      <c r="E1033" s="52" t="s">
        <v>1154</v>
      </c>
      <c r="F1033" s="52" t="s">
        <v>15</v>
      </c>
      <c r="G1033" s="53">
        <v>10</v>
      </c>
      <c r="H1033" s="52" t="s">
        <v>1155</v>
      </c>
      <c r="I1033" s="52"/>
      <c r="J1033" s="52"/>
      <c r="K1033" s="52"/>
      <c r="L1033" s="52"/>
      <c r="M1033" s="52" t="s">
        <v>154</v>
      </c>
      <c r="N1033" s="52"/>
      <c r="O1033" s="47">
        <v>150</v>
      </c>
      <c r="P1033" s="47"/>
      <c r="Q1033" s="47" t="s">
        <v>165</v>
      </c>
      <c r="R1033" s="47"/>
      <c r="S1033" s="52"/>
      <c r="T1033" s="52" t="s">
        <v>154</v>
      </c>
      <c r="U1033" s="52"/>
      <c r="V1033" s="52" t="s">
        <v>154</v>
      </c>
      <c r="W1033" s="52" t="s">
        <v>154</v>
      </c>
      <c r="X1033" s="47">
        <v>0.9</v>
      </c>
      <c r="Y1033" s="47">
        <v>30</v>
      </c>
      <c r="Z1033" s="52"/>
      <c r="AA1033" s="52"/>
      <c r="AB1033" s="52" t="s">
        <v>154</v>
      </c>
      <c r="AC1033" s="52"/>
      <c r="AD1033" s="52"/>
      <c r="AE1033" s="52"/>
      <c r="AF1033" s="52"/>
      <c r="AG1033" s="52"/>
      <c r="AH1033" s="52"/>
      <c r="AI1033" s="52"/>
      <c r="AJ1033" s="52"/>
      <c r="AK1033" s="52"/>
      <c r="AL1033" s="52"/>
      <c r="AM1033" s="47">
        <v>1</v>
      </c>
      <c r="AN1033" s="47"/>
      <c r="AO1033" s="47">
        <v>1</v>
      </c>
      <c r="AP1033" s="52"/>
      <c r="AQ1033" s="52"/>
      <c r="AR1033" s="52"/>
      <c r="AS1033" s="52"/>
      <c r="AT1033" s="52"/>
      <c r="AU1033" s="52"/>
      <c r="AV1033" s="52"/>
      <c r="AW1033" s="52"/>
      <c r="AX1033" s="52"/>
      <c r="AY1033" s="52">
        <v>1</v>
      </c>
      <c r="AZ1033" s="52">
        <v>400</v>
      </c>
      <c r="BA1033" s="52"/>
      <c r="BB1033" s="52"/>
      <c r="BC1033" s="52"/>
      <c r="BD1033" s="52"/>
      <c r="BE1033" s="52"/>
      <c r="BF1033" s="52"/>
      <c r="BG1033" s="52"/>
      <c r="BH1033" s="48" t="str">
        <f t="shared" si="285"/>
        <v>/</v>
      </c>
      <c r="BI1033" s="49" t="str">
        <f t="shared" si="286"/>
        <v>/</v>
      </c>
      <c r="BJ1033" s="49">
        <f t="shared" si="287"/>
        <v>0</v>
      </c>
      <c r="BK1033" s="50" t="str">
        <f t="shared" si="288"/>
        <v>/</v>
      </c>
      <c r="BL1033" s="35" t="str">
        <f t="shared" si="289"/>
        <v>150ที่ลุ่มต่ำ</v>
      </c>
      <c r="BM1033" s="35" t="str">
        <f t="shared" si="290"/>
        <v>/</v>
      </c>
      <c r="BN1033" s="35" t="str">
        <f t="shared" si="291"/>
        <v>//</v>
      </c>
      <c r="BO1033" s="35">
        <f t="shared" si="292"/>
        <v>0.9</v>
      </c>
      <c r="BP1033" s="35" t="str">
        <f t="shared" si="293"/>
        <v>/</v>
      </c>
      <c r="BQ1033" s="36">
        <f t="shared" si="294"/>
        <v>0</v>
      </c>
      <c r="BR1033" s="36">
        <f t="shared" si="295"/>
        <v>30</v>
      </c>
      <c r="BS1033" s="37">
        <f t="shared" si="296"/>
        <v>0</v>
      </c>
      <c r="BT1033" s="38">
        <f t="shared" si="297"/>
        <v>0</v>
      </c>
      <c r="BU1033" s="39">
        <f t="shared" si="298"/>
        <v>0</v>
      </c>
      <c r="BV1033" s="40">
        <f t="shared" si="299"/>
        <v>0</v>
      </c>
      <c r="BW1033" s="41">
        <f t="shared" si="300"/>
        <v>0</v>
      </c>
      <c r="BX1033" s="42" t="str">
        <f t="shared" si="301"/>
        <v>1500.930111400</v>
      </c>
      <c r="BY1033" s="35" t="str">
        <f t="shared" si="302"/>
        <v>/////</v>
      </c>
      <c r="BZ1033" s="43" t="str">
        <f t="shared" si="303"/>
        <v>ที่ลุ่มต่ำ</v>
      </c>
    </row>
    <row r="1034" spans="1:78" s="54" customFormat="1" ht="21.75" x14ac:dyDescent="0.2">
      <c r="A1034" s="51">
        <v>1025</v>
      </c>
      <c r="B1034" s="52" t="s">
        <v>1710</v>
      </c>
      <c r="C1034" s="52"/>
      <c r="D1034" s="52" t="s">
        <v>151</v>
      </c>
      <c r="E1034" s="52" t="s">
        <v>1154</v>
      </c>
      <c r="F1034" s="52" t="s">
        <v>15</v>
      </c>
      <c r="G1034" s="53">
        <v>11</v>
      </c>
      <c r="H1034" s="52" t="s">
        <v>1155</v>
      </c>
      <c r="I1034" s="52"/>
      <c r="J1034" s="52"/>
      <c r="K1034" s="52"/>
      <c r="L1034" s="52"/>
      <c r="M1034" s="52" t="s">
        <v>154</v>
      </c>
      <c r="N1034" s="52"/>
      <c r="O1034" s="47">
        <v>150</v>
      </c>
      <c r="P1034" s="47"/>
      <c r="Q1034" s="47" t="s">
        <v>165</v>
      </c>
      <c r="R1034" s="47"/>
      <c r="S1034" s="52"/>
      <c r="T1034" s="52" t="s">
        <v>154</v>
      </c>
      <c r="U1034" s="52"/>
      <c r="V1034" s="52" t="s">
        <v>154</v>
      </c>
      <c r="W1034" s="52" t="s">
        <v>154</v>
      </c>
      <c r="X1034" s="47">
        <v>0.9</v>
      </c>
      <c r="Y1034" s="47">
        <v>35</v>
      </c>
      <c r="Z1034" s="52"/>
      <c r="AA1034" s="52"/>
      <c r="AB1034" s="52" t="s">
        <v>154</v>
      </c>
      <c r="AC1034" s="52"/>
      <c r="AD1034" s="52"/>
      <c r="AE1034" s="52"/>
      <c r="AF1034" s="52"/>
      <c r="AG1034" s="52"/>
      <c r="AH1034" s="52"/>
      <c r="AI1034" s="52"/>
      <c r="AJ1034" s="52"/>
      <c r="AK1034" s="52"/>
      <c r="AL1034" s="52"/>
      <c r="AM1034" s="47">
        <v>1</v>
      </c>
      <c r="AN1034" s="47">
        <v>1</v>
      </c>
      <c r="AO1034" s="47"/>
      <c r="AP1034" s="52"/>
      <c r="AQ1034" s="52"/>
      <c r="AR1034" s="52"/>
      <c r="AS1034" s="52"/>
      <c r="AT1034" s="52"/>
      <c r="AU1034" s="52"/>
      <c r="AV1034" s="52"/>
      <c r="AW1034" s="52"/>
      <c r="AX1034" s="52"/>
      <c r="AY1034" s="52"/>
      <c r="AZ1034" s="52"/>
      <c r="BA1034" s="52"/>
      <c r="BB1034" s="52"/>
      <c r="BC1034" s="52"/>
      <c r="BD1034" s="52"/>
      <c r="BE1034" s="52"/>
      <c r="BF1034" s="52"/>
      <c r="BG1034" s="52"/>
      <c r="BH1034" s="48" t="str">
        <f t="shared" ref="BH1034:BH1097" si="304">J1034&amp;K1034&amp;L1034&amp;M1034&amp;N1034</f>
        <v>/</v>
      </c>
      <c r="BI1034" s="49" t="str">
        <f t="shared" ref="BI1034:BI1097" si="305">J1034&amp;K1034&amp;L1034&amp;M1034</f>
        <v>/</v>
      </c>
      <c r="BJ1034" s="49">
        <f t="shared" ref="BJ1034:BJ1097" si="306">N1034</f>
        <v>0</v>
      </c>
      <c r="BK1034" s="50" t="str">
        <f t="shared" ref="BK1034:BK1097" si="307">J1034&amp;K1034&amp;L1034&amp;M1034</f>
        <v>/</v>
      </c>
      <c r="BL1034" s="35" t="str">
        <f t="shared" ref="BL1034:BL1097" si="308">O1034&amp;P1034&amp;Q1034&amp;R1034</f>
        <v>150ที่ลุ่มต่ำ</v>
      </c>
      <c r="BM1034" s="35" t="str">
        <f t="shared" ref="BM1034:BM1097" si="309">S1034&amp;T1034&amp;U1034</f>
        <v>/</v>
      </c>
      <c r="BN1034" s="35" t="str">
        <f t="shared" ref="BN1034:BN1097" si="310">V1034&amp;W1034</f>
        <v>//</v>
      </c>
      <c r="BO1034" s="35">
        <f t="shared" ref="BO1034:BO1097" si="311">X1034</f>
        <v>0.9</v>
      </c>
      <c r="BP1034" s="35" t="str">
        <f t="shared" ref="BP1034:BP1097" si="312">Z1034&amp;AA1034&amp;AB1034&amp;AC1034&amp;AD1034</f>
        <v>/</v>
      </c>
      <c r="BQ1034" s="36">
        <f t="shared" ref="BQ1034:BQ1097" si="313">S1034</f>
        <v>0</v>
      </c>
      <c r="BR1034" s="36">
        <f t="shared" ref="BR1034:BR1097" si="314">Y1034</f>
        <v>35</v>
      </c>
      <c r="BS1034" s="37">
        <f t="shared" ref="BS1034:BS1097" si="315">AE1034-(AF1034+AG1034)</f>
        <v>0</v>
      </c>
      <c r="BT1034" s="38">
        <f t="shared" ref="BT1034:BT1097" si="316">AI1034-(AJ1034+AK1034)</f>
        <v>0</v>
      </c>
      <c r="BU1034" s="39">
        <f t="shared" ref="BU1034:BU1097" si="317">AM1034-(AN1034+AO1034)</f>
        <v>0</v>
      </c>
      <c r="BV1034" s="40">
        <f t="shared" ref="BV1034:BV1097" si="318">AQ1034-(AR1034+AS1034)</f>
        <v>0</v>
      </c>
      <c r="BW1034" s="41">
        <f t="shared" ref="BW1034:BW1097" si="319">AU1034-(AV1034+AW1034)</f>
        <v>0</v>
      </c>
      <c r="BX1034" s="42" t="str">
        <f t="shared" ref="BX1034:BX1097" si="320">O1034&amp;R1034&amp;X1034&amp;Y1034&amp;AE1034&amp;AF1034&amp;AG1034&amp;AI1034&amp;AJ1034&amp;AK1034&amp;AM1034&amp;AN1034&amp;AO1034&amp;AQ1034&amp;AR1034&amp;AS1034&amp;AU1034&amp;AV1034&amp;AW1034&amp;AY1034&amp;AZ1034</f>
        <v>1500.93511</v>
      </c>
      <c r="BY1034" s="35" t="str">
        <f t="shared" ref="BY1034:BY1097" si="321">J1034&amp;K1034&amp;L1034&amp;M1034&amp;N1034&amp;S1034&amp;T1034&amp;U1034&amp;V1034&amp;W1034&amp;Z1034&amp;AA1034&amp;AB1034&amp;AC1034&amp;AD1034&amp;BA1034&amp;BB1034&amp;BC1034&amp;BD1034&amp;BE1034</f>
        <v>/////</v>
      </c>
      <c r="BZ1034" s="43" t="str">
        <f t="shared" ref="BZ1034:BZ1097" si="322">P1034&amp;Q1034&amp;AH1034&amp;AL1034&amp;AP1034&amp;AT1034&amp;AX1034&amp;BF1034&amp;BG1034</f>
        <v>ที่ลุ่มต่ำ</v>
      </c>
    </row>
    <row r="1035" spans="1:78" s="54" customFormat="1" ht="21.75" x14ac:dyDescent="0.2">
      <c r="A1035" s="51">
        <v>1026</v>
      </c>
      <c r="B1035" s="52" t="s">
        <v>1711</v>
      </c>
      <c r="C1035" s="52"/>
      <c r="D1035" s="52" t="s">
        <v>151</v>
      </c>
      <c r="E1035" s="52" t="s">
        <v>163</v>
      </c>
      <c r="F1035" s="52" t="s">
        <v>15</v>
      </c>
      <c r="G1035" s="53">
        <v>2</v>
      </c>
      <c r="H1035" s="52" t="s">
        <v>164</v>
      </c>
      <c r="I1035" s="52"/>
      <c r="J1035" s="52"/>
      <c r="K1035" s="52"/>
      <c r="L1035" s="52" t="s">
        <v>154</v>
      </c>
      <c r="M1035" s="52"/>
      <c r="N1035" s="52"/>
      <c r="O1035" s="47">
        <v>120</v>
      </c>
      <c r="P1035" s="47"/>
      <c r="Q1035" s="47" t="s">
        <v>155</v>
      </c>
      <c r="R1035" s="47"/>
      <c r="S1035" s="52"/>
      <c r="T1035" s="52" t="s">
        <v>154</v>
      </c>
      <c r="U1035" s="52"/>
      <c r="V1035" s="52" t="s">
        <v>154</v>
      </c>
      <c r="W1035" s="52" t="s">
        <v>154</v>
      </c>
      <c r="X1035" s="47" t="s">
        <v>1125</v>
      </c>
      <c r="Y1035" s="47">
        <v>50</v>
      </c>
      <c r="Z1035" s="52"/>
      <c r="AA1035" s="52"/>
      <c r="AB1035" s="52" t="s">
        <v>154</v>
      </c>
      <c r="AC1035" s="52"/>
      <c r="AD1035" s="52"/>
      <c r="AE1035" s="52"/>
      <c r="AF1035" s="52"/>
      <c r="AG1035" s="52"/>
      <c r="AH1035" s="52"/>
      <c r="AI1035" s="52"/>
      <c r="AJ1035" s="52"/>
      <c r="AK1035" s="52"/>
      <c r="AL1035" s="52"/>
      <c r="AM1035" s="47">
        <v>1</v>
      </c>
      <c r="AN1035" s="47">
        <v>1</v>
      </c>
      <c r="AO1035" s="47"/>
      <c r="AP1035" s="52"/>
      <c r="AQ1035" s="52"/>
      <c r="AR1035" s="52"/>
      <c r="AS1035" s="52"/>
      <c r="AT1035" s="52"/>
      <c r="AU1035" s="52"/>
      <c r="AV1035" s="52"/>
      <c r="AW1035" s="52"/>
      <c r="AX1035" s="52"/>
      <c r="AY1035" s="52"/>
      <c r="AZ1035" s="52"/>
      <c r="BA1035" s="52"/>
      <c r="BB1035" s="52"/>
      <c r="BC1035" s="52"/>
      <c r="BD1035" s="52"/>
      <c r="BE1035" s="52"/>
      <c r="BF1035" s="52"/>
      <c r="BG1035" s="52"/>
      <c r="BH1035" s="48" t="str">
        <f t="shared" si="304"/>
        <v>/</v>
      </c>
      <c r="BI1035" s="49" t="str">
        <f t="shared" si="305"/>
        <v>/</v>
      </c>
      <c r="BJ1035" s="49">
        <f t="shared" si="306"/>
        <v>0</v>
      </c>
      <c r="BK1035" s="50" t="str">
        <f t="shared" si="307"/>
        <v>/</v>
      </c>
      <c r="BL1035" s="35" t="str">
        <f t="shared" si="308"/>
        <v>120คลองนาทวี</v>
      </c>
      <c r="BM1035" s="35" t="str">
        <f t="shared" si="309"/>
        <v>/</v>
      </c>
      <c r="BN1035" s="35" t="str">
        <f t="shared" si="310"/>
        <v>//</v>
      </c>
      <c r="BO1035" s="35" t="str">
        <f t="shared" si="311"/>
        <v>0.9-2</v>
      </c>
      <c r="BP1035" s="35" t="str">
        <f t="shared" si="312"/>
        <v>/</v>
      </c>
      <c r="BQ1035" s="36">
        <f t="shared" si="313"/>
        <v>0</v>
      </c>
      <c r="BR1035" s="36">
        <f t="shared" si="314"/>
        <v>50</v>
      </c>
      <c r="BS1035" s="37">
        <f t="shared" si="315"/>
        <v>0</v>
      </c>
      <c r="BT1035" s="38">
        <f t="shared" si="316"/>
        <v>0</v>
      </c>
      <c r="BU1035" s="39">
        <f t="shared" si="317"/>
        <v>0</v>
      </c>
      <c r="BV1035" s="40">
        <f t="shared" si="318"/>
        <v>0</v>
      </c>
      <c r="BW1035" s="41">
        <f t="shared" si="319"/>
        <v>0</v>
      </c>
      <c r="BX1035" s="42" t="str">
        <f t="shared" si="320"/>
        <v>1200.9-25011</v>
      </c>
      <c r="BY1035" s="35" t="str">
        <f t="shared" si="321"/>
        <v>/////</v>
      </c>
      <c r="BZ1035" s="43" t="str">
        <f t="shared" si="322"/>
        <v>คลองนาทวี</v>
      </c>
    </row>
    <row r="1036" spans="1:78" s="54" customFormat="1" ht="21.75" x14ac:dyDescent="0.2">
      <c r="A1036" s="51">
        <v>1027</v>
      </c>
      <c r="B1036" s="52" t="s">
        <v>1712</v>
      </c>
      <c r="C1036" s="52"/>
      <c r="D1036" s="52" t="s">
        <v>167</v>
      </c>
      <c r="E1036" s="52" t="s">
        <v>214</v>
      </c>
      <c r="F1036" s="52" t="s">
        <v>15</v>
      </c>
      <c r="G1036" s="53">
        <v>11</v>
      </c>
      <c r="H1036" s="52" t="s">
        <v>215</v>
      </c>
      <c r="I1036" s="52"/>
      <c r="J1036" s="52"/>
      <c r="K1036" s="52"/>
      <c r="L1036" s="52"/>
      <c r="M1036" s="52"/>
      <c r="N1036" s="52" t="s">
        <v>154</v>
      </c>
      <c r="O1036" s="52"/>
      <c r="P1036" s="52"/>
      <c r="Q1036" s="52" t="s">
        <v>1713</v>
      </c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52"/>
      <c r="AK1036" s="52"/>
      <c r="AL1036" s="52"/>
      <c r="AM1036" s="47">
        <v>1</v>
      </c>
      <c r="AN1036" s="47">
        <v>1</v>
      </c>
      <c r="AO1036" s="47"/>
      <c r="AP1036" s="52" t="s">
        <v>188</v>
      </c>
      <c r="AQ1036" s="52"/>
      <c r="AR1036" s="52"/>
      <c r="AS1036" s="52"/>
      <c r="AT1036" s="52"/>
      <c r="AU1036" s="52"/>
      <c r="AV1036" s="52"/>
      <c r="AW1036" s="52"/>
      <c r="AX1036" s="52"/>
      <c r="AY1036" s="52"/>
      <c r="AZ1036" s="52"/>
      <c r="BA1036" s="52"/>
      <c r="BB1036" s="52"/>
      <c r="BC1036" s="52"/>
      <c r="BD1036" s="52"/>
      <c r="BE1036" s="52"/>
      <c r="BF1036" s="52"/>
      <c r="BG1036" s="52"/>
      <c r="BH1036" s="48" t="str">
        <f t="shared" si="304"/>
        <v>/</v>
      </c>
      <c r="BI1036" s="49" t="str">
        <f t="shared" si="305"/>
        <v/>
      </c>
      <c r="BJ1036" s="49" t="str">
        <f t="shared" si="306"/>
        <v>/</v>
      </c>
      <c r="BK1036" s="50" t="str">
        <f t="shared" si="307"/>
        <v/>
      </c>
      <c r="BL1036" s="35" t="str">
        <f t="shared" si="308"/>
        <v>แม่น้ำเทพาและคลองลำเปา</v>
      </c>
      <c r="BM1036" s="35" t="str">
        <f t="shared" si="309"/>
        <v/>
      </c>
      <c r="BN1036" s="35" t="str">
        <f t="shared" si="310"/>
        <v/>
      </c>
      <c r="BO1036" s="35">
        <f t="shared" si="311"/>
        <v>0</v>
      </c>
      <c r="BP1036" s="35" t="str">
        <f t="shared" si="312"/>
        <v/>
      </c>
      <c r="BQ1036" s="36">
        <f t="shared" si="313"/>
        <v>0</v>
      </c>
      <c r="BR1036" s="36">
        <f t="shared" si="314"/>
        <v>0</v>
      </c>
      <c r="BS1036" s="37">
        <f t="shared" si="315"/>
        <v>0</v>
      </c>
      <c r="BT1036" s="38">
        <f t="shared" si="316"/>
        <v>0</v>
      </c>
      <c r="BU1036" s="39">
        <f t="shared" si="317"/>
        <v>0</v>
      </c>
      <c r="BV1036" s="40">
        <f t="shared" si="318"/>
        <v>0</v>
      </c>
      <c r="BW1036" s="41">
        <f t="shared" si="319"/>
        <v>0</v>
      </c>
      <c r="BX1036" s="42" t="str">
        <f t="shared" si="320"/>
        <v>11</v>
      </c>
      <c r="BY1036" s="35" t="str">
        <f t="shared" si="321"/>
        <v>/</v>
      </c>
      <c r="BZ1036" s="43" t="str">
        <f t="shared" si="322"/>
        <v>แม่น้ำเทพาและคลองลำเปาหมู่บ้าน</v>
      </c>
    </row>
    <row r="1037" spans="1:78" s="54" customFormat="1" ht="21.75" x14ac:dyDescent="0.2">
      <c r="A1037" s="51">
        <v>1028</v>
      </c>
      <c r="B1037" s="52" t="s">
        <v>1714</v>
      </c>
      <c r="C1037" s="52"/>
      <c r="D1037" s="52" t="s">
        <v>167</v>
      </c>
      <c r="E1037" s="52" t="s">
        <v>698</v>
      </c>
      <c r="F1037" s="52" t="s">
        <v>15</v>
      </c>
      <c r="G1037" s="53">
        <v>2</v>
      </c>
      <c r="H1037" s="52" t="s">
        <v>699</v>
      </c>
      <c r="I1037" s="52"/>
      <c r="J1037" s="52"/>
      <c r="K1037" s="52"/>
      <c r="L1037" s="52"/>
      <c r="M1037" s="52"/>
      <c r="N1037" s="52" t="s">
        <v>154</v>
      </c>
      <c r="O1037" s="52"/>
      <c r="P1037" s="52"/>
      <c r="Q1037" s="52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  <c r="AF1037" s="52"/>
      <c r="AG1037" s="52"/>
      <c r="AH1037" s="52"/>
      <c r="AI1037" s="52"/>
      <c r="AJ1037" s="52"/>
      <c r="AK1037" s="52"/>
      <c r="AL1037" s="52"/>
      <c r="AM1037" s="52"/>
      <c r="AN1037" s="52"/>
      <c r="AO1037" s="52"/>
      <c r="AP1037" s="52"/>
      <c r="AQ1037" s="52"/>
      <c r="AR1037" s="52"/>
      <c r="AS1037" s="52"/>
      <c r="AT1037" s="52"/>
      <c r="AU1037" s="52"/>
      <c r="AV1037" s="52"/>
      <c r="AW1037" s="52"/>
      <c r="AX1037" s="52"/>
      <c r="AY1037" s="52"/>
      <c r="AZ1037" s="52"/>
      <c r="BA1037" s="52"/>
      <c r="BB1037" s="52"/>
      <c r="BC1037" s="52"/>
      <c r="BD1037" s="52"/>
      <c r="BE1037" s="52"/>
      <c r="BF1037" s="52"/>
      <c r="BG1037" s="52"/>
      <c r="BH1037" s="48" t="str">
        <f t="shared" si="304"/>
        <v>/</v>
      </c>
      <c r="BI1037" s="49" t="str">
        <f t="shared" si="305"/>
        <v/>
      </c>
      <c r="BJ1037" s="49" t="str">
        <f t="shared" si="306"/>
        <v>/</v>
      </c>
      <c r="BK1037" s="50" t="str">
        <f t="shared" si="307"/>
        <v/>
      </c>
      <c r="BL1037" s="35" t="str">
        <f t="shared" si="308"/>
        <v/>
      </c>
      <c r="BM1037" s="35" t="str">
        <f t="shared" si="309"/>
        <v/>
      </c>
      <c r="BN1037" s="35" t="str">
        <f t="shared" si="310"/>
        <v/>
      </c>
      <c r="BO1037" s="35">
        <f t="shared" si="311"/>
        <v>0</v>
      </c>
      <c r="BP1037" s="35" t="str">
        <f t="shared" si="312"/>
        <v/>
      </c>
      <c r="BQ1037" s="36">
        <f t="shared" si="313"/>
        <v>0</v>
      </c>
      <c r="BR1037" s="36">
        <f t="shared" si="314"/>
        <v>0</v>
      </c>
      <c r="BS1037" s="37">
        <f t="shared" si="315"/>
        <v>0</v>
      </c>
      <c r="BT1037" s="38">
        <f t="shared" si="316"/>
        <v>0</v>
      </c>
      <c r="BU1037" s="39">
        <f t="shared" si="317"/>
        <v>0</v>
      </c>
      <c r="BV1037" s="40">
        <f t="shared" si="318"/>
        <v>0</v>
      </c>
      <c r="BW1037" s="41">
        <f t="shared" si="319"/>
        <v>0</v>
      </c>
      <c r="BX1037" s="42" t="str">
        <f t="shared" si="320"/>
        <v/>
      </c>
      <c r="BY1037" s="35" t="str">
        <f t="shared" si="321"/>
        <v>/</v>
      </c>
      <c r="BZ1037" s="43" t="str">
        <f t="shared" si="322"/>
        <v/>
      </c>
    </row>
    <row r="1038" spans="1:78" s="54" customFormat="1" ht="21.75" x14ac:dyDescent="0.2">
      <c r="A1038" s="51">
        <v>1029</v>
      </c>
      <c r="B1038" s="52" t="s">
        <v>1715</v>
      </c>
      <c r="C1038" s="52"/>
      <c r="D1038" s="52" t="s">
        <v>167</v>
      </c>
      <c r="E1038" s="52" t="s">
        <v>698</v>
      </c>
      <c r="F1038" s="52" t="s">
        <v>15</v>
      </c>
      <c r="G1038" s="53">
        <v>3</v>
      </c>
      <c r="H1038" s="52" t="s">
        <v>699</v>
      </c>
      <c r="I1038" s="52"/>
      <c r="J1038" s="52"/>
      <c r="K1038" s="52"/>
      <c r="L1038" s="52"/>
      <c r="M1038" s="52"/>
      <c r="N1038" s="52" t="s">
        <v>154</v>
      </c>
      <c r="O1038" s="52"/>
      <c r="P1038" s="52"/>
      <c r="Q1038" s="52"/>
      <c r="R1038" s="52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52"/>
      <c r="AE1038" s="52"/>
      <c r="AF1038" s="52"/>
      <c r="AG1038" s="52"/>
      <c r="AH1038" s="52"/>
      <c r="AI1038" s="52"/>
      <c r="AJ1038" s="52"/>
      <c r="AK1038" s="52"/>
      <c r="AL1038" s="52"/>
      <c r="AM1038" s="52"/>
      <c r="AN1038" s="52"/>
      <c r="AO1038" s="52"/>
      <c r="AP1038" s="52"/>
      <c r="AQ1038" s="52"/>
      <c r="AR1038" s="52"/>
      <c r="AS1038" s="52"/>
      <c r="AT1038" s="52"/>
      <c r="AU1038" s="52"/>
      <c r="AV1038" s="52"/>
      <c r="AW1038" s="52"/>
      <c r="AX1038" s="52"/>
      <c r="AY1038" s="52"/>
      <c r="AZ1038" s="52"/>
      <c r="BA1038" s="52"/>
      <c r="BB1038" s="52"/>
      <c r="BC1038" s="52"/>
      <c r="BD1038" s="52"/>
      <c r="BE1038" s="52"/>
      <c r="BF1038" s="52"/>
      <c r="BG1038" s="52"/>
      <c r="BH1038" s="48" t="str">
        <f t="shared" si="304"/>
        <v>/</v>
      </c>
      <c r="BI1038" s="49" t="str">
        <f t="shared" si="305"/>
        <v/>
      </c>
      <c r="BJ1038" s="49" t="str">
        <f t="shared" si="306"/>
        <v>/</v>
      </c>
      <c r="BK1038" s="50" t="str">
        <f t="shared" si="307"/>
        <v/>
      </c>
      <c r="BL1038" s="35" t="str">
        <f t="shared" si="308"/>
        <v/>
      </c>
      <c r="BM1038" s="35" t="str">
        <f t="shared" si="309"/>
        <v/>
      </c>
      <c r="BN1038" s="35" t="str">
        <f t="shared" si="310"/>
        <v/>
      </c>
      <c r="BO1038" s="35">
        <f t="shared" si="311"/>
        <v>0</v>
      </c>
      <c r="BP1038" s="35" t="str">
        <f t="shared" si="312"/>
        <v/>
      </c>
      <c r="BQ1038" s="36">
        <f t="shared" si="313"/>
        <v>0</v>
      </c>
      <c r="BR1038" s="36">
        <f t="shared" si="314"/>
        <v>0</v>
      </c>
      <c r="BS1038" s="37">
        <f t="shared" si="315"/>
        <v>0</v>
      </c>
      <c r="BT1038" s="38">
        <f t="shared" si="316"/>
        <v>0</v>
      </c>
      <c r="BU1038" s="39">
        <f t="shared" si="317"/>
        <v>0</v>
      </c>
      <c r="BV1038" s="40">
        <f t="shared" si="318"/>
        <v>0</v>
      </c>
      <c r="BW1038" s="41">
        <f t="shared" si="319"/>
        <v>0</v>
      </c>
      <c r="BX1038" s="42" t="str">
        <f t="shared" si="320"/>
        <v/>
      </c>
      <c r="BY1038" s="35" t="str">
        <f t="shared" si="321"/>
        <v>/</v>
      </c>
      <c r="BZ1038" s="43" t="str">
        <f t="shared" si="322"/>
        <v/>
      </c>
    </row>
    <row r="1039" spans="1:78" s="54" customFormat="1" ht="21.75" x14ac:dyDescent="0.2">
      <c r="A1039" s="51">
        <v>1030</v>
      </c>
      <c r="B1039" s="52" t="s">
        <v>1716</v>
      </c>
      <c r="C1039" s="52"/>
      <c r="D1039" s="52" t="s">
        <v>167</v>
      </c>
      <c r="E1039" s="52" t="s">
        <v>698</v>
      </c>
      <c r="F1039" s="52" t="s">
        <v>15</v>
      </c>
      <c r="G1039" s="53">
        <v>4</v>
      </c>
      <c r="H1039" s="52" t="s">
        <v>699</v>
      </c>
      <c r="I1039" s="52"/>
      <c r="J1039" s="52"/>
      <c r="K1039" s="52"/>
      <c r="L1039" s="52"/>
      <c r="M1039" s="52"/>
      <c r="N1039" s="52" t="s">
        <v>154</v>
      </c>
      <c r="O1039" s="52"/>
      <c r="P1039" s="52"/>
      <c r="Q1039" s="52"/>
      <c r="R1039" s="52"/>
      <c r="S1039" s="52"/>
      <c r="T1039" s="52"/>
      <c r="U1039" s="52"/>
      <c r="V1039" s="52"/>
      <c r="W1039" s="52"/>
      <c r="X1039" s="52"/>
      <c r="Y1039" s="52"/>
      <c r="Z1039" s="52"/>
      <c r="AA1039" s="52"/>
      <c r="AB1039" s="52"/>
      <c r="AC1039" s="52"/>
      <c r="AD1039" s="52"/>
      <c r="AE1039" s="52"/>
      <c r="AF1039" s="52"/>
      <c r="AG1039" s="52"/>
      <c r="AH1039" s="52"/>
      <c r="AI1039" s="52"/>
      <c r="AJ1039" s="52"/>
      <c r="AK1039" s="52"/>
      <c r="AL1039" s="52"/>
      <c r="AM1039" s="52"/>
      <c r="AN1039" s="52"/>
      <c r="AO1039" s="52"/>
      <c r="AP1039" s="52"/>
      <c r="AQ1039" s="52"/>
      <c r="AR1039" s="52"/>
      <c r="AS1039" s="52"/>
      <c r="AT1039" s="52"/>
      <c r="AU1039" s="52"/>
      <c r="AV1039" s="52"/>
      <c r="AW1039" s="52"/>
      <c r="AX1039" s="52"/>
      <c r="AY1039" s="52"/>
      <c r="AZ1039" s="52"/>
      <c r="BA1039" s="52"/>
      <c r="BB1039" s="52"/>
      <c r="BC1039" s="52"/>
      <c r="BD1039" s="52"/>
      <c r="BE1039" s="52"/>
      <c r="BF1039" s="52"/>
      <c r="BG1039" s="52"/>
      <c r="BH1039" s="48" t="str">
        <f t="shared" si="304"/>
        <v>/</v>
      </c>
      <c r="BI1039" s="49" t="str">
        <f t="shared" si="305"/>
        <v/>
      </c>
      <c r="BJ1039" s="49" t="str">
        <f t="shared" si="306"/>
        <v>/</v>
      </c>
      <c r="BK1039" s="50" t="str">
        <f t="shared" si="307"/>
        <v/>
      </c>
      <c r="BL1039" s="35" t="str">
        <f t="shared" si="308"/>
        <v/>
      </c>
      <c r="BM1039" s="35" t="str">
        <f t="shared" si="309"/>
        <v/>
      </c>
      <c r="BN1039" s="35" t="str">
        <f t="shared" si="310"/>
        <v/>
      </c>
      <c r="BO1039" s="35">
        <f t="shared" si="311"/>
        <v>0</v>
      </c>
      <c r="BP1039" s="35" t="str">
        <f t="shared" si="312"/>
        <v/>
      </c>
      <c r="BQ1039" s="36">
        <f t="shared" si="313"/>
        <v>0</v>
      </c>
      <c r="BR1039" s="36">
        <f t="shared" si="314"/>
        <v>0</v>
      </c>
      <c r="BS1039" s="37">
        <f t="shared" si="315"/>
        <v>0</v>
      </c>
      <c r="BT1039" s="38">
        <f t="shared" si="316"/>
        <v>0</v>
      </c>
      <c r="BU1039" s="39">
        <f t="shared" si="317"/>
        <v>0</v>
      </c>
      <c r="BV1039" s="40">
        <f t="shared" si="318"/>
        <v>0</v>
      </c>
      <c r="BW1039" s="41">
        <f t="shared" si="319"/>
        <v>0</v>
      </c>
      <c r="BX1039" s="42" t="str">
        <f t="shared" si="320"/>
        <v/>
      </c>
      <c r="BY1039" s="35" t="str">
        <f t="shared" si="321"/>
        <v>/</v>
      </c>
      <c r="BZ1039" s="43" t="str">
        <f t="shared" si="322"/>
        <v/>
      </c>
    </row>
    <row r="1040" spans="1:78" s="54" customFormat="1" ht="21.75" x14ac:dyDescent="0.2">
      <c r="A1040" s="51">
        <v>1031</v>
      </c>
      <c r="B1040" s="52" t="s">
        <v>1717</v>
      </c>
      <c r="C1040" s="52"/>
      <c r="D1040" s="52" t="s">
        <v>167</v>
      </c>
      <c r="E1040" s="52" t="s">
        <v>698</v>
      </c>
      <c r="F1040" s="52" t="s">
        <v>15</v>
      </c>
      <c r="G1040" s="53">
        <v>5</v>
      </c>
      <c r="H1040" s="52" t="s">
        <v>699</v>
      </c>
      <c r="I1040" s="52"/>
      <c r="J1040" s="52"/>
      <c r="K1040" s="52"/>
      <c r="L1040" s="52"/>
      <c r="M1040" s="52"/>
      <c r="N1040" s="52" t="s">
        <v>154</v>
      </c>
      <c r="O1040" s="52"/>
      <c r="P1040" s="52"/>
      <c r="Q1040" s="52"/>
      <c r="R1040" s="52"/>
      <c r="S1040" s="52"/>
      <c r="T1040" s="52"/>
      <c r="U1040" s="52"/>
      <c r="V1040" s="52"/>
      <c r="W1040" s="52"/>
      <c r="X1040" s="52"/>
      <c r="Y1040" s="52"/>
      <c r="Z1040" s="52"/>
      <c r="AA1040" s="52"/>
      <c r="AB1040" s="52"/>
      <c r="AC1040" s="52"/>
      <c r="AD1040" s="52"/>
      <c r="AE1040" s="52"/>
      <c r="AF1040" s="52"/>
      <c r="AG1040" s="52"/>
      <c r="AH1040" s="52"/>
      <c r="AI1040" s="52"/>
      <c r="AJ1040" s="52"/>
      <c r="AK1040" s="52"/>
      <c r="AL1040" s="52"/>
      <c r="AM1040" s="52"/>
      <c r="AN1040" s="52"/>
      <c r="AO1040" s="52"/>
      <c r="AP1040" s="52"/>
      <c r="AQ1040" s="52"/>
      <c r="AR1040" s="52"/>
      <c r="AS1040" s="52"/>
      <c r="AT1040" s="52"/>
      <c r="AU1040" s="52"/>
      <c r="AV1040" s="52"/>
      <c r="AW1040" s="52"/>
      <c r="AX1040" s="52"/>
      <c r="AY1040" s="52"/>
      <c r="AZ1040" s="52"/>
      <c r="BA1040" s="52"/>
      <c r="BB1040" s="52"/>
      <c r="BC1040" s="52"/>
      <c r="BD1040" s="52"/>
      <c r="BE1040" s="52"/>
      <c r="BF1040" s="52"/>
      <c r="BG1040" s="52"/>
      <c r="BH1040" s="48" t="str">
        <f t="shared" si="304"/>
        <v>/</v>
      </c>
      <c r="BI1040" s="49" t="str">
        <f t="shared" si="305"/>
        <v/>
      </c>
      <c r="BJ1040" s="49" t="str">
        <f t="shared" si="306"/>
        <v>/</v>
      </c>
      <c r="BK1040" s="50" t="str">
        <f t="shared" si="307"/>
        <v/>
      </c>
      <c r="BL1040" s="35" t="str">
        <f t="shared" si="308"/>
        <v/>
      </c>
      <c r="BM1040" s="35" t="str">
        <f t="shared" si="309"/>
        <v/>
      </c>
      <c r="BN1040" s="35" t="str">
        <f t="shared" si="310"/>
        <v/>
      </c>
      <c r="BO1040" s="35">
        <f t="shared" si="311"/>
        <v>0</v>
      </c>
      <c r="BP1040" s="35" t="str">
        <f t="shared" si="312"/>
        <v/>
      </c>
      <c r="BQ1040" s="36">
        <f t="shared" si="313"/>
        <v>0</v>
      </c>
      <c r="BR1040" s="36">
        <f t="shared" si="314"/>
        <v>0</v>
      </c>
      <c r="BS1040" s="37">
        <f t="shared" si="315"/>
        <v>0</v>
      </c>
      <c r="BT1040" s="38">
        <f t="shared" si="316"/>
        <v>0</v>
      </c>
      <c r="BU1040" s="39">
        <f t="shared" si="317"/>
        <v>0</v>
      </c>
      <c r="BV1040" s="40">
        <f t="shared" si="318"/>
        <v>0</v>
      </c>
      <c r="BW1040" s="41">
        <f t="shared" si="319"/>
        <v>0</v>
      </c>
      <c r="BX1040" s="42" t="str">
        <f t="shared" si="320"/>
        <v/>
      </c>
      <c r="BY1040" s="35" t="str">
        <f t="shared" si="321"/>
        <v>/</v>
      </c>
      <c r="BZ1040" s="43" t="str">
        <f t="shared" si="322"/>
        <v/>
      </c>
    </row>
    <row r="1041" spans="1:78" s="54" customFormat="1" ht="21.75" x14ac:dyDescent="0.2">
      <c r="A1041" s="51">
        <v>1032</v>
      </c>
      <c r="B1041" s="52" t="s">
        <v>1718</v>
      </c>
      <c r="C1041" s="52"/>
      <c r="D1041" s="52" t="s">
        <v>167</v>
      </c>
      <c r="E1041" s="52" t="s">
        <v>698</v>
      </c>
      <c r="F1041" s="52" t="s">
        <v>15</v>
      </c>
      <c r="G1041" s="53">
        <v>6</v>
      </c>
      <c r="H1041" s="52" t="s">
        <v>699</v>
      </c>
      <c r="I1041" s="52"/>
      <c r="J1041" s="52"/>
      <c r="K1041" s="52"/>
      <c r="L1041" s="52"/>
      <c r="M1041" s="52"/>
      <c r="N1041" s="52" t="s">
        <v>154</v>
      </c>
      <c r="O1041" s="52"/>
      <c r="P1041" s="52"/>
      <c r="Q1041" s="52"/>
      <c r="R1041" s="52"/>
      <c r="S1041" s="52"/>
      <c r="T1041" s="52"/>
      <c r="U1041" s="52"/>
      <c r="V1041" s="52"/>
      <c r="W1041" s="52"/>
      <c r="X1041" s="52"/>
      <c r="Y1041" s="52"/>
      <c r="Z1041" s="52"/>
      <c r="AA1041" s="52"/>
      <c r="AB1041" s="52"/>
      <c r="AC1041" s="52"/>
      <c r="AD1041" s="52"/>
      <c r="AE1041" s="52"/>
      <c r="AF1041" s="52"/>
      <c r="AG1041" s="52"/>
      <c r="AH1041" s="52"/>
      <c r="AI1041" s="52"/>
      <c r="AJ1041" s="52"/>
      <c r="AK1041" s="52"/>
      <c r="AL1041" s="52"/>
      <c r="AM1041" s="52"/>
      <c r="AN1041" s="52"/>
      <c r="AO1041" s="52"/>
      <c r="AP1041" s="52"/>
      <c r="AQ1041" s="52"/>
      <c r="AR1041" s="52"/>
      <c r="AS1041" s="52"/>
      <c r="AT1041" s="52"/>
      <c r="AU1041" s="52"/>
      <c r="AV1041" s="52"/>
      <c r="AW1041" s="52"/>
      <c r="AX1041" s="52"/>
      <c r="AY1041" s="52"/>
      <c r="AZ1041" s="52"/>
      <c r="BA1041" s="52"/>
      <c r="BB1041" s="52"/>
      <c r="BC1041" s="52"/>
      <c r="BD1041" s="52"/>
      <c r="BE1041" s="52"/>
      <c r="BF1041" s="52"/>
      <c r="BG1041" s="52"/>
      <c r="BH1041" s="48" t="str">
        <f t="shared" si="304"/>
        <v>/</v>
      </c>
      <c r="BI1041" s="49" t="str">
        <f t="shared" si="305"/>
        <v/>
      </c>
      <c r="BJ1041" s="49" t="str">
        <f t="shared" si="306"/>
        <v>/</v>
      </c>
      <c r="BK1041" s="50" t="str">
        <f t="shared" si="307"/>
        <v/>
      </c>
      <c r="BL1041" s="35" t="str">
        <f t="shared" si="308"/>
        <v/>
      </c>
      <c r="BM1041" s="35" t="str">
        <f t="shared" si="309"/>
        <v/>
      </c>
      <c r="BN1041" s="35" t="str">
        <f t="shared" si="310"/>
        <v/>
      </c>
      <c r="BO1041" s="35">
        <f t="shared" si="311"/>
        <v>0</v>
      </c>
      <c r="BP1041" s="35" t="str">
        <f t="shared" si="312"/>
        <v/>
      </c>
      <c r="BQ1041" s="36">
        <f t="shared" si="313"/>
        <v>0</v>
      </c>
      <c r="BR1041" s="36">
        <f t="shared" si="314"/>
        <v>0</v>
      </c>
      <c r="BS1041" s="37">
        <f t="shared" si="315"/>
        <v>0</v>
      </c>
      <c r="BT1041" s="38">
        <f t="shared" si="316"/>
        <v>0</v>
      </c>
      <c r="BU1041" s="39">
        <f t="shared" si="317"/>
        <v>0</v>
      </c>
      <c r="BV1041" s="40">
        <f t="shared" si="318"/>
        <v>0</v>
      </c>
      <c r="BW1041" s="41">
        <f t="shared" si="319"/>
        <v>0</v>
      </c>
      <c r="BX1041" s="42" t="str">
        <f t="shared" si="320"/>
        <v/>
      </c>
      <c r="BY1041" s="35" t="str">
        <f t="shared" si="321"/>
        <v>/</v>
      </c>
      <c r="BZ1041" s="43" t="str">
        <f t="shared" si="322"/>
        <v/>
      </c>
    </row>
    <row r="1042" spans="1:78" s="54" customFormat="1" ht="21.75" x14ac:dyDescent="0.2">
      <c r="A1042" s="51">
        <v>1033</v>
      </c>
      <c r="B1042" s="52" t="s">
        <v>1719</v>
      </c>
      <c r="C1042" s="52"/>
      <c r="D1042" s="52" t="s">
        <v>167</v>
      </c>
      <c r="E1042" s="52" t="s">
        <v>698</v>
      </c>
      <c r="F1042" s="52" t="s">
        <v>15</v>
      </c>
      <c r="G1042" s="53">
        <v>7</v>
      </c>
      <c r="H1042" s="52" t="s">
        <v>699</v>
      </c>
      <c r="I1042" s="52"/>
      <c r="J1042" s="52"/>
      <c r="K1042" s="52"/>
      <c r="L1042" s="52"/>
      <c r="M1042" s="52"/>
      <c r="N1042" s="52" t="s">
        <v>154</v>
      </c>
      <c r="O1042" s="52"/>
      <c r="P1042" s="52"/>
      <c r="Q1042" s="52"/>
      <c r="R1042" s="52"/>
      <c r="S1042" s="52"/>
      <c r="T1042" s="52"/>
      <c r="U1042" s="52"/>
      <c r="V1042" s="52"/>
      <c r="W1042" s="52"/>
      <c r="X1042" s="52"/>
      <c r="Y1042" s="52"/>
      <c r="Z1042" s="52"/>
      <c r="AA1042" s="52"/>
      <c r="AB1042" s="52"/>
      <c r="AC1042" s="52"/>
      <c r="AD1042" s="52"/>
      <c r="AE1042" s="52"/>
      <c r="AF1042" s="52"/>
      <c r="AG1042" s="52"/>
      <c r="AH1042" s="52"/>
      <c r="AI1042" s="52"/>
      <c r="AJ1042" s="52"/>
      <c r="AK1042" s="52"/>
      <c r="AL1042" s="52"/>
      <c r="AM1042" s="52"/>
      <c r="AN1042" s="52"/>
      <c r="AO1042" s="52"/>
      <c r="AP1042" s="52"/>
      <c r="AQ1042" s="52"/>
      <c r="AR1042" s="52"/>
      <c r="AS1042" s="52"/>
      <c r="AT1042" s="52"/>
      <c r="AU1042" s="52"/>
      <c r="AV1042" s="52"/>
      <c r="AW1042" s="52"/>
      <c r="AX1042" s="52"/>
      <c r="AY1042" s="52"/>
      <c r="AZ1042" s="52"/>
      <c r="BA1042" s="52"/>
      <c r="BB1042" s="52"/>
      <c r="BC1042" s="52"/>
      <c r="BD1042" s="52"/>
      <c r="BE1042" s="52"/>
      <c r="BF1042" s="52"/>
      <c r="BG1042" s="52"/>
      <c r="BH1042" s="48" t="str">
        <f t="shared" si="304"/>
        <v>/</v>
      </c>
      <c r="BI1042" s="49" t="str">
        <f t="shared" si="305"/>
        <v/>
      </c>
      <c r="BJ1042" s="49" t="str">
        <f t="shared" si="306"/>
        <v>/</v>
      </c>
      <c r="BK1042" s="50" t="str">
        <f t="shared" si="307"/>
        <v/>
      </c>
      <c r="BL1042" s="35" t="str">
        <f t="shared" si="308"/>
        <v/>
      </c>
      <c r="BM1042" s="35" t="str">
        <f t="shared" si="309"/>
        <v/>
      </c>
      <c r="BN1042" s="35" t="str">
        <f t="shared" si="310"/>
        <v/>
      </c>
      <c r="BO1042" s="35">
        <f t="shared" si="311"/>
        <v>0</v>
      </c>
      <c r="BP1042" s="35" t="str">
        <f t="shared" si="312"/>
        <v/>
      </c>
      <c r="BQ1042" s="36">
        <f t="shared" si="313"/>
        <v>0</v>
      </c>
      <c r="BR1042" s="36">
        <f t="shared" si="314"/>
        <v>0</v>
      </c>
      <c r="BS1042" s="37">
        <f t="shared" si="315"/>
        <v>0</v>
      </c>
      <c r="BT1042" s="38">
        <f t="shared" si="316"/>
        <v>0</v>
      </c>
      <c r="BU1042" s="39">
        <f t="shared" si="317"/>
        <v>0</v>
      </c>
      <c r="BV1042" s="40">
        <f t="shared" si="318"/>
        <v>0</v>
      </c>
      <c r="BW1042" s="41">
        <f t="shared" si="319"/>
        <v>0</v>
      </c>
      <c r="BX1042" s="42" t="str">
        <f t="shared" si="320"/>
        <v/>
      </c>
      <c r="BY1042" s="35" t="str">
        <f t="shared" si="321"/>
        <v>/</v>
      </c>
      <c r="BZ1042" s="43" t="str">
        <f t="shared" si="322"/>
        <v/>
      </c>
    </row>
    <row r="1043" spans="1:78" s="54" customFormat="1" ht="21.75" x14ac:dyDescent="0.2">
      <c r="A1043" s="51">
        <v>1034</v>
      </c>
      <c r="B1043" s="52" t="s">
        <v>1720</v>
      </c>
      <c r="C1043" s="52"/>
      <c r="D1043" s="52" t="s">
        <v>167</v>
      </c>
      <c r="E1043" s="52" t="s">
        <v>698</v>
      </c>
      <c r="F1043" s="52" t="s">
        <v>15</v>
      </c>
      <c r="G1043" s="53">
        <v>8</v>
      </c>
      <c r="H1043" s="52" t="s">
        <v>699</v>
      </c>
      <c r="I1043" s="52"/>
      <c r="J1043" s="52"/>
      <c r="K1043" s="52"/>
      <c r="L1043" s="52"/>
      <c r="M1043" s="52"/>
      <c r="N1043" s="52" t="s">
        <v>154</v>
      </c>
      <c r="O1043" s="52"/>
      <c r="P1043" s="52"/>
      <c r="Q1043" s="52"/>
      <c r="R1043" s="52"/>
      <c r="S1043" s="52"/>
      <c r="T1043" s="52"/>
      <c r="U1043" s="52"/>
      <c r="V1043" s="52"/>
      <c r="W1043" s="52"/>
      <c r="X1043" s="52"/>
      <c r="Y1043" s="52"/>
      <c r="Z1043" s="52"/>
      <c r="AA1043" s="52"/>
      <c r="AB1043" s="52"/>
      <c r="AC1043" s="52"/>
      <c r="AD1043" s="52"/>
      <c r="AE1043" s="52"/>
      <c r="AF1043" s="52"/>
      <c r="AG1043" s="52"/>
      <c r="AH1043" s="52"/>
      <c r="AI1043" s="52"/>
      <c r="AJ1043" s="52"/>
      <c r="AK1043" s="52"/>
      <c r="AL1043" s="52"/>
      <c r="AM1043" s="52"/>
      <c r="AN1043" s="52"/>
      <c r="AO1043" s="52"/>
      <c r="AP1043" s="52"/>
      <c r="AQ1043" s="52"/>
      <c r="AR1043" s="52"/>
      <c r="AS1043" s="52"/>
      <c r="AT1043" s="52"/>
      <c r="AU1043" s="52"/>
      <c r="AV1043" s="52"/>
      <c r="AW1043" s="52"/>
      <c r="AX1043" s="52"/>
      <c r="AY1043" s="52"/>
      <c r="AZ1043" s="52"/>
      <c r="BA1043" s="52"/>
      <c r="BB1043" s="52"/>
      <c r="BC1043" s="52"/>
      <c r="BD1043" s="52"/>
      <c r="BE1043" s="52"/>
      <c r="BF1043" s="52"/>
      <c r="BG1043" s="52"/>
      <c r="BH1043" s="48" t="str">
        <f t="shared" si="304"/>
        <v>/</v>
      </c>
      <c r="BI1043" s="49" t="str">
        <f t="shared" si="305"/>
        <v/>
      </c>
      <c r="BJ1043" s="49" t="str">
        <f t="shared" si="306"/>
        <v>/</v>
      </c>
      <c r="BK1043" s="50" t="str">
        <f t="shared" si="307"/>
        <v/>
      </c>
      <c r="BL1043" s="35" t="str">
        <f t="shared" si="308"/>
        <v/>
      </c>
      <c r="BM1043" s="35" t="str">
        <f t="shared" si="309"/>
        <v/>
      </c>
      <c r="BN1043" s="35" t="str">
        <f t="shared" si="310"/>
        <v/>
      </c>
      <c r="BO1043" s="35">
        <f t="shared" si="311"/>
        <v>0</v>
      </c>
      <c r="BP1043" s="35" t="str">
        <f t="shared" si="312"/>
        <v/>
      </c>
      <c r="BQ1043" s="36">
        <f t="shared" si="313"/>
        <v>0</v>
      </c>
      <c r="BR1043" s="36">
        <f t="shared" si="314"/>
        <v>0</v>
      </c>
      <c r="BS1043" s="37">
        <f t="shared" si="315"/>
        <v>0</v>
      </c>
      <c r="BT1043" s="38">
        <f t="shared" si="316"/>
        <v>0</v>
      </c>
      <c r="BU1043" s="39">
        <f t="shared" si="317"/>
        <v>0</v>
      </c>
      <c r="BV1043" s="40">
        <f t="shared" si="318"/>
        <v>0</v>
      </c>
      <c r="BW1043" s="41">
        <f t="shared" si="319"/>
        <v>0</v>
      </c>
      <c r="BX1043" s="42" t="str">
        <f t="shared" si="320"/>
        <v/>
      </c>
      <c r="BY1043" s="35" t="str">
        <f t="shared" si="321"/>
        <v>/</v>
      </c>
      <c r="BZ1043" s="43" t="str">
        <f t="shared" si="322"/>
        <v/>
      </c>
    </row>
    <row r="1044" spans="1:78" s="54" customFormat="1" ht="21.75" x14ac:dyDescent="0.2">
      <c r="A1044" s="51">
        <v>1035</v>
      </c>
      <c r="B1044" s="52" t="s">
        <v>1721</v>
      </c>
      <c r="C1044" s="52"/>
      <c r="D1044" s="52" t="s">
        <v>225</v>
      </c>
      <c r="E1044" s="52" t="s">
        <v>1722</v>
      </c>
      <c r="F1044" s="52" t="s">
        <v>15</v>
      </c>
      <c r="G1044" s="53">
        <v>1</v>
      </c>
      <c r="H1044" s="52" t="s">
        <v>1723</v>
      </c>
      <c r="I1044" s="52"/>
      <c r="J1044" s="52"/>
      <c r="K1044" s="52"/>
      <c r="L1044" s="52"/>
      <c r="M1044" s="52"/>
      <c r="N1044" s="52" t="s">
        <v>154</v>
      </c>
      <c r="O1044" s="52"/>
      <c r="P1044" s="52"/>
      <c r="Q1044" s="52"/>
      <c r="R1044" s="52"/>
      <c r="S1044" s="52"/>
      <c r="T1044" s="52"/>
      <c r="U1044" s="52"/>
      <c r="V1044" s="52"/>
      <c r="W1044" s="52"/>
      <c r="X1044" s="52"/>
      <c r="Y1044" s="52"/>
      <c r="Z1044" s="52"/>
      <c r="AA1044" s="52"/>
      <c r="AB1044" s="52"/>
      <c r="AC1044" s="52"/>
      <c r="AD1044" s="52"/>
      <c r="AE1044" s="52"/>
      <c r="AF1044" s="52"/>
      <c r="AG1044" s="52"/>
      <c r="AH1044" s="52"/>
      <c r="AI1044" s="52"/>
      <c r="AJ1044" s="52"/>
      <c r="AK1044" s="52"/>
      <c r="AL1044" s="52"/>
      <c r="AM1044" s="52"/>
      <c r="AN1044" s="52"/>
      <c r="AO1044" s="52"/>
      <c r="AP1044" s="52"/>
      <c r="AQ1044" s="52"/>
      <c r="AR1044" s="52"/>
      <c r="AS1044" s="52"/>
      <c r="AT1044" s="52"/>
      <c r="AU1044" s="52"/>
      <c r="AV1044" s="52"/>
      <c r="AW1044" s="52"/>
      <c r="AX1044" s="52"/>
      <c r="AY1044" s="52"/>
      <c r="AZ1044" s="52"/>
      <c r="BA1044" s="52"/>
      <c r="BB1044" s="52"/>
      <c r="BC1044" s="52"/>
      <c r="BD1044" s="52"/>
      <c r="BE1044" s="52"/>
      <c r="BF1044" s="52"/>
      <c r="BG1044" s="52"/>
      <c r="BH1044" s="48" t="str">
        <f t="shared" si="304"/>
        <v>/</v>
      </c>
      <c r="BI1044" s="49" t="str">
        <f t="shared" si="305"/>
        <v/>
      </c>
      <c r="BJ1044" s="49" t="str">
        <f t="shared" si="306"/>
        <v>/</v>
      </c>
      <c r="BK1044" s="50" t="str">
        <f t="shared" si="307"/>
        <v/>
      </c>
      <c r="BL1044" s="35" t="str">
        <f t="shared" si="308"/>
        <v/>
      </c>
      <c r="BM1044" s="35" t="str">
        <f t="shared" si="309"/>
        <v/>
      </c>
      <c r="BN1044" s="35" t="str">
        <f t="shared" si="310"/>
        <v/>
      </c>
      <c r="BO1044" s="35">
        <f t="shared" si="311"/>
        <v>0</v>
      </c>
      <c r="BP1044" s="35" t="str">
        <f t="shared" si="312"/>
        <v/>
      </c>
      <c r="BQ1044" s="36">
        <f t="shared" si="313"/>
        <v>0</v>
      </c>
      <c r="BR1044" s="36">
        <f t="shared" si="314"/>
        <v>0</v>
      </c>
      <c r="BS1044" s="37">
        <f t="shared" si="315"/>
        <v>0</v>
      </c>
      <c r="BT1044" s="38">
        <f t="shared" si="316"/>
        <v>0</v>
      </c>
      <c r="BU1044" s="39">
        <f t="shared" si="317"/>
        <v>0</v>
      </c>
      <c r="BV1044" s="40">
        <f t="shared" si="318"/>
        <v>0</v>
      </c>
      <c r="BW1044" s="41">
        <f t="shared" si="319"/>
        <v>0</v>
      </c>
      <c r="BX1044" s="42" t="str">
        <f t="shared" si="320"/>
        <v/>
      </c>
      <c r="BY1044" s="35" t="str">
        <f t="shared" si="321"/>
        <v>/</v>
      </c>
      <c r="BZ1044" s="43" t="str">
        <f t="shared" si="322"/>
        <v/>
      </c>
    </row>
    <row r="1045" spans="1:78" s="54" customFormat="1" ht="21.75" x14ac:dyDescent="0.2">
      <c r="A1045" s="51">
        <v>1036</v>
      </c>
      <c r="B1045" s="52" t="s">
        <v>1724</v>
      </c>
      <c r="C1045" s="52"/>
      <c r="D1045" s="52" t="s">
        <v>225</v>
      </c>
      <c r="E1045" s="52" t="s">
        <v>1722</v>
      </c>
      <c r="F1045" s="52" t="s">
        <v>15</v>
      </c>
      <c r="G1045" s="53">
        <v>2</v>
      </c>
      <c r="H1045" s="52" t="s">
        <v>1723</v>
      </c>
      <c r="I1045" s="52"/>
      <c r="J1045" s="52"/>
      <c r="K1045" s="52"/>
      <c r="L1045" s="52"/>
      <c r="M1045" s="52"/>
      <c r="N1045" s="52" t="s">
        <v>154</v>
      </c>
      <c r="O1045" s="52"/>
      <c r="P1045" s="52"/>
      <c r="Q1045" s="52"/>
      <c r="R1045" s="52"/>
      <c r="S1045" s="52"/>
      <c r="T1045" s="52"/>
      <c r="U1045" s="52"/>
      <c r="V1045" s="52"/>
      <c r="W1045" s="52"/>
      <c r="X1045" s="52"/>
      <c r="Y1045" s="52"/>
      <c r="Z1045" s="52"/>
      <c r="AA1045" s="52"/>
      <c r="AB1045" s="52"/>
      <c r="AC1045" s="52"/>
      <c r="AD1045" s="52"/>
      <c r="AE1045" s="52"/>
      <c r="AF1045" s="52"/>
      <c r="AG1045" s="52"/>
      <c r="AH1045" s="52"/>
      <c r="AI1045" s="52"/>
      <c r="AJ1045" s="52"/>
      <c r="AK1045" s="52"/>
      <c r="AL1045" s="52"/>
      <c r="AM1045" s="52"/>
      <c r="AN1045" s="52"/>
      <c r="AO1045" s="52"/>
      <c r="AP1045" s="52"/>
      <c r="AQ1045" s="52"/>
      <c r="AR1045" s="52"/>
      <c r="AS1045" s="52"/>
      <c r="AT1045" s="52"/>
      <c r="AU1045" s="52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48" t="str">
        <f t="shared" si="304"/>
        <v>/</v>
      </c>
      <c r="BI1045" s="49" t="str">
        <f t="shared" si="305"/>
        <v/>
      </c>
      <c r="BJ1045" s="49" t="str">
        <f t="shared" si="306"/>
        <v>/</v>
      </c>
      <c r="BK1045" s="50" t="str">
        <f t="shared" si="307"/>
        <v/>
      </c>
      <c r="BL1045" s="35" t="str">
        <f t="shared" si="308"/>
        <v/>
      </c>
      <c r="BM1045" s="35" t="str">
        <f t="shared" si="309"/>
        <v/>
      </c>
      <c r="BN1045" s="35" t="str">
        <f t="shared" si="310"/>
        <v/>
      </c>
      <c r="BO1045" s="35">
        <f t="shared" si="311"/>
        <v>0</v>
      </c>
      <c r="BP1045" s="35" t="str">
        <f t="shared" si="312"/>
        <v/>
      </c>
      <c r="BQ1045" s="36">
        <f t="shared" si="313"/>
        <v>0</v>
      </c>
      <c r="BR1045" s="36">
        <f t="shared" si="314"/>
        <v>0</v>
      </c>
      <c r="BS1045" s="37">
        <f t="shared" si="315"/>
        <v>0</v>
      </c>
      <c r="BT1045" s="38">
        <f t="shared" si="316"/>
        <v>0</v>
      </c>
      <c r="BU1045" s="39">
        <f t="shared" si="317"/>
        <v>0</v>
      </c>
      <c r="BV1045" s="40">
        <f t="shared" si="318"/>
        <v>0</v>
      </c>
      <c r="BW1045" s="41">
        <f t="shared" si="319"/>
        <v>0</v>
      </c>
      <c r="BX1045" s="42" t="str">
        <f t="shared" si="320"/>
        <v/>
      </c>
      <c r="BY1045" s="35" t="str">
        <f t="shared" si="321"/>
        <v>/</v>
      </c>
      <c r="BZ1045" s="43" t="str">
        <f t="shared" si="322"/>
        <v/>
      </c>
    </row>
    <row r="1046" spans="1:78" s="54" customFormat="1" ht="21.75" x14ac:dyDescent="0.2">
      <c r="A1046" s="51">
        <v>1037</v>
      </c>
      <c r="B1046" s="52" t="s">
        <v>1725</v>
      </c>
      <c r="C1046" s="52"/>
      <c r="D1046" s="52" t="s">
        <v>225</v>
      </c>
      <c r="E1046" s="52" t="s">
        <v>1722</v>
      </c>
      <c r="F1046" s="52" t="s">
        <v>15</v>
      </c>
      <c r="G1046" s="53">
        <v>3</v>
      </c>
      <c r="H1046" s="52" t="s">
        <v>1723</v>
      </c>
      <c r="I1046" s="52"/>
      <c r="J1046" s="52"/>
      <c r="K1046" s="52"/>
      <c r="L1046" s="52"/>
      <c r="M1046" s="52"/>
      <c r="N1046" s="52" t="s">
        <v>154</v>
      </c>
      <c r="O1046" s="52"/>
      <c r="P1046" s="52"/>
      <c r="Q1046" s="52"/>
      <c r="R1046" s="52"/>
      <c r="S1046" s="52"/>
      <c r="T1046" s="52"/>
      <c r="U1046" s="52"/>
      <c r="V1046" s="52"/>
      <c r="W1046" s="52"/>
      <c r="X1046" s="52"/>
      <c r="Y1046" s="52"/>
      <c r="Z1046" s="52"/>
      <c r="AA1046" s="52"/>
      <c r="AB1046" s="52"/>
      <c r="AC1046" s="52"/>
      <c r="AD1046" s="52"/>
      <c r="AE1046" s="52"/>
      <c r="AF1046" s="52"/>
      <c r="AG1046" s="52"/>
      <c r="AH1046" s="52"/>
      <c r="AI1046" s="52"/>
      <c r="AJ1046" s="52"/>
      <c r="AK1046" s="52"/>
      <c r="AL1046" s="52"/>
      <c r="AM1046" s="52"/>
      <c r="AN1046" s="52"/>
      <c r="AO1046" s="52"/>
      <c r="AP1046" s="52"/>
      <c r="AQ1046" s="52"/>
      <c r="AR1046" s="52"/>
      <c r="AS1046" s="52"/>
      <c r="AT1046" s="52"/>
      <c r="AU1046" s="52"/>
      <c r="AV1046" s="52"/>
      <c r="AW1046" s="52"/>
      <c r="AX1046" s="52"/>
      <c r="AY1046" s="52"/>
      <c r="AZ1046" s="52"/>
      <c r="BA1046" s="52"/>
      <c r="BB1046" s="52"/>
      <c r="BC1046" s="52"/>
      <c r="BD1046" s="52"/>
      <c r="BE1046" s="52"/>
      <c r="BF1046" s="52"/>
      <c r="BG1046" s="52"/>
      <c r="BH1046" s="48" t="str">
        <f t="shared" si="304"/>
        <v>/</v>
      </c>
      <c r="BI1046" s="49" t="str">
        <f t="shared" si="305"/>
        <v/>
      </c>
      <c r="BJ1046" s="49" t="str">
        <f t="shared" si="306"/>
        <v>/</v>
      </c>
      <c r="BK1046" s="50" t="str">
        <f t="shared" si="307"/>
        <v/>
      </c>
      <c r="BL1046" s="35" t="str">
        <f t="shared" si="308"/>
        <v/>
      </c>
      <c r="BM1046" s="35" t="str">
        <f t="shared" si="309"/>
        <v/>
      </c>
      <c r="BN1046" s="35" t="str">
        <f t="shared" si="310"/>
        <v/>
      </c>
      <c r="BO1046" s="35">
        <f t="shared" si="311"/>
        <v>0</v>
      </c>
      <c r="BP1046" s="35" t="str">
        <f t="shared" si="312"/>
        <v/>
      </c>
      <c r="BQ1046" s="36">
        <f t="shared" si="313"/>
        <v>0</v>
      </c>
      <c r="BR1046" s="36">
        <f t="shared" si="314"/>
        <v>0</v>
      </c>
      <c r="BS1046" s="37">
        <f t="shared" si="315"/>
        <v>0</v>
      </c>
      <c r="BT1046" s="38">
        <f t="shared" si="316"/>
        <v>0</v>
      </c>
      <c r="BU1046" s="39">
        <f t="shared" si="317"/>
        <v>0</v>
      </c>
      <c r="BV1046" s="40">
        <f t="shared" si="318"/>
        <v>0</v>
      </c>
      <c r="BW1046" s="41">
        <f t="shared" si="319"/>
        <v>0</v>
      </c>
      <c r="BX1046" s="42" t="str">
        <f t="shared" si="320"/>
        <v/>
      </c>
      <c r="BY1046" s="35" t="str">
        <f t="shared" si="321"/>
        <v>/</v>
      </c>
      <c r="BZ1046" s="43" t="str">
        <f t="shared" si="322"/>
        <v/>
      </c>
    </row>
    <row r="1047" spans="1:78" s="54" customFormat="1" ht="21.75" x14ac:dyDescent="0.2">
      <c r="A1047" s="51">
        <v>1038</v>
      </c>
      <c r="B1047" s="52" t="s">
        <v>1726</v>
      </c>
      <c r="C1047" s="52"/>
      <c r="D1047" s="52" t="s">
        <v>225</v>
      </c>
      <c r="E1047" s="52" t="s">
        <v>1722</v>
      </c>
      <c r="F1047" s="52" t="s">
        <v>15</v>
      </c>
      <c r="G1047" s="53">
        <v>4</v>
      </c>
      <c r="H1047" s="52" t="s">
        <v>1723</v>
      </c>
      <c r="I1047" s="52"/>
      <c r="J1047" s="52"/>
      <c r="K1047" s="52"/>
      <c r="L1047" s="52"/>
      <c r="M1047" s="52"/>
      <c r="N1047" s="52" t="s">
        <v>154</v>
      </c>
      <c r="O1047" s="52"/>
      <c r="P1047" s="52"/>
      <c r="Q1047" s="52"/>
      <c r="R1047" s="52"/>
      <c r="S1047" s="52"/>
      <c r="T1047" s="52"/>
      <c r="U1047" s="52"/>
      <c r="V1047" s="52"/>
      <c r="W1047" s="52"/>
      <c r="X1047" s="52"/>
      <c r="Y1047" s="52"/>
      <c r="Z1047" s="52"/>
      <c r="AA1047" s="52"/>
      <c r="AB1047" s="52"/>
      <c r="AC1047" s="52"/>
      <c r="AD1047" s="52"/>
      <c r="AE1047" s="52"/>
      <c r="AF1047" s="52"/>
      <c r="AG1047" s="52"/>
      <c r="AH1047" s="52"/>
      <c r="AI1047" s="52"/>
      <c r="AJ1047" s="52"/>
      <c r="AK1047" s="52"/>
      <c r="AL1047" s="52"/>
      <c r="AM1047" s="52"/>
      <c r="AN1047" s="52"/>
      <c r="AO1047" s="52"/>
      <c r="AP1047" s="52"/>
      <c r="AQ1047" s="52"/>
      <c r="AR1047" s="52"/>
      <c r="AS1047" s="52"/>
      <c r="AT1047" s="52"/>
      <c r="AU1047" s="52"/>
      <c r="AV1047" s="52"/>
      <c r="AW1047" s="52"/>
      <c r="AX1047" s="52"/>
      <c r="AY1047" s="52"/>
      <c r="AZ1047" s="52"/>
      <c r="BA1047" s="52"/>
      <c r="BB1047" s="52"/>
      <c r="BC1047" s="52"/>
      <c r="BD1047" s="52"/>
      <c r="BE1047" s="52"/>
      <c r="BF1047" s="52"/>
      <c r="BG1047" s="52"/>
      <c r="BH1047" s="48" t="str">
        <f t="shared" si="304"/>
        <v>/</v>
      </c>
      <c r="BI1047" s="49" t="str">
        <f t="shared" si="305"/>
        <v/>
      </c>
      <c r="BJ1047" s="49" t="str">
        <f t="shared" si="306"/>
        <v>/</v>
      </c>
      <c r="BK1047" s="50" t="str">
        <f t="shared" si="307"/>
        <v/>
      </c>
      <c r="BL1047" s="35" t="str">
        <f t="shared" si="308"/>
        <v/>
      </c>
      <c r="BM1047" s="35" t="str">
        <f t="shared" si="309"/>
        <v/>
      </c>
      <c r="BN1047" s="35" t="str">
        <f t="shared" si="310"/>
        <v/>
      </c>
      <c r="BO1047" s="35">
        <f t="shared" si="311"/>
        <v>0</v>
      </c>
      <c r="BP1047" s="35" t="str">
        <f t="shared" si="312"/>
        <v/>
      </c>
      <c r="BQ1047" s="36">
        <f t="shared" si="313"/>
        <v>0</v>
      </c>
      <c r="BR1047" s="36">
        <f t="shared" si="314"/>
        <v>0</v>
      </c>
      <c r="BS1047" s="37">
        <f t="shared" si="315"/>
        <v>0</v>
      </c>
      <c r="BT1047" s="38">
        <f t="shared" si="316"/>
        <v>0</v>
      </c>
      <c r="BU1047" s="39">
        <f t="shared" si="317"/>
        <v>0</v>
      </c>
      <c r="BV1047" s="40">
        <f t="shared" si="318"/>
        <v>0</v>
      </c>
      <c r="BW1047" s="41">
        <f t="shared" si="319"/>
        <v>0</v>
      </c>
      <c r="BX1047" s="42" t="str">
        <f t="shared" si="320"/>
        <v/>
      </c>
      <c r="BY1047" s="35" t="str">
        <f t="shared" si="321"/>
        <v>/</v>
      </c>
      <c r="BZ1047" s="43" t="str">
        <f t="shared" si="322"/>
        <v/>
      </c>
    </row>
    <row r="1048" spans="1:78" s="54" customFormat="1" ht="21.75" x14ac:dyDescent="0.2">
      <c r="A1048" s="51">
        <v>1039</v>
      </c>
      <c r="B1048" s="52" t="s">
        <v>1727</v>
      </c>
      <c r="C1048" s="52"/>
      <c r="D1048" s="52" t="s">
        <v>225</v>
      </c>
      <c r="E1048" s="52" t="s">
        <v>1722</v>
      </c>
      <c r="F1048" s="52" t="s">
        <v>15</v>
      </c>
      <c r="G1048" s="53">
        <v>5</v>
      </c>
      <c r="H1048" s="52" t="s">
        <v>1723</v>
      </c>
      <c r="I1048" s="52"/>
      <c r="J1048" s="52"/>
      <c r="K1048" s="52"/>
      <c r="L1048" s="52"/>
      <c r="M1048" s="52"/>
      <c r="N1048" s="52" t="s">
        <v>154</v>
      </c>
      <c r="O1048" s="52"/>
      <c r="P1048" s="52"/>
      <c r="Q1048" s="52"/>
      <c r="R1048" s="52"/>
      <c r="S1048" s="52"/>
      <c r="T1048" s="52"/>
      <c r="U1048" s="52"/>
      <c r="V1048" s="52"/>
      <c r="W1048" s="52"/>
      <c r="X1048" s="52"/>
      <c r="Y1048" s="52"/>
      <c r="Z1048" s="52"/>
      <c r="AA1048" s="52"/>
      <c r="AB1048" s="52"/>
      <c r="AC1048" s="52"/>
      <c r="AD1048" s="52"/>
      <c r="AE1048" s="52"/>
      <c r="AF1048" s="52"/>
      <c r="AG1048" s="52"/>
      <c r="AH1048" s="52"/>
      <c r="AI1048" s="52"/>
      <c r="AJ1048" s="52"/>
      <c r="AK1048" s="52"/>
      <c r="AL1048" s="52"/>
      <c r="AM1048" s="52"/>
      <c r="AN1048" s="52"/>
      <c r="AO1048" s="52"/>
      <c r="AP1048" s="52"/>
      <c r="AQ1048" s="52"/>
      <c r="AR1048" s="52"/>
      <c r="AS1048" s="52"/>
      <c r="AT1048" s="52"/>
      <c r="AU1048" s="52"/>
      <c r="AV1048" s="52"/>
      <c r="AW1048" s="52"/>
      <c r="AX1048" s="52"/>
      <c r="AY1048" s="52"/>
      <c r="AZ1048" s="52"/>
      <c r="BA1048" s="52"/>
      <c r="BB1048" s="52"/>
      <c r="BC1048" s="52"/>
      <c r="BD1048" s="52"/>
      <c r="BE1048" s="52"/>
      <c r="BF1048" s="52"/>
      <c r="BG1048" s="52"/>
      <c r="BH1048" s="48" t="str">
        <f t="shared" si="304"/>
        <v>/</v>
      </c>
      <c r="BI1048" s="49" t="str">
        <f t="shared" si="305"/>
        <v/>
      </c>
      <c r="BJ1048" s="49" t="str">
        <f t="shared" si="306"/>
        <v>/</v>
      </c>
      <c r="BK1048" s="50" t="str">
        <f t="shared" si="307"/>
        <v/>
      </c>
      <c r="BL1048" s="35" t="str">
        <f t="shared" si="308"/>
        <v/>
      </c>
      <c r="BM1048" s="35" t="str">
        <f t="shared" si="309"/>
        <v/>
      </c>
      <c r="BN1048" s="35" t="str">
        <f t="shared" si="310"/>
        <v/>
      </c>
      <c r="BO1048" s="35">
        <f t="shared" si="311"/>
        <v>0</v>
      </c>
      <c r="BP1048" s="35" t="str">
        <f t="shared" si="312"/>
        <v/>
      </c>
      <c r="BQ1048" s="36">
        <f t="shared" si="313"/>
        <v>0</v>
      </c>
      <c r="BR1048" s="36">
        <f t="shared" si="314"/>
        <v>0</v>
      </c>
      <c r="BS1048" s="37">
        <f t="shared" si="315"/>
        <v>0</v>
      </c>
      <c r="BT1048" s="38">
        <f t="shared" si="316"/>
        <v>0</v>
      </c>
      <c r="BU1048" s="39">
        <f t="shared" si="317"/>
        <v>0</v>
      </c>
      <c r="BV1048" s="40">
        <f t="shared" si="318"/>
        <v>0</v>
      </c>
      <c r="BW1048" s="41">
        <f t="shared" si="319"/>
        <v>0</v>
      </c>
      <c r="BX1048" s="42" t="str">
        <f t="shared" si="320"/>
        <v/>
      </c>
      <c r="BY1048" s="35" t="str">
        <f t="shared" si="321"/>
        <v>/</v>
      </c>
      <c r="BZ1048" s="43" t="str">
        <f t="shared" si="322"/>
        <v/>
      </c>
    </row>
    <row r="1049" spans="1:78" s="54" customFormat="1" ht="21.75" x14ac:dyDescent="0.2">
      <c r="A1049" s="51">
        <v>1040</v>
      </c>
      <c r="B1049" s="52" t="s">
        <v>1728</v>
      </c>
      <c r="C1049" s="52"/>
      <c r="D1049" s="52" t="s">
        <v>225</v>
      </c>
      <c r="E1049" s="52" t="s">
        <v>1722</v>
      </c>
      <c r="F1049" s="52" t="s">
        <v>15</v>
      </c>
      <c r="G1049" s="53">
        <v>6</v>
      </c>
      <c r="H1049" s="52" t="s">
        <v>1723</v>
      </c>
      <c r="I1049" s="52"/>
      <c r="J1049" s="52"/>
      <c r="K1049" s="52"/>
      <c r="L1049" s="52"/>
      <c r="M1049" s="52"/>
      <c r="N1049" s="52" t="s">
        <v>154</v>
      </c>
      <c r="O1049" s="52"/>
      <c r="P1049" s="52"/>
      <c r="Q1049" s="52"/>
      <c r="R1049" s="52"/>
      <c r="S1049" s="52"/>
      <c r="T1049" s="52"/>
      <c r="U1049" s="52"/>
      <c r="V1049" s="52"/>
      <c r="W1049" s="52"/>
      <c r="X1049" s="52"/>
      <c r="Y1049" s="52"/>
      <c r="Z1049" s="52"/>
      <c r="AA1049" s="52"/>
      <c r="AB1049" s="52"/>
      <c r="AC1049" s="52"/>
      <c r="AD1049" s="52"/>
      <c r="AE1049" s="52"/>
      <c r="AF1049" s="52"/>
      <c r="AG1049" s="52"/>
      <c r="AH1049" s="52"/>
      <c r="AI1049" s="52"/>
      <c r="AJ1049" s="52"/>
      <c r="AK1049" s="52"/>
      <c r="AL1049" s="52"/>
      <c r="AM1049" s="52"/>
      <c r="AN1049" s="52"/>
      <c r="AO1049" s="52"/>
      <c r="AP1049" s="52"/>
      <c r="AQ1049" s="52"/>
      <c r="AR1049" s="52"/>
      <c r="AS1049" s="52"/>
      <c r="AT1049" s="52"/>
      <c r="AU1049" s="52"/>
      <c r="AV1049" s="52"/>
      <c r="AW1049" s="52"/>
      <c r="AX1049" s="52"/>
      <c r="AY1049" s="52"/>
      <c r="AZ1049" s="52"/>
      <c r="BA1049" s="52"/>
      <c r="BB1049" s="52"/>
      <c r="BC1049" s="52"/>
      <c r="BD1049" s="52"/>
      <c r="BE1049" s="52"/>
      <c r="BF1049" s="52"/>
      <c r="BG1049" s="52"/>
      <c r="BH1049" s="48" t="str">
        <f t="shared" si="304"/>
        <v>/</v>
      </c>
      <c r="BI1049" s="49" t="str">
        <f t="shared" si="305"/>
        <v/>
      </c>
      <c r="BJ1049" s="49" t="str">
        <f t="shared" si="306"/>
        <v>/</v>
      </c>
      <c r="BK1049" s="50" t="str">
        <f t="shared" si="307"/>
        <v/>
      </c>
      <c r="BL1049" s="35" t="str">
        <f t="shared" si="308"/>
        <v/>
      </c>
      <c r="BM1049" s="35" t="str">
        <f t="shared" si="309"/>
        <v/>
      </c>
      <c r="BN1049" s="35" t="str">
        <f t="shared" si="310"/>
        <v/>
      </c>
      <c r="BO1049" s="35">
        <f t="shared" si="311"/>
        <v>0</v>
      </c>
      <c r="BP1049" s="35" t="str">
        <f t="shared" si="312"/>
        <v/>
      </c>
      <c r="BQ1049" s="36">
        <f t="shared" si="313"/>
        <v>0</v>
      </c>
      <c r="BR1049" s="36">
        <f t="shared" si="314"/>
        <v>0</v>
      </c>
      <c r="BS1049" s="37">
        <f t="shared" si="315"/>
        <v>0</v>
      </c>
      <c r="BT1049" s="38">
        <f t="shared" si="316"/>
        <v>0</v>
      </c>
      <c r="BU1049" s="39">
        <f t="shared" si="317"/>
        <v>0</v>
      </c>
      <c r="BV1049" s="40">
        <f t="shared" si="318"/>
        <v>0</v>
      </c>
      <c r="BW1049" s="41">
        <f t="shared" si="319"/>
        <v>0</v>
      </c>
      <c r="BX1049" s="42" t="str">
        <f t="shared" si="320"/>
        <v/>
      </c>
      <c r="BY1049" s="35" t="str">
        <f t="shared" si="321"/>
        <v>/</v>
      </c>
      <c r="BZ1049" s="43" t="str">
        <f t="shared" si="322"/>
        <v/>
      </c>
    </row>
    <row r="1050" spans="1:78" s="54" customFormat="1" ht="21.75" x14ac:dyDescent="0.2">
      <c r="A1050" s="51">
        <v>1041</v>
      </c>
      <c r="B1050" s="52" t="s">
        <v>1729</v>
      </c>
      <c r="C1050" s="52"/>
      <c r="D1050" s="52" t="s">
        <v>225</v>
      </c>
      <c r="E1050" s="52" t="s">
        <v>1722</v>
      </c>
      <c r="F1050" s="52" t="s">
        <v>15</v>
      </c>
      <c r="G1050" s="53">
        <v>7</v>
      </c>
      <c r="H1050" s="52" t="s">
        <v>1723</v>
      </c>
      <c r="I1050" s="52"/>
      <c r="J1050" s="52"/>
      <c r="K1050" s="52"/>
      <c r="L1050" s="52"/>
      <c r="M1050" s="52"/>
      <c r="N1050" s="52" t="s">
        <v>154</v>
      </c>
      <c r="O1050" s="52"/>
      <c r="P1050" s="52"/>
      <c r="Q1050" s="52"/>
      <c r="R1050" s="52"/>
      <c r="S1050" s="52"/>
      <c r="T1050" s="52"/>
      <c r="U1050" s="52"/>
      <c r="V1050" s="52"/>
      <c r="W1050" s="52"/>
      <c r="X1050" s="52"/>
      <c r="Y1050" s="52"/>
      <c r="Z1050" s="52"/>
      <c r="AA1050" s="52"/>
      <c r="AB1050" s="52"/>
      <c r="AC1050" s="52"/>
      <c r="AD1050" s="52"/>
      <c r="AE1050" s="52"/>
      <c r="AF1050" s="52"/>
      <c r="AG1050" s="52"/>
      <c r="AH1050" s="52"/>
      <c r="AI1050" s="52"/>
      <c r="AJ1050" s="52"/>
      <c r="AK1050" s="52"/>
      <c r="AL1050" s="52"/>
      <c r="AM1050" s="52"/>
      <c r="AN1050" s="52"/>
      <c r="AO1050" s="52"/>
      <c r="AP1050" s="52"/>
      <c r="AQ1050" s="52"/>
      <c r="AR1050" s="52"/>
      <c r="AS1050" s="52"/>
      <c r="AT1050" s="52"/>
      <c r="AU1050" s="52"/>
      <c r="AV1050" s="52"/>
      <c r="AW1050" s="52"/>
      <c r="AX1050" s="52"/>
      <c r="AY1050" s="52"/>
      <c r="AZ1050" s="52"/>
      <c r="BA1050" s="52"/>
      <c r="BB1050" s="52"/>
      <c r="BC1050" s="52"/>
      <c r="BD1050" s="52"/>
      <c r="BE1050" s="52"/>
      <c r="BF1050" s="52"/>
      <c r="BG1050" s="52"/>
      <c r="BH1050" s="48" t="str">
        <f t="shared" si="304"/>
        <v>/</v>
      </c>
      <c r="BI1050" s="49" t="str">
        <f t="shared" si="305"/>
        <v/>
      </c>
      <c r="BJ1050" s="49" t="str">
        <f t="shared" si="306"/>
        <v>/</v>
      </c>
      <c r="BK1050" s="50" t="str">
        <f t="shared" si="307"/>
        <v/>
      </c>
      <c r="BL1050" s="35" t="str">
        <f t="shared" si="308"/>
        <v/>
      </c>
      <c r="BM1050" s="35" t="str">
        <f t="shared" si="309"/>
        <v/>
      </c>
      <c r="BN1050" s="35" t="str">
        <f t="shared" si="310"/>
        <v/>
      </c>
      <c r="BO1050" s="35">
        <f t="shared" si="311"/>
        <v>0</v>
      </c>
      <c r="BP1050" s="35" t="str">
        <f t="shared" si="312"/>
        <v/>
      </c>
      <c r="BQ1050" s="36">
        <f t="shared" si="313"/>
        <v>0</v>
      </c>
      <c r="BR1050" s="36">
        <f t="shared" si="314"/>
        <v>0</v>
      </c>
      <c r="BS1050" s="37">
        <f t="shared" si="315"/>
        <v>0</v>
      </c>
      <c r="BT1050" s="38">
        <f t="shared" si="316"/>
        <v>0</v>
      </c>
      <c r="BU1050" s="39">
        <f t="shared" si="317"/>
        <v>0</v>
      </c>
      <c r="BV1050" s="40">
        <f t="shared" si="318"/>
        <v>0</v>
      </c>
      <c r="BW1050" s="41">
        <f t="shared" si="319"/>
        <v>0</v>
      </c>
      <c r="BX1050" s="42" t="str">
        <f t="shared" si="320"/>
        <v/>
      </c>
      <c r="BY1050" s="35" t="str">
        <f t="shared" si="321"/>
        <v>/</v>
      </c>
      <c r="BZ1050" s="43" t="str">
        <f t="shared" si="322"/>
        <v/>
      </c>
    </row>
    <row r="1051" spans="1:78" s="54" customFormat="1" ht="21.75" x14ac:dyDescent="0.2">
      <c r="A1051" s="51">
        <v>1042</v>
      </c>
      <c r="B1051" s="52" t="s">
        <v>1730</v>
      </c>
      <c r="C1051" s="52"/>
      <c r="D1051" s="52" t="s">
        <v>225</v>
      </c>
      <c r="E1051" s="52" t="s">
        <v>226</v>
      </c>
      <c r="F1051" s="52" t="s">
        <v>15</v>
      </c>
      <c r="G1051" s="53">
        <v>3</v>
      </c>
      <c r="H1051" s="52" t="s">
        <v>227</v>
      </c>
      <c r="I1051" s="52"/>
      <c r="J1051" s="52"/>
      <c r="K1051" s="52"/>
      <c r="L1051" s="52"/>
      <c r="M1051" s="52"/>
      <c r="N1051" s="52" t="s">
        <v>154</v>
      </c>
      <c r="O1051" s="52"/>
      <c r="P1051" s="52"/>
      <c r="Q1051" s="52"/>
      <c r="R1051" s="52"/>
      <c r="S1051" s="52"/>
      <c r="T1051" s="52"/>
      <c r="U1051" s="52"/>
      <c r="V1051" s="52"/>
      <c r="W1051" s="52"/>
      <c r="X1051" s="52"/>
      <c r="Y1051" s="52"/>
      <c r="Z1051" s="52"/>
      <c r="AA1051" s="52"/>
      <c r="AB1051" s="52"/>
      <c r="AC1051" s="52"/>
      <c r="AD1051" s="52"/>
      <c r="AE1051" s="52"/>
      <c r="AF1051" s="52"/>
      <c r="AG1051" s="52"/>
      <c r="AH1051" s="52"/>
      <c r="AI1051" s="52"/>
      <c r="AJ1051" s="52"/>
      <c r="AK1051" s="52"/>
      <c r="AL1051" s="52"/>
      <c r="AM1051" s="52"/>
      <c r="AN1051" s="52"/>
      <c r="AO1051" s="52"/>
      <c r="AP1051" s="52"/>
      <c r="AQ1051" s="52"/>
      <c r="AR1051" s="52"/>
      <c r="AS1051" s="52"/>
      <c r="AT1051" s="52"/>
      <c r="AU1051" s="52"/>
      <c r="AV1051" s="52"/>
      <c r="AW1051" s="52"/>
      <c r="AX1051" s="52"/>
      <c r="AY1051" s="52"/>
      <c r="AZ1051" s="52"/>
      <c r="BA1051" s="52"/>
      <c r="BB1051" s="52"/>
      <c r="BC1051" s="52"/>
      <c r="BD1051" s="52"/>
      <c r="BE1051" s="52"/>
      <c r="BF1051" s="52"/>
      <c r="BG1051" s="52"/>
      <c r="BH1051" s="48" t="str">
        <f t="shared" si="304"/>
        <v>/</v>
      </c>
      <c r="BI1051" s="49" t="str">
        <f t="shared" si="305"/>
        <v/>
      </c>
      <c r="BJ1051" s="49" t="str">
        <f t="shared" si="306"/>
        <v>/</v>
      </c>
      <c r="BK1051" s="50" t="str">
        <f t="shared" si="307"/>
        <v/>
      </c>
      <c r="BL1051" s="35" t="str">
        <f t="shared" si="308"/>
        <v/>
      </c>
      <c r="BM1051" s="35" t="str">
        <f t="shared" si="309"/>
        <v/>
      </c>
      <c r="BN1051" s="35" t="str">
        <f t="shared" si="310"/>
        <v/>
      </c>
      <c r="BO1051" s="35">
        <f t="shared" si="311"/>
        <v>0</v>
      </c>
      <c r="BP1051" s="35" t="str">
        <f t="shared" si="312"/>
        <v/>
      </c>
      <c r="BQ1051" s="36">
        <f t="shared" si="313"/>
        <v>0</v>
      </c>
      <c r="BR1051" s="36">
        <f t="shared" si="314"/>
        <v>0</v>
      </c>
      <c r="BS1051" s="37">
        <f t="shared" si="315"/>
        <v>0</v>
      </c>
      <c r="BT1051" s="38">
        <f t="shared" si="316"/>
        <v>0</v>
      </c>
      <c r="BU1051" s="39">
        <f t="shared" si="317"/>
        <v>0</v>
      </c>
      <c r="BV1051" s="40">
        <f t="shared" si="318"/>
        <v>0</v>
      </c>
      <c r="BW1051" s="41">
        <f t="shared" si="319"/>
        <v>0</v>
      </c>
      <c r="BX1051" s="42" t="str">
        <f t="shared" si="320"/>
        <v/>
      </c>
      <c r="BY1051" s="35" t="str">
        <f t="shared" si="321"/>
        <v>/</v>
      </c>
      <c r="BZ1051" s="43" t="str">
        <f t="shared" si="322"/>
        <v/>
      </c>
    </row>
    <row r="1052" spans="1:78" s="54" customFormat="1" ht="21.75" x14ac:dyDescent="0.2">
      <c r="A1052" s="51">
        <v>1043</v>
      </c>
      <c r="B1052" s="52" t="s">
        <v>1731</v>
      </c>
      <c r="C1052" s="52"/>
      <c r="D1052" s="52" t="s">
        <v>225</v>
      </c>
      <c r="E1052" s="52" t="s">
        <v>226</v>
      </c>
      <c r="F1052" s="52" t="s">
        <v>15</v>
      </c>
      <c r="G1052" s="53">
        <v>4</v>
      </c>
      <c r="H1052" s="52" t="s">
        <v>227</v>
      </c>
      <c r="I1052" s="52"/>
      <c r="J1052" s="52"/>
      <c r="K1052" s="52"/>
      <c r="L1052" s="52"/>
      <c r="M1052" s="52"/>
      <c r="N1052" s="52" t="s">
        <v>154</v>
      </c>
      <c r="O1052" s="52"/>
      <c r="P1052" s="52"/>
      <c r="Q1052" s="52"/>
      <c r="R1052" s="52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52"/>
      <c r="AD1052" s="52"/>
      <c r="AE1052" s="52"/>
      <c r="AF1052" s="52"/>
      <c r="AG1052" s="52"/>
      <c r="AH1052" s="52"/>
      <c r="AI1052" s="52"/>
      <c r="AJ1052" s="52"/>
      <c r="AK1052" s="52"/>
      <c r="AL1052" s="52"/>
      <c r="AM1052" s="52"/>
      <c r="AN1052" s="52"/>
      <c r="AO1052" s="52"/>
      <c r="AP1052" s="52"/>
      <c r="AQ1052" s="52"/>
      <c r="AR1052" s="52"/>
      <c r="AS1052" s="52"/>
      <c r="AT1052" s="52"/>
      <c r="AU1052" s="52"/>
      <c r="AV1052" s="52"/>
      <c r="AW1052" s="52"/>
      <c r="AX1052" s="52"/>
      <c r="AY1052" s="52"/>
      <c r="AZ1052" s="52"/>
      <c r="BA1052" s="52"/>
      <c r="BB1052" s="52"/>
      <c r="BC1052" s="52"/>
      <c r="BD1052" s="52"/>
      <c r="BE1052" s="52"/>
      <c r="BF1052" s="52"/>
      <c r="BG1052" s="52"/>
      <c r="BH1052" s="48" t="str">
        <f t="shared" si="304"/>
        <v>/</v>
      </c>
      <c r="BI1052" s="49" t="str">
        <f t="shared" si="305"/>
        <v/>
      </c>
      <c r="BJ1052" s="49" t="str">
        <f t="shared" si="306"/>
        <v>/</v>
      </c>
      <c r="BK1052" s="50" t="str">
        <f t="shared" si="307"/>
        <v/>
      </c>
      <c r="BL1052" s="35" t="str">
        <f t="shared" si="308"/>
        <v/>
      </c>
      <c r="BM1052" s="35" t="str">
        <f t="shared" si="309"/>
        <v/>
      </c>
      <c r="BN1052" s="35" t="str">
        <f t="shared" si="310"/>
        <v/>
      </c>
      <c r="BO1052" s="35">
        <f t="shared" si="311"/>
        <v>0</v>
      </c>
      <c r="BP1052" s="35" t="str">
        <f t="shared" si="312"/>
        <v/>
      </c>
      <c r="BQ1052" s="36">
        <f t="shared" si="313"/>
        <v>0</v>
      </c>
      <c r="BR1052" s="36">
        <f t="shared" si="314"/>
        <v>0</v>
      </c>
      <c r="BS1052" s="37">
        <f t="shared" si="315"/>
        <v>0</v>
      </c>
      <c r="BT1052" s="38">
        <f t="shared" si="316"/>
        <v>0</v>
      </c>
      <c r="BU1052" s="39">
        <f t="shared" si="317"/>
        <v>0</v>
      </c>
      <c r="BV1052" s="40">
        <f t="shared" si="318"/>
        <v>0</v>
      </c>
      <c r="BW1052" s="41">
        <f t="shared" si="319"/>
        <v>0</v>
      </c>
      <c r="BX1052" s="42" t="str">
        <f t="shared" si="320"/>
        <v/>
      </c>
      <c r="BY1052" s="35" t="str">
        <f t="shared" si="321"/>
        <v>/</v>
      </c>
      <c r="BZ1052" s="43" t="str">
        <f t="shared" si="322"/>
        <v/>
      </c>
    </row>
    <row r="1053" spans="1:78" s="54" customFormat="1" ht="21.75" x14ac:dyDescent="0.2">
      <c r="A1053" s="51">
        <v>1044</v>
      </c>
      <c r="B1053" s="52" t="s">
        <v>1732</v>
      </c>
      <c r="C1053" s="52"/>
      <c r="D1053" s="52" t="s">
        <v>225</v>
      </c>
      <c r="E1053" s="52" t="s">
        <v>226</v>
      </c>
      <c r="F1053" s="52" t="s">
        <v>15</v>
      </c>
      <c r="G1053" s="53">
        <v>6</v>
      </c>
      <c r="H1053" s="52" t="s">
        <v>227</v>
      </c>
      <c r="I1053" s="52"/>
      <c r="J1053" s="52"/>
      <c r="K1053" s="52"/>
      <c r="L1053" s="52"/>
      <c r="M1053" s="52"/>
      <c r="N1053" s="52" t="s">
        <v>154</v>
      </c>
      <c r="O1053" s="52"/>
      <c r="P1053" s="52"/>
      <c r="Q1053" s="52"/>
      <c r="R1053" s="52"/>
      <c r="S1053" s="52"/>
      <c r="T1053" s="52"/>
      <c r="U1053" s="52"/>
      <c r="V1053" s="52"/>
      <c r="W1053" s="52"/>
      <c r="X1053" s="52"/>
      <c r="Y1053" s="52"/>
      <c r="Z1053" s="52"/>
      <c r="AA1053" s="52"/>
      <c r="AB1053" s="52"/>
      <c r="AC1053" s="52"/>
      <c r="AD1053" s="52"/>
      <c r="AE1053" s="52"/>
      <c r="AF1053" s="52"/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  <c r="AQ1053" s="52"/>
      <c r="AR1053" s="52"/>
      <c r="AS1053" s="52"/>
      <c r="AT1053" s="52"/>
      <c r="AU1053" s="52"/>
      <c r="AV1053" s="52"/>
      <c r="AW1053" s="52"/>
      <c r="AX1053" s="52"/>
      <c r="AY1053" s="52"/>
      <c r="AZ1053" s="52"/>
      <c r="BA1053" s="52"/>
      <c r="BB1053" s="52"/>
      <c r="BC1053" s="52"/>
      <c r="BD1053" s="52"/>
      <c r="BE1053" s="52"/>
      <c r="BF1053" s="52"/>
      <c r="BG1053" s="52"/>
      <c r="BH1053" s="48" t="str">
        <f t="shared" si="304"/>
        <v>/</v>
      </c>
      <c r="BI1053" s="49" t="str">
        <f t="shared" si="305"/>
        <v/>
      </c>
      <c r="BJ1053" s="49" t="str">
        <f t="shared" si="306"/>
        <v>/</v>
      </c>
      <c r="BK1053" s="50" t="str">
        <f t="shared" si="307"/>
        <v/>
      </c>
      <c r="BL1053" s="35" t="str">
        <f t="shared" si="308"/>
        <v/>
      </c>
      <c r="BM1053" s="35" t="str">
        <f t="shared" si="309"/>
        <v/>
      </c>
      <c r="BN1053" s="35" t="str">
        <f t="shared" si="310"/>
        <v/>
      </c>
      <c r="BO1053" s="35">
        <f t="shared" si="311"/>
        <v>0</v>
      </c>
      <c r="BP1053" s="35" t="str">
        <f t="shared" si="312"/>
        <v/>
      </c>
      <c r="BQ1053" s="36">
        <f t="shared" si="313"/>
        <v>0</v>
      </c>
      <c r="BR1053" s="36">
        <f t="shared" si="314"/>
        <v>0</v>
      </c>
      <c r="BS1053" s="37">
        <f t="shared" si="315"/>
        <v>0</v>
      </c>
      <c r="BT1053" s="38">
        <f t="shared" si="316"/>
        <v>0</v>
      </c>
      <c r="BU1053" s="39">
        <f t="shared" si="317"/>
        <v>0</v>
      </c>
      <c r="BV1053" s="40">
        <f t="shared" si="318"/>
        <v>0</v>
      </c>
      <c r="BW1053" s="41">
        <f t="shared" si="319"/>
        <v>0</v>
      </c>
      <c r="BX1053" s="42" t="str">
        <f t="shared" si="320"/>
        <v/>
      </c>
      <c r="BY1053" s="35" t="str">
        <f t="shared" si="321"/>
        <v>/</v>
      </c>
      <c r="BZ1053" s="43" t="str">
        <f t="shared" si="322"/>
        <v/>
      </c>
    </row>
    <row r="1054" spans="1:78" s="54" customFormat="1" ht="21.75" x14ac:dyDescent="0.2">
      <c r="A1054" s="51">
        <v>1045</v>
      </c>
      <c r="B1054" s="52" t="s">
        <v>1733</v>
      </c>
      <c r="C1054" s="52"/>
      <c r="D1054" s="52" t="s">
        <v>225</v>
      </c>
      <c r="E1054" s="52" t="s">
        <v>226</v>
      </c>
      <c r="F1054" s="52" t="s">
        <v>15</v>
      </c>
      <c r="G1054" s="53">
        <v>7</v>
      </c>
      <c r="H1054" s="52" t="s">
        <v>227</v>
      </c>
      <c r="I1054" s="52"/>
      <c r="J1054" s="52"/>
      <c r="K1054" s="52"/>
      <c r="L1054" s="52"/>
      <c r="M1054" s="52"/>
      <c r="N1054" s="52" t="s">
        <v>154</v>
      </c>
      <c r="O1054" s="52"/>
      <c r="P1054" s="52"/>
      <c r="Q1054" s="52"/>
      <c r="R1054" s="52"/>
      <c r="S1054" s="52"/>
      <c r="T1054" s="52"/>
      <c r="U1054" s="52"/>
      <c r="V1054" s="52"/>
      <c r="W1054" s="52"/>
      <c r="X1054" s="52"/>
      <c r="Y1054" s="52"/>
      <c r="Z1054" s="52"/>
      <c r="AA1054" s="52"/>
      <c r="AB1054" s="52"/>
      <c r="AC1054" s="52"/>
      <c r="AD1054" s="52"/>
      <c r="AE1054" s="52"/>
      <c r="AF1054" s="52"/>
      <c r="AG1054" s="52"/>
      <c r="AH1054" s="52"/>
      <c r="AI1054" s="52"/>
      <c r="AJ1054" s="52"/>
      <c r="AK1054" s="52"/>
      <c r="AL1054" s="52"/>
      <c r="AM1054" s="52"/>
      <c r="AN1054" s="52"/>
      <c r="AO1054" s="52"/>
      <c r="AP1054" s="52"/>
      <c r="AQ1054" s="52"/>
      <c r="AR1054" s="52"/>
      <c r="AS1054" s="52"/>
      <c r="AT1054" s="52"/>
      <c r="AU1054" s="52"/>
      <c r="AV1054" s="52"/>
      <c r="AW1054" s="52"/>
      <c r="AX1054" s="52"/>
      <c r="AY1054" s="52"/>
      <c r="AZ1054" s="52"/>
      <c r="BA1054" s="52"/>
      <c r="BB1054" s="52"/>
      <c r="BC1054" s="52"/>
      <c r="BD1054" s="52"/>
      <c r="BE1054" s="52"/>
      <c r="BF1054" s="52"/>
      <c r="BG1054" s="52"/>
      <c r="BH1054" s="48" t="str">
        <f t="shared" si="304"/>
        <v>/</v>
      </c>
      <c r="BI1054" s="49" t="str">
        <f t="shared" si="305"/>
        <v/>
      </c>
      <c r="BJ1054" s="49" t="str">
        <f t="shared" si="306"/>
        <v>/</v>
      </c>
      <c r="BK1054" s="50" t="str">
        <f t="shared" si="307"/>
        <v/>
      </c>
      <c r="BL1054" s="35" t="str">
        <f t="shared" si="308"/>
        <v/>
      </c>
      <c r="BM1054" s="35" t="str">
        <f t="shared" si="309"/>
        <v/>
      </c>
      <c r="BN1054" s="35" t="str">
        <f t="shared" si="310"/>
        <v/>
      </c>
      <c r="BO1054" s="35">
        <f t="shared" si="311"/>
        <v>0</v>
      </c>
      <c r="BP1054" s="35" t="str">
        <f t="shared" si="312"/>
        <v/>
      </c>
      <c r="BQ1054" s="36">
        <f t="shared" si="313"/>
        <v>0</v>
      </c>
      <c r="BR1054" s="36">
        <f t="shared" si="314"/>
        <v>0</v>
      </c>
      <c r="BS1054" s="37">
        <f t="shared" si="315"/>
        <v>0</v>
      </c>
      <c r="BT1054" s="38">
        <f t="shared" si="316"/>
        <v>0</v>
      </c>
      <c r="BU1054" s="39">
        <f t="shared" si="317"/>
        <v>0</v>
      </c>
      <c r="BV1054" s="40">
        <f t="shared" si="318"/>
        <v>0</v>
      </c>
      <c r="BW1054" s="41">
        <f t="shared" si="319"/>
        <v>0</v>
      </c>
      <c r="BX1054" s="42" t="str">
        <f t="shared" si="320"/>
        <v/>
      </c>
      <c r="BY1054" s="35" t="str">
        <f t="shared" si="321"/>
        <v>/</v>
      </c>
      <c r="BZ1054" s="43" t="str">
        <f t="shared" si="322"/>
        <v/>
      </c>
    </row>
    <row r="1055" spans="1:78" ht="21.75" x14ac:dyDescent="0.2">
      <c r="A1055" s="44">
        <v>1046</v>
      </c>
      <c r="B1055" s="45" t="s">
        <v>1734</v>
      </c>
      <c r="C1055" s="45"/>
      <c r="D1055" s="45" t="s">
        <v>225</v>
      </c>
      <c r="E1055" s="45" t="s">
        <v>232</v>
      </c>
      <c r="F1055" s="45" t="s">
        <v>15</v>
      </c>
      <c r="G1055" s="46">
        <v>2</v>
      </c>
      <c r="H1055" s="45" t="s">
        <v>233</v>
      </c>
      <c r="I1055" s="45"/>
      <c r="J1055" s="45"/>
      <c r="K1055" s="45"/>
      <c r="L1055" s="45"/>
      <c r="M1055" s="45"/>
      <c r="N1055" s="52" t="s">
        <v>154</v>
      </c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  <c r="AT1055" s="45"/>
      <c r="AU1055" s="45"/>
      <c r="AV1055" s="45"/>
      <c r="AW1055" s="45"/>
      <c r="AX1055" s="45"/>
      <c r="AY1055" s="45"/>
      <c r="AZ1055" s="45"/>
      <c r="BA1055" s="45"/>
      <c r="BB1055" s="45"/>
      <c r="BC1055" s="45"/>
      <c r="BD1055" s="45"/>
      <c r="BE1055" s="45"/>
      <c r="BF1055" s="45"/>
      <c r="BG1055" s="45"/>
      <c r="BH1055" s="48" t="str">
        <f t="shared" si="304"/>
        <v>/</v>
      </c>
      <c r="BI1055" s="49" t="str">
        <f t="shared" si="305"/>
        <v/>
      </c>
      <c r="BJ1055" s="49" t="str">
        <f t="shared" si="306"/>
        <v>/</v>
      </c>
      <c r="BK1055" s="50" t="str">
        <f t="shared" si="307"/>
        <v/>
      </c>
      <c r="BL1055" s="35" t="str">
        <f t="shared" si="308"/>
        <v/>
      </c>
      <c r="BM1055" s="35" t="str">
        <f t="shared" si="309"/>
        <v/>
      </c>
      <c r="BN1055" s="35" t="str">
        <f t="shared" si="310"/>
        <v/>
      </c>
      <c r="BO1055" s="35">
        <f t="shared" si="311"/>
        <v>0</v>
      </c>
      <c r="BP1055" s="35" t="str">
        <f t="shared" si="312"/>
        <v/>
      </c>
      <c r="BQ1055" s="36">
        <f t="shared" si="313"/>
        <v>0</v>
      </c>
      <c r="BR1055" s="36">
        <f t="shared" si="314"/>
        <v>0</v>
      </c>
      <c r="BS1055" s="37">
        <f t="shared" si="315"/>
        <v>0</v>
      </c>
      <c r="BT1055" s="38">
        <f t="shared" si="316"/>
        <v>0</v>
      </c>
      <c r="BU1055" s="39">
        <f t="shared" si="317"/>
        <v>0</v>
      </c>
      <c r="BV1055" s="40">
        <f t="shared" si="318"/>
        <v>0</v>
      </c>
      <c r="BW1055" s="41">
        <f t="shared" si="319"/>
        <v>0</v>
      </c>
      <c r="BX1055" s="42" t="str">
        <f t="shared" si="320"/>
        <v/>
      </c>
      <c r="BY1055" s="35" t="str">
        <f t="shared" si="321"/>
        <v>/</v>
      </c>
      <c r="BZ1055" s="43" t="str">
        <f t="shared" si="322"/>
        <v/>
      </c>
    </row>
    <row r="1056" spans="1:78" ht="21.75" x14ac:dyDescent="0.2">
      <c r="A1056" s="44">
        <v>1047</v>
      </c>
      <c r="B1056" s="45" t="s">
        <v>1735</v>
      </c>
      <c r="C1056" s="45"/>
      <c r="D1056" s="45" t="s">
        <v>225</v>
      </c>
      <c r="E1056" s="45" t="s">
        <v>232</v>
      </c>
      <c r="F1056" s="45" t="s">
        <v>15</v>
      </c>
      <c r="G1056" s="46">
        <v>4</v>
      </c>
      <c r="H1056" s="45" t="s">
        <v>233</v>
      </c>
      <c r="I1056" s="45"/>
      <c r="J1056" s="45"/>
      <c r="K1056" s="45"/>
      <c r="L1056" s="45"/>
      <c r="M1056" s="45"/>
      <c r="N1056" s="52" t="s">
        <v>154</v>
      </c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  <c r="AT1056" s="45"/>
      <c r="AU1056" s="45"/>
      <c r="AV1056" s="45"/>
      <c r="AW1056" s="45"/>
      <c r="AX1056" s="45"/>
      <c r="AY1056" s="45"/>
      <c r="AZ1056" s="45"/>
      <c r="BA1056" s="45"/>
      <c r="BB1056" s="45"/>
      <c r="BC1056" s="45"/>
      <c r="BD1056" s="45"/>
      <c r="BE1056" s="45"/>
      <c r="BF1056" s="45"/>
      <c r="BG1056" s="45"/>
      <c r="BH1056" s="48" t="str">
        <f t="shared" si="304"/>
        <v>/</v>
      </c>
      <c r="BI1056" s="49" t="str">
        <f t="shared" si="305"/>
        <v/>
      </c>
      <c r="BJ1056" s="49" t="str">
        <f t="shared" si="306"/>
        <v>/</v>
      </c>
      <c r="BK1056" s="50" t="str">
        <f t="shared" si="307"/>
        <v/>
      </c>
      <c r="BL1056" s="35" t="str">
        <f t="shared" si="308"/>
        <v/>
      </c>
      <c r="BM1056" s="35" t="str">
        <f t="shared" si="309"/>
        <v/>
      </c>
      <c r="BN1056" s="35" t="str">
        <f t="shared" si="310"/>
        <v/>
      </c>
      <c r="BO1056" s="35">
        <f t="shared" si="311"/>
        <v>0</v>
      </c>
      <c r="BP1056" s="35" t="str">
        <f t="shared" si="312"/>
        <v/>
      </c>
      <c r="BQ1056" s="36">
        <f t="shared" si="313"/>
        <v>0</v>
      </c>
      <c r="BR1056" s="36">
        <f t="shared" si="314"/>
        <v>0</v>
      </c>
      <c r="BS1056" s="37">
        <f t="shared" si="315"/>
        <v>0</v>
      </c>
      <c r="BT1056" s="38">
        <f t="shared" si="316"/>
        <v>0</v>
      </c>
      <c r="BU1056" s="39">
        <f t="shared" si="317"/>
        <v>0</v>
      </c>
      <c r="BV1056" s="40">
        <f t="shared" si="318"/>
        <v>0</v>
      </c>
      <c r="BW1056" s="41">
        <f t="shared" si="319"/>
        <v>0</v>
      </c>
      <c r="BX1056" s="42" t="str">
        <f t="shared" si="320"/>
        <v/>
      </c>
      <c r="BY1056" s="35" t="str">
        <f t="shared" si="321"/>
        <v>/</v>
      </c>
      <c r="BZ1056" s="43" t="str">
        <f t="shared" si="322"/>
        <v/>
      </c>
    </row>
    <row r="1057" spans="1:78" ht="21.75" x14ac:dyDescent="0.2">
      <c r="A1057" s="44">
        <v>1048</v>
      </c>
      <c r="B1057" s="45" t="s">
        <v>1736</v>
      </c>
      <c r="C1057" s="45"/>
      <c r="D1057" s="45" t="s">
        <v>225</v>
      </c>
      <c r="E1057" s="45" t="s">
        <v>232</v>
      </c>
      <c r="F1057" s="45" t="s">
        <v>15</v>
      </c>
      <c r="G1057" s="46">
        <v>7</v>
      </c>
      <c r="H1057" s="45" t="s">
        <v>233</v>
      </c>
      <c r="I1057" s="45"/>
      <c r="J1057" s="45"/>
      <c r="K1057" s="45"/>
      <c r="L1057" s="45"/>
      <c r="M1057" s="45"/>
      <c r="N1057" s="52" t="s">
        <v>154</v>
      </c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  <c r="AT1057" s="45"/>
      <c r="AU1057" s="45"/>
      <c r="AV1057" s="45"/>
      <c r="AW1057" s="45"/>
      <c r="AX1057" s="45"/>
      <c r="AY1057" s="45"/>
      <c r="AZ1057" s="45"/>
      <c r="BA1057" s="45"/>
      <c r="BB1057" s="45"/>
      <c r="BC1057" s="45"/>
      <c r="BD1057" s="45"/>
      <c r="BE1057" s="45"/>
      <c r="BF1057" s="45"/>
      <c r="BG1057" s="45"/>
      <c r="BH1057" s="48" t="str">
        <f t="shared" si="304"/>
        <v>/</v>
      </c>
      <c r="BI1057" s="49" t="str">
        <f t="shared" si="305"/>
        <v/>
      </c>
      <c r="BJ1057" s="49" t="str">
        <f t="shared" si="306"/>
        <v>/</v>
      </c>
      <c r="BK1057" s="50" t="str">
        <f t="shared" si="307"/>
        <v/>
      </c>
      <c r="BL1057" s="35" t="str">
        <f t="shared" si="308"/>
        <v/>
      </c>
      <c r="BM1057" s="35" t="str">
        <f t="shared" si="309"/>
        <v/>
      </c>
      <c r="BN1057" s="35" t="str">
        <f t="shared" si="310"/>
        <v/>
      </c>
      <c r="BO1057" s="35">
        <f t="shared" si="311"/>
        <v>0</v>
      </c>
      <c r="BP1057" s="35" t="str">
        <f t="shared" si="312"/>
        <v/>
      </c>
      <c r="BQ1057" s="36">
        <f t="shared" si="313"/>
        <v>0</v>
      </c>
      <c r="BR1057" s="36">
        <f t="shared" si="314"/>
        <v>0</v>
      </c>
      <c r="BS1057" s="37">
        <f t="shared" si="315"/>
        <v>0</v>
      </c>
      <c r="BT1057" s="38">
        <f t="shared" si="316"/>
        <v>0</v>
      </c>
      <c r="BU1057" s="39">
        <f t="shared" si="317"/>
        <v>0</v>
      </c>
      <c r="BV1057" s="40">
        <f t="shared" si="318"/>
        <v>0</v>
      </c>
      <c r="BW1057" s="41">
        <f t="shared" si="319"/>
        <v>0</v>
      </c>
      <c r="BX1057" s="42" t="str">
        <f t="shared" si="320"/>
        <v/>
      </c>
      <c r="BY1057" s="35" t="str">
        <f t="shared" si="321"/>
        <v>/</v>
      </c>
      <c r="BZ1057" s="43" t="str">
        <f t="shared" si="322"/>
        <v/>
      </c>
    </row>
    <row r="1058" spans="1:78" ht="21.75" x14ac:dyDescent="0.2">
      <c r="A1058" s="44">
        <v>1049</v>
      </c>
      <c r="B1058" s="45" t="s">
        <v>1737</v>
      </c>
      <c r="C1058" s="45"/>
      <c r="D1058" s="45" t="s">
        <v>225</v>
      </c>
      <c r="E1058" s="45" t="s">
        <v>232</v>
      </c>
      <c r="F1058" s="45" t="s">
        <v>15</v>
      </c>
      <c r="G1058" s="46">
        <v>9</v>
      </c>
      <c r="H1058" s="45" t="s">
        <v>233</v>
      </c>
      <c r="I1058" s="45"/>
      <c r="J1058" s="45"/>
      <c r="K1058" s="45"/>
      <c r="L1058" s="45"/>
      <c r="M1058" s="45"/>
      <c r="N1058" s="52" t="s">
        <v>154</v>
      </c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  <c r="AT1058" s="45"/>
      <c r="AU1058" s="45"/>
      <c r="AV1058" s="45"/>
      <c r="AW1058" s="45"/>
      <c r="AX1058" s="45"/>
      <c r="AY1058" s="45"/>
      <c r="AZ1058" s="45"/>
      <c r="BA1058" s="45"/>
      <c r="BB1058" s="45"/>
      <c r="BC1058" s="45"/>
      <c r="BD1058" s="45"/>
      <c r="BE1058" s="45"/>
      <c r="BF1058" s="45"/>
      <c r="BG1058" s="45"/>
      <c r="BH1058" s="48" t="str">
        <f t="shared" si="304"/>
        <v>/</v>
      </c>
      <c r="BI1058" s="49" t="str">
        <f t="shared" si="305"/>
        <v/>
      </c>
      <c r="BJ1058" s="49" t="str">
        <f t="shared" si="306"/>
        <v>/</v>
      </c>
      <c r="BK1058" s="50" t="str">
        <f t="shared" si="307"/>
        <v/>
      </c>
      <c r="BL1058" s="35" t="str">
        <f t="shared" si="308"/>
        <v/>
      </c>
      <c r="BM1058" s="35" t="str">
        <f t="shared" si="309"/>
        <v/>
      </c>
      <c r="BN1058" s="35" t="str">
        <f t="shared" si="310"/>
        <v/>
      </c>
      <c r="BO1058" s="35">
        <f t="shared" si="311"/>
        <v>0</v>
      </c>
      <c r="BP1058" s="35" t="str">
        <f t="shared" si="312"/>
        <v/>
      </c>
      <c r="BQ1058" s="36">
        <f t="shared" si="313"/>
        <v>0</v>
      </c>
      <c r="BR1058" s="36">
        <f t="shared" si="314"/>
        <v>0</v>
      </c>
      <c r="BS1058" s="37">
        <f t="shared" si="315"/>
        <v>0</v>
      </c>
      <c r="BT1058" s="38">
        <f t="shared" si="316"/>
        <v>0</v>
      </c>
      <c r="BU1058" s="39">
        <f t="shared" si="317"/>
        <v>0</v>
      </c>
      <c r="BV1058" s="40">
        <f t="shared" si="318"/>
        <v>0</v>
      </c>
      <c r="BW1058" s="41">
        <f t="shared" si="319"/>
        <v>0</v>
      </c>
      <c r="BX1058" s="42" t="str">
        <f t="shared" si="320"/>
        <v/>
      </c>
      <c r="BY1058" s="35" t="str">
        <f t="shared" si="321"/>
        <v>/</v>
      </c>
      <c r="BZ1058" s="43" t="str">
        <f t="shared" si="322"/>
        <v/>
      </c>
    </row>
    <row r="1059" spans="1:78" ht="21.75" x14ac:dyDescent="0.2">
      <c r="A1059" s="44">
        <v>1050</v>
      </c>
      <c r="B1059" s="45" t="s">
        <v>1738</v>
      </c>
      <c r="C1059" s="45"/>
      <c r="D1059" s="45" t="s">
        <v>225</v>
      </c>
      <c r="E1059" s="45" t="s">
        <v>232</v>
      </c>
      <c r="F1059" s="45" t="s">
        <v>15</v>
      </c>
      <c r="G1059" s="46">
        <v>10</v>
      </c>
      <c r="H1059" s="45" t="s">
        <v>233</v>
      </c>
      <c r="I1059" s="45"/>
      <c r="J1059" s="45"/>
      <c r="K1059" s="45"/>
      <c r="L1059" s="45"/>
      <c r="M1059" s="45"/>
      <c r="N1059" s="52" t="s">
        <v>154</v>
      </c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  <c r="AT1059" s="45"/>
      <c r="AU1059" s="45"/>
      <c r="AV1059" s="45"/>
      <c r="AW1059" s="45"/>
      <c r="AX1059" s="45"/>
      <c r="AY1059" s="45"/>
      <c r="AZ1059" s="45"/>
      <c r="BA1059" s="45"/>
      <c r="BB1059" s="45"/>
      <c r="BC1059" s="45"/>
      <c r="BD1059" s="45"/>
      <c r="BE1059" s="45"/>
      <c r="BF1059" s="45"/>
      <c r="BG1059" s="45"/>
      <c r="BH1059" s="48" t="str">
        <f t="shared" si="304"/>
        <v>/</v>
      </c>
      <c r="BI1059" s="49" t="str">
        <f t="shared" si="305"/>
        <v/>
      </c>
      <c r="BJ1059" s="49" t="str">
        <f t="shared" si="306"/>
        <v>/</v>
      </c>
      <c r="BK1059" s="50" t="str">
        <f t="shared" si="307"/>
        <v/>
      </c>
      <c r="BL1059" s="35" t="str">
        <f t="shared" si="308"/>
        <v/>
      </c>
      <c r="BM1059" s="35" t="str">
        <f t="shared" si="309"/>
        <v/>
      </c>
      <c r="BN1059" s="35" t="str">
        <f t="shared" si="310"/>
        <v/>
      </c>
      <c r="BO1059" s="35">
        <f t="shared" si="311"/>
        <v>0</v>
      </c>
      <c r="BP1059" s="35" t="str">
        <f t="shared" si="312"/>
        <v/>
      </c>
      <c r="BQ1059" s="36">
        <f t="shared" si="313"/>
        <v>0</v>
      </c>
      <c r="BR1059" s="36">
        <f t="shared" si="314"/>
        <v>0</v>
      </c>
      <c r="BS1059" s="37">
        <f t="shared" si="315"/>
        <v>0</v>
      </c>
      <c r="BT1059" s="38">
        <f t="shared" si="316"/>
        <v>0</v>
      </c>
      <c r="BU1059" s="39">
        <f t="shared" si="317"/>
        <v>0</v>
      </c>
      <c r="BV1059" s="40">
        <f t="shared" si="318"/>
        <v>0</v>
      </c>
      <c r="BW1059" s="41">
        <f t="shared" si="319"/>
        <v>0</v>
      </c>
      <c r="BX1059" s="42" t="str">
        <f t="shared" si="320"/>
        <v/>
      </c>
      <c r="BY1059" s="35" t="str">
        <f t="shared" si="321"/>
        <v>/</v>
      </c>
      <c r="BZ1059" s="43" t="str">
        <f t="shared" si="322"/>
        <v/>
      </c>
    </row>
    <row r="1060" spans="1:78" ht="21.75" x14ac:dyDescent="0.2">
      <c r="A1060" s="44">
        <v>1051</v>
      </c>
      <c r="B1060" s="45" t="s">
        <v>1739</v>
      </c>
      <c r="C1060" s="45"/>
      <c r="D1060" s="45" t="s">
        <v>225</v>
      </c>
      <c r="E1060" s="45" t="s">
        <v>225</v>
      </c>
      <c r="F1060" s="45" t="s">
        <v>15</v>
      </c>
      <c r="G1060" s="46">
        <v>11</v>
      </c>
      <c r="H1060" s="45" t="s">
        <v>724</v>
      </c>
      <c r="I1060" s="45"/>
      <c r="J1060" s="45"/>
      <c r="K1060" s="45"/>
      <c r="L1060" s="45"/>
      <c r="M1060" s="45"/>
      <c r="N1060" s="52" t="s">
        <v>154</v>
      </c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  <c r="AT1060" s="45"/>
      <c r="AU1060" s="45"/>
      <c r="AV1060" s="45"/>
      <c r="AW1060" s="45"/>
      <c r="AX1060" s="45"/>
      <c r="AY1060" s="45"/>
      <c r="AZ1060" s="45"/>
      <c r="BA1060" s="45"/>
      <c r="BB1060" s="45"/>
      <c r="BC1060" s="45"/>
      <c r="BD1060" s="45"/>
      <c r="BE1060" s="45"/>
      <c r="BF1060" s="45"/>
      <c r="BG1060" s="45"/>
      <c r="BH1060" s="48" t="str">
        <f t="shared" si="304"/>
        <v>/</v>
      </c>
      <c r="BI1060" s="49" t="str">
        <f t="shared" si="305"/>
        <v/>
      </c>
      <c r="BJ1060" s="49" t="str">
        <f t="shared" si="306"/>
        <v>/</v>
      </c>
      <c r="BK1060" s="50" t="str">
        <f t="shared" si="307"/>
        <v/>
      </c>
      <c r="BL1060" s="35" t="str">
        <f t="shared" si="308"/>
        <v/>
      </c>
      <c r="BM1060" s="35" t="str">
        <f t="shared" si="309"/>
        <v/>
      </c>
      <c r="BN1060" s="35" t="str">
        <f t="shared" si="310"/>
        <v/>
      </c>
      <c r="BO1060" s="35">
        <f t="shared" si="311"/>
        <v>0</v>
      </c>
      <c r="BP1060" s="35" t="str">
        <f t="shared" si="312"/>
        <v/>
      </c>
      <c r="BQ1060" s="36">
        <f t="shared" si="313"/>
        <v>0</v>
      </c>
      <c r="BR1060" s="36">
        <f t="shared" si="314"/>
        <v>0</v>
      </c>
      <c r="BS1060" s="37">
        <f t="shared" si="315"/>
        <v>0</v>
      </c>
      <c r="BT1060" s="38">
        <f t="shared" si="316"/>
        <v>0</v>
      </c>
      <c r="BU1060" s="39">
        <f t="shared" si="317"/>
        <v>0</v>
      </c>
      <c r="BV1060" s="40">
        <f t="shared" si="318"/>
        <v>0</v>
      </c>
      <c r="BW1060" s="41">
        <f t="shared" si="319"/>
        <v>0</v>
      </c>
      <c r="BX1060" s="42" t="str">
        <f t="shared" si="320"/>
        <v/>
      </c>
      <c r="BY1060" s="35" t="str">
        <f t="shared" si="321"/>
        <v>/</v>
      </c>
      <c r="BZ1060" s="43" t="str">
        <f t="shared" si="322"/>
        <v/>
      </c>
    </row>
    <row r="1061" spans="1:78" ht="21.75" x14ac:dyDescent="0.2">
      <c r="A1061" s="44">
        <v>1052</v>
      </c>
      <c r="B1061" s="45" t="s">
        <v>1740</v>
      </c>
      <c r="C1061" s="45"/>
      <c r="D1061" s="45" t="s">
        <v>225</v>
      </c>
      <c r="E1061" s="45" t="s">
        <v>225</v>
      </c>
      <c r="F1061" s="45" t="s">
        <v>15</v>
      </c>
      <c r="G1061" s="46">
        <v>12</v>
      </c>
      <c r="H1061" s="45" t="s">
        <v>724</v>
      </c>
      <c r="I1061" s="45"/>
      <c r="J1061" s="45"/>
      <c r="K1061" s="45"/>
      <c r="L1061" s="45"/>
      <c r="M1061" s="45"/>
      <c r="N1061" s="52" t="s">
        <v>154</v>
      </c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  <c r="AT1061" s="45"/>
      <c r="AU1061" s="45"/>
      <c r="AV1061" s="45"/>
      <c r="AW1061" s="45"/>
      <c r="AX1061" s="45"/>
      <c r="AY1061" s="45"/>
      <c r="AZ1061" s="45"/>
      <c r="BA1061" s="45"/>
      <c r="BB1061" s="45"/>
      <c r="BC1061" s="45"/>
      <c r="BD1061" s="45"/>
      <c r="BE1061" s="45"/>
      <c r="BF1061" s="45"/>
      <c r="BG1061" s="45"/>
      <c r="BH1061" s="48" t="str">
        <f t="shared" si="304"/>
        <v>/</v>
      </c>
      <c r="BI1061" s="49" t="str">
        <f t="shared" si="305"/>
        <v/>
      </c>
      <c r="BJ1061" s="49" t="str">
        <f t="shared" si="306"/>
        <v>/</v>
      </c>
      <c r="BK1061" s="50" t="str">
        <f t="shared" si="307"/>
        <v/>
      </c>
      <c r="BL1061" s="35" t="str">
        <f t="shared" si="308"/>
        <v/>
      </c>
      <c r="BM1061" s="35" t="str">
        <f t="shared" si="309"/>
        <v/>
      </c>
      <c r="BN1061" s="35" t="str">
        <f t="shared" si="310"/>
        <v/>
      </c>
      <c r="BO1061" s="35">
        <f t="shared" si="311"/>
        <v>0</v>
      </c>
      <c r="BP1061" s="35" t="str">
        <f t="shared" si="312"/>
        <v/>
      </c>
      <c r="BQ1061" s="36">
        <f t="shared" si="313"/>
        <v>0</v>
      </c>
      <c r="BR1061" s="36">
        <f t="shared" si="314"/>
        <v>0</v>
      </c>
      <c r="BS1061" s="37">
        <f t="shared" si="315"/>
        <v>0</v>
      </c>
      <c r="BT1061" s="38">
        <f t="shared" si="316"/>
        <v>0</v>
      </c>
      <c r="BU1061" s="39">
        <f t="shared" si="317"/>
        <v>0</v>
      </c>
      <c r="BV1061" s="40">
        <f t="shared" si="318"/>
        <v>0</v>
      </c>
      <c r="BW1061" s="41">
        <f t="shared" si="319"/>
        <v>0</v>
      </c>
      <c r="BX1061" s="42" t="str">
        <f t="shared" si="320"/>
        <v/>
      </c>
      <c r="BY1061" s="35" t="str">
        <f t="shared" si="321"/>
        <v>/</v>
      </c>
      <c r="BZ1061" s="43" t="str">
        <f t="shared" si="322"/>
        <v/>
      </c>
    </row>
    <row r="1062" spans="1:78" ht="21.75" x14ac:dyDescent="0.2">
      <c r="A1062" s="44">
        <v>1053</v>
      </c>
      <c r="B1062" s="45" t="s">
        <v>1741</v>
      </c>
      <c r="C1062" s="45"/>
      <c r="D1062" s="45" t="s">
        <v>225</v>
      </c>
      <c r="E1062" s="45" t="s">
        <v>225</v>
      </c>
      <c r="F1062" s="45" t="s">
        <v>15</v>
      </c>
      <c r="G1062" s="46">
        <v>13</v>
      </c>
      <c r="H1062" s="45" t="s">
        <v>724</v>
      </c>
      <c r="I1062" s="45"/>
      <c r="J1062" s="45"/>
      <c r="K1062" s="45"/>
      <c r="L1062" s="45"/>
      <c r="M1062" s="45"/>
      <c r="N1062" s="52" t="s">
        <v>154</v>
      </c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  <c r="AT1062" s="45"/>
      <c r="AU1062" s="45"/>
      <c r="AV1062" s="45"/>
      <c r="AW1062" s="45"/>
      <c r="AX1062" s="45"/>
      <c r="AY1062" s="45"/>
      <c r="AZ1062" s="45"/>
      <c r="BA1062" s="45"/>
      <c r="BB1062" s="45"/>
      <c r="BC1062" s="45"/>
      <c r="BD1062" s="45"/>
      <c r="BE1062" s="45"/>
      <c r="BF1062" s="45"/>
      <c r="BG1062" s="45"/>
      <c r="BH1062" s="48" t="str">
        <f t="shared" si="304"/>
        <v>/</v>
      </c>
      <c r="BI1062" s="49" t="str">
        <f t="shared" si="305"/>
        <v/>
      </c>
      <c r="BJ1062" s="49" t="str">
        <f t="shared" si="306"/>
        <v>/</v>
      </c>
      <c r="BK1062" s="50" t="str">
        <f t="shared" si="307"/>
        <v/>
      </c>
      <c r="BL1062" s="35" t="str">
        <f t="shared" si="308"/>
        <v/>
      </c>
      <c r="BM1062" s="35" t="str">
        <f t="shared" si="309"/>
        <v/>
      </c>
      <c r="BN1062" s="35" t="str">
        <f t="shared" si="310"/>
        <v/>
      </c>
      <c r="BO1062" s="35">
        <f t="shared" si="311"/>
        <v>0</v>
      </c>
      <c r="BP1062" s="35" t="str">
        <f t="shared" si="312"/>
        <v/>
      </c>
      <c r="BQ1062" s="36">
        <f t="shared" si="313"/>
        <v>0</v>
      </c>
      <c r="BR1062" s="36">
        <f t="shared" si="314"/>
        <v>0</v>
      </c>
      <c r="BS1062" s="37">
        <f t="shared" si="315"/>
        <v>0</v>
      </c>
      <c r="BT1062" s="38">
        <f t="shared" si="316"/>
        <v>0</v>
      </c>
      <c r="BU1062" s="39">
        <f t="shared" si="317"/>
        <v>0</v>
      </c>
      <c r="BV1062" s="40">
        <f t="shared" si="318"/>
        <v>0</v>
      </c>
      <c r="BW1062" s="41">
        <f t="shared" si="319"/>
        <v>0</v>
      </c>
      <c r="BX1062" s="42" t="str">
        <f t="shared" si="320"/>
        <v/>
      </c>
      <c r="BY1062" s="35" t="str">
        <f t="shared" si="321"/>
        <v>/</v>
      </c>
      <c r="BZ1062" s="43" t="str">
        <f t="shared" si="322"/>
        <v/>
      </c>
    </row>
    <row r="1063" spans="1:78" ht="21.75" x14ac:dyDescent="0.2">
      <c r="A1063" s="44">
        <v>1054</v>
      </c>
      <c r="B1063" s="45" t="s">
        <v>1742</v>
      </c>
      <c r="C1063" s="45"/>
      <c r="D1063" s="45" t="s">
        <v>225</v>
      </c>
      <c r="E1063" s="45" t="s">
        <v>225</v>
      </c>
      <c r="F1063" s="45" t="s">
        <v>15</v>
      </c>
      <c r="G1063" s="46">
        <v>16</v>
      </c>
      <c r="H1063" s="45" t="s">
        <v>724</v>
      </c>
      <c r="I1063" s="45"/>
      <c r="J1063" s="45"/>
      <c r="K1063" s="45"/>
      <c r="L1063" s="45"/>
      <c r="M1063" s="45"/>
      <c r="N1063" s="52" t="s">
        <v>154</v>
      </c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  <c r="AT1063" s="45"/>
      <c r="AU1063" s="45"/>
      <c r="AV1063" s="45"/>
      <c r="AW1063" s="45"/>
      <c r="AX1063" s="45"/>
      <c r="AY1063" s="45"/>
      <c r="AZ1063" s="45"/>
      <c r="BA1063" s="45"/>
      <c r="BB1063" s="45"/>
      <c r="BC1063" s="45"/>
      <c r="BD1063" s="45"/>
      <c r="BE1063" s="45"/>
      <c r="BF1063" s="45"/>
      <c r="BG1063" s="45"/>
      <c r="BH1063" s="48" t="str">
        <f t="shared" si="304"/>
        <v>/</v>
      </c>
      <c r="BI1063" s="49" t="str">
        <f t="shared" si="305"/>
        <v/>
      </c>
      <c r="BJ1063" s="49" t="str">
        <f t="shared" si="306"/>
        <v>/</v>
      </c>
      <c r="BK1063" s="50" t="str">
        <f t="shared" si="307"/>
        <v/>
      </c>
      <c r="BL1063" s="35" t="str">
        <f t="shared" si="308"/>
        <v/>
      </c>
      <c r="BM1063" s="35" t="str">
        <f t="shared" si="309"/>
        <v/>
      </c>
      <c r="BN1063" s="35" t="str">
        <f t="shared" si="310"/>
        <v/>
      </c>
      <c r="BO1063" s="35">
        <f t="shared" si="311"/>
        <v>0</v>
      </c>
      <c r="BP1063" s="35" t="str">
        <f t="shared" si="312"/>
        <v/>
      </c>
      <c r="BQ1063" s="36">
        <f t="shared" si="313"/>
        <v>0</v>
      </c>
      <c r="BR1063" s="36">
        <f t="shared" si="314"/>
        <v>0</v>
      </c>
      <c r="BS1063" s="37">
        <f t="shared" si="315"/>
        <v>0</v>
      </c>
      <c r="BT1063" s="38">
        <f t="shared" si="316"/>
        <v>0</v>
      </c>
      <c r="BU1063" s="39">
        <f t="shared" si="317"/>
        <v>0</v>
      </c>
      <c r="BV1063" s="40">
        <f t="shared" si="318"/>
        <v>0</v>
      </c>
      <c r="BW1063" s="41">
        <f t="shared" si="319"/>
        <v>0</v>
      </c>
      <c r="BX1063" s="42" t="str">
        <f t="shared" si="320"/>
        <v/>
      </c>
      <c r="BY1063" s="35" t="str">
        <f t="shared" si="321"/>
        <v>/</v>
      </c>
      <c r="BZ1063" s="43" t="str">
        <f t="shared" si="322"/>
        <v/>
      </c>
    </row>
    <row r="1064" spans="1:78" ht="21.75" x14ac:dyDescent="0.2">
      <c r="A1064" s="44">
        <v>1055</v>
      </c>
      <c r="B1064" s="45" t="s">
        <v>1743</v>
      </c>
      <c r="C1064" s="45"/>
      <c r="D1064" s="45" t="s">
        <v>225</v>
      </c>
      <c r="E1064" s="45" t="s">
        <v>225</v>
      </c>
      <c r="F1064" s="45" t="s">
        <v>15</v>
      </c>
      <c r="G1064" s="46">
        <v>17</v>
      </c>
      <c r="H1064" s="45" t="s">
        <v>724</v>
      </c>
      <c r="I1064" s="45"/>
      <c r="J1064" s="45"/>
      <c r="K1064" s="45"/>
      <c r="L1064" s="45"/>
      <c r="M1064" s="45"/>
      <c r="N1064" s="52" t="s">
        <v>154</v>
      </c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  <c r="AT1064" s="45"/>
      <c r="AU1064" s="45"/>
      <c r="AV1064" s="45"/>
      <c r="AW1064" s="45"/>
      <c r="AX1064" s="45"/>
      <c r="AY1064" s="45"/>
      <c r="AZ1064" s="45"/>
      <c r="BA1064" s="45"/>
      <c r="BB1064" s="45"/>
      <c r="BC1064" s="45"/>
      <c r="BD1064" s="45"/>
      <c r="BE1064" s="45"/>
      <c r="BF1064" s="45"/>
      <c r="BG1064" s="45"/>
      <c r="BH1064" s="48" t="str">
        <f t="shared" si="304"/>
        <v>/</v>
      </c>
      <c r="BI1064" s="49" t="str">
        <f t="shared" si="305"/>
        <v/>
      </c>
      <c r="BJ1064" s="49" t="str">
        <f t="shared" si="306"/>
        <v>/</v>
      </c>
      <c r="BK1064" s="50" t="str">
        <f t="shared" si="307"/>
        <v/>
      </c>
      <c r="BL1064" s="35" t="str">
        <f t="shared" si="308"/>
        <v/>
      </c>
      <c r="BM1064" s="35" t="str">
        <f t="shared" si="309"/>
        <v/>
      </c>
      <c r="BN1064" s="35" t="str">
        <f t="shared" si="310"/>
        <v/>
      </c>
      <c r="BO1064" s="35">
        <f t="shared" si="311"/>
        <v>0</v>
      </c>
      <c r="BP1064" s="35" t="str">
        <f t="shared" si="312"/>
        <v/>
      </c>
      <c r="BQ1064" s="36">
        <f t="shared" si="313"/>
        <v>0</v>
      </c>
      <c r="BR1064" s="36">
        <f t="shared" si="314"/>
        <v>0</v>
      </c>
      <c r="BS1064" s="37">
        <f t="shared" si="315"/>
        <v>0</v>
      </c>
      <c r="BT1064" s="38">
        <f t="shared" si="316"/>
        <v>0</v>
      </c>
      <c r="BU1064" s="39">
        <f t="shared" si="317"/>
        <v>0</v>
      </c>
      <c r="BV1064" s="40">
        <f t="shared" si="318"/>
        <v>0</v>
      </c>
      <c r="BW1064" s="41">
        <f t="shared" si="319"/>
        <v>0</v>
      </c>
      <c r="BX1064" s="42" t="str">
        <f t="shared" si="320"/>
        <v/>
      </c>
      <c r="BY1064" s="35" t="str">
        <f t="shared" si="321"/>
        <v>/</v>
      </c>
      <c r="BZ1064" s="43" t="str">
        <f t="shared" si="322"/>
        <v/>
      </c>
    </row>
    <row r="1065" spans="1:78" ht="21.75" x14ac:dyDescent="0.2">
      <c r="A1065" s="44">
        <v>1056</v>
      </c>
      <c r="B1065" s="45" t="s">
        <v>1744</v>
      </c>
      <c r="C1065" s="45"/>
      <c r="D1065" s="45" t="s">
        <v>225</v>
      </c>
      <c r="E1065" s="45" t="s">
        <v>237</v>
      </c>
      <c r="F1065" s="45" t="s">
        <v>15</v>
      </c>
      <c r="G1065" s="46">
        <v>1</v>
      </c>
      <c r="H1065" s="45" t="s">
        <v>238</v>
      </c>
      <c r="I1065" s="45"/>
      <c r="J1065" s="45"/>
      <c r="K1065" s="45"/>
      <c r="L1065" s="45"/>
      <c r="M1065" s="45"/>
      <c r="N1065" s="52" t="s">
        <v>154</v>
      </c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  <c r="AT1065" s="45"/>
      <c r="AU1065" s="45"/>
      <c r="AV1065" s="45"/>
      <c r="AW1065" s="45"/>
      <c r="AX1065" s="45"/>
      <c r="AY1065" s="45"/>
      <c r="AZ1065" s="45"/>
      <c r="BA1065" s="45"/>
      <c r="BB1065" s="45"/>
      <c r="BC1065" s="45"/>
      <c r="BD1065" s="45"/>
      <c r="BE1065" s="45"/>
      <c r="BF1065" s="45"/>
      <c r="BG1065" s="45"/>
      <c r="BH1065" s="48" t="str">
        <f t="shared" si="304"/>
        <v>/</v>
      </c>
      <c r="BI1065" s="49" t="str">
        <f t="shared" si="305"/>
        <v/>
      </c>
      <c r="BJ1065" s="49" t="str">
        <f t="shared" si="306"/>
        <v>/</v>
      </c>
      <c r="BK1065" s="50" t="str">
        <f t="shared" si="307"/>
        <v/>
      </c>
      <c r="BL1065" s="35" t="str">
        <f t="shared" si="308"/>
        <v/>
      </c>
      <c r="BM1065" s="35" t="str">
        <f t="shared" si="309"/>
        <v/>
      </c>
      <c r="BN1065" s="35" t="str">
        <f t="shared" si="310"/>
        <v/>
      </c>
      <c r="BO1065" s="35">
        <f t="shared" si="311"/>
        <v>0</v>
      </c>
      <c r="BP1065" s="35" t="str">
        <f t="shared" si="312"/>
        <v/>
      </c>
      <c r="BQ1065" s="36">
        <f t="shared" si="313"/>
        <v>0</v>
      </c>
      <c r="BR1065" s="36">
        <f t="shared" si="314"/>
        <v>0</v>
      </c>
      <c r="BS1065" s="37">
        <f t="shared" si="315"/>
        <v>0</v>
      </c>
      <c r="BT1065" s="38">
        <f t="shared" si="316"/>
        <v>0</v>
      </c>
      <c r="BU1065" s="39">
        <f t="shared" si="317"/>
        <v>0</v>
      </c>
      <c r="BV1065" s="40">
        <f t="shared" si="318"/>
        <v>0</v>
      </c>
      <c r="BW1065" s="41">
        <f t="shared" si="319"/>
        <v>0</v>
      </c>
      <c r="BX1065" s="42" t="str">
        <f t="shared" si="320"/>
        <v/>
      </c>
      <c r="BY1065" s="35" t="str">
        <f t="shared" si="321"/>
        <v>/</v>
      </c>
      <c r="BZ1065" s="43" t="str">
        <f t="shared" si="322"/>
        <v/>
      </c>
    </row>
    <row r="1066" spans="1:78" ht="21.75" x14ac:dyDescent="0.2">
      <c r="A1066" s="44">
        <v>1057</v>
      </c>
      <c r="B1066" s="45" t="s">
        <v>1745</v>
      </c>
      <c r="C1066" s="45"/>
      <c r="D1066" s="45" t="s">
        <v>225</v>
      </c>
      <c r="E1066" s="45" t="s">
        <v>237</v>
      </c>
      <c r="F1066" s="45" t="s">
        <v>15</v>
      </c>
      <c r="G1066" s="46">
        <v>3</v>
      </c>
      <c r="H1066" s="45" t="s">
        <v>238</v>
      </c>
      <c r="I1066" s="45"/>
      <c r="J1066" s="45"/>
      <c r="K1066" s="45"/>
      <c r="L1066" s="45"/>
      <c r="M1066" s="45"/>
      <c r="N1066" s="52" t="s">
        <v>154</v>
      </c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  <c r="AT1066" s="45"/>
      <c r="AU1066" s="45"/>
      <c r="AV1066" s="45"/>
      <c r="AW1066" s="45"/>
      <c r="AX1066" s="45"/>
      <c r="AY1066" s="45"/>
      <c r="AZ1066" s="45"/>
      <c r="BA1066" s="45"/>
      <c r="BB1066" s="45"/>
      <c r="BC1066" s="45"/>
      <c r="BD1066" s="45"/>
      <c r="BE1066" s="45"/>
      <c r="BF1066" s="45"/>
      <c r="BG1066" s="45"/>
      <c r="BH1066" s="48" t="str">
        <f t="shared" si="304"/>
        <v>/</v>
      </c>
      <c r="BI1066" s="49" t="str">
        <f t="shared" si="305"/>
        <v/>
      </c>
      <c r="BJ1066" s="49" t="str">
        <f t="shared" si="306"/>
        <v>/</v>
      </c>
      <c r="BK1066" s="50" t="str">
        <f t="shared" si="307"/>
        <v/>
      </c>
      <c r="BL1066" s="35" t="str">
        <f t="shared" si="308"/>
        <v/>
      </c>
      <c r="BM1066" s="35" t="str">
        <f t="shared" si="309"/>
        <v/>
      </c>
      <c r="BN1066" s="35" t="str">
        <f t="shared" si="310"/>
        <v/>
      </c>
      <c r="BO1066" s="35">
        <f t="shared" si="311"/>
        <v>0</v>
      </c>
      <c r="BP1066" s="35" t="str">
        <f t="shared" si="312"/>
        <v/>
      </c>
      <c r="BQ1066" s="36">
        <f t="shared" si="313"/>
        <v>0</v>
      </c>
      <c r="BR1066" s="36">
        <f t="shared" si="314"/>
        <v>0</v>
      </c>
      <c r="BS1066" s="37">
        <f t="shared" si="315"/>
        <v>0</v>
      </c>
      <c r="BT1066" s="38">
        <f t="shared" si="316"/>
        <v>0</v>
      </c>
      <c r="BU1066" s="39">
        <f t="shared" si="317"/>
        <v>0</v>
      </c>
      <c r="BV1066" s="40">
        <f t="shared" si="318"/>
        <v>0</v>
      </c>
      <c r="BW1066" s="41">
        <f t="shared" si="319"/>
        <v>0</v>
      </c>
      <c r="BX1066" s="42" t="str">
        <f t="shared" si="320"/>
        <v/>
      </c>
      <c r="BY1066" s="35" t="str">
        <f t="shared" si="321"/>
        <v>/</v>
      </c>
      <c r="BZ1066" s="43" t="str">
        <f t="shared" si="322"/>
        <v/>
      </c>
    </row>
    <row r="1067" spans="1:78" ht="21.75" x14ac:dyDescent="0.2">
      <c r="A1067" s="44">
        <v>1058</v>
      </c>
      <c r="B1067" s="45" t="s">
        <v>1746</v>
      </c>
      <c r="C1067" s="45"/>
      <c r="D1067" s="45" t="s">
        <v>225</v>
      </c>
      <c r="E1067" s="45" t="s">
        <v>237</v>
      </c>
      <c r="F1067" s="45" t="s">
        <v>15</v>
      </c>
      <c r="G1067" s="46">
        <v>5</v>
      </c>
      <c r="H1067" s="45" t="s">
        <v>238</v>
      </c>
      <c r="I1067" s="45"/>
      <c r="J1067" s="45"/>
      <c r="K1067" s="45"/>
      <c r="L1067" s="45"/>
      <c r="M1067" s="45"/>
      <c r="N1067" s="52" t="s">
        <v>154</v>
      </c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  <c r="AW1067" s="45"/>
      <c r="AX1067" s="45"/>
      <c r="AY1067" s="45"/>
      <c r="AZ1067" s="45"/>
      <c r="BA1067" s="45"/>
      <c r="BB1067" s="45"/>
      <c r="BC1067" s="45"/>
      <c r="BD1067" s="45"/>
      <c r="BE1067" s="45"/>
      <c r="BF1067" s="45"/>
      <c r="BG1067" s="45"/>
      <c r="BH1067" s="48" t="str">
        <f t="shared" si="304"/>
        <v>/</v>
      </c>
      <c r="BI1067" s="49" t="str">
        <f t="shared" si="305"/>
        <v/>
      </c>
      <c r="BJ1067" s="49" t="str">
        <f t="shared" si="306"/>
        <v>/</v>
      </c>
      <c r="BK1067" s="50" t="str">
        <f t="shared" si="307"/>
        <v/>
      </c>
      <c r="BL1067" s="35" t="str">
        <f t="shared" si="308"/>
        <v/>
      </c>
      <c r="BM1067" s="35" t="str">
        <f t="shared" si="309"/>
        <v/>
      </c>
      <c r="BN1067" s="35" t="str">
        <f t="shared" si="310"/>
        <v/>
      </c>
      <c r="BO1067" s="35">
        <f t="shared" si="311"/>
        <v>0</v>
      </c>
      <c r="BP1067" s="35" t="str">
        <f t="shared" si="312"/>
        <v/>
      </c>
      <c r="BQ1067" s="36">
        <f t="shared" si="313"/>
        <v>0</v>
      </c>
      <c r="BR1067" s="36">
        <f t="shared" si="314"/>
        <v>0</v>
      </c>
      <c r="BS1067" s="37">
        <f t="shared" si="315"/>
        <v>0</v>
      </c>
      <c r="BT1067" s="38">
        <f t="shared" si="316"/>
        <v>0</v>
      </c>
      <c r="BU1067" s="39">
        <f t="shared" si="317"/>
        <v>0</v>
      </c>
      <c r="BV1067" s="40">
        <f t="shared" si="318"/>
        <v>0</v>
      </c>
      <c r="BW1067" s="41">
        <f t="shared" si="319"/>
        <v>0</v>
      </c>
      <c r="BX1067" s="42" t="str">
        <f t="shared" si="320"/>
        <v/>
      </c>
      <c r="BY1067" s="35" t="str">
        <f t="shared" si="321"/>
        <v>/</v>
      </c>
      <c r="BZ1067" s="43" t="str">
        <f t="shared" si="322"/>
        <v/>
      </c>
    </row>
    <row r="1068" spans="1:78" ht="21.75" x14ac:dyDescent="0.2">
      <c r="A1068" s="44">
        <v>1059</v>
      </c>
      <c r="B1068" s="45" t="s">
        <v>1747</v>
      </c>
      <c r="C1068" s="45"/>
      <c r="D1068" s="45" t="s">
        <v>225</v>
      </c>
      <c r="E1068" s="45" t="s">
        <v>237</v>
      </c>
      <c r="F1068" s="45" t="s">
        <v>15</v>
      </c>
      <c r="G1068" s="46">
        <v>6</v>
      </c>
      <c r="H1068" s="45" t="s">
        <v>238</v>
      </c>
      <c r="I1068" s="45"/>
      <c r="J1068" s="45"/>
      <c r="K1068" s="45"/>
      <c r="L1068" s="45"/>
      <c r="M1068" s="45"/>
      <c r="N1068" s="52" t="s">
        <v>154</v>
      </c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  <c r="AT1068" s="45"/>
      <c r="AU1068" s="45"/>
      <c r="AV1068" s="45"/>
      <c r="AW1068" s="45"/>
      <c r="AX1068" s="45"/>
      <c r="AY1068" s="45"/>
      <c r="AZ1068" s="45"/>
      <c r="BA1068" s="45"/>
      <c r="BB1068" s="45"/>
      <c r="BC1068" s="45"/>
      <c r="BD1068" s="45"/>
      <c r="BE1068" s="45"/>
      <c r="BF1068" s="45"/>
      <c r="BG1068" s="45"/>
      <c r="BH1068" s="48" t="str">
        <f t="shared" si="304"/>
        <v>/</v>
      </c>
      <c r="BI1068" s="49" t="str">
        <f t="shared" si="305"/>
        <v/>
      </c>
      <c r="BJ1068" s="49" t="str">
        <f t="shared" si="306"/>
        <v>/</v>
      </c>
      <c r="BK1068" s="50" t="str">
        <f t="shared" si="307"/>
        <v/>
      </c>
      <c r="BL1068" s="35" t="str">
        <f t="shared" si="308"/>
        <v/>
      </c>
      <c r="BM1068" s="35" t="str">
        <f t="shared" si="309"/>
        <v/>
      </c>
      <c r="BN1068" s="35" t="str">
        <f t="shared" si="310"/>
        <v/>
      </c>
      <c r="BO1068" s="35">
        <f t="shared" si="311"/>
        <v>0</v>
      </c>
      <c r="BP1068" s="35" t="str">
        <f t="shared" si="312"/>
        <v/>
      </c>
      <c r="BQ1068" s="36">
        <f t="shared" si="313"/>
        <v>0</v>
      </c>
      <c r="BR1068" s="36">
        <f t="shared" si="314"/>
        <v>0</v>
      </c>
      <c r="BS1068" s="37">
        <f t="shared" si="315"/>
        <v>0</v>
      </c>
      <c r="BT1068" s="38">
        <f t="shared" si="316"/>
        <v>0</v>
      </c>
      <c r="BU1068" s="39">
        <f t="shared" si="317"/>
        <v>0</v>
      </c>
      <c r="BV1068" s="40">
        <f t="shared" si="318"/>
        <v>0</v>
      </c>
      <c r="BW1068" s="41">
        <f t="shared" si="319"/>
        <v>0</v>
      </c>
      <c r="BX1068" s="42" t="str">
        <f t="shared" si="320"/>
        <v/>
      </c>
      <c r="BY1068" s="35" t="str">
        <f t="shared" si="321"/>
        <v>/</v>
      </c>
      <c r="BZ1068" s="43" t="str">
        <f t="shared" si="322"/>
        <v/>
      </c>
    </row>
    <row r="1069" spans="1:78" ht="21.75" x14ac:dyDescent="0.2">
      <c r="A1069" s="44">
        <v>1060</v>
      </c>
      <c r="B1069" s="45" t="s">
        <v>1748</v>
      </c>
      <c r="C1069" s="45"/>
      <c r="D1069" s="45" t="s">
        <v>225</v>
      </c>
      <c r="E1069" s="45" t="s">
        <v>237</v>
      </c>
      <c r="F1069" s="45" t="s">
        <v>15</v>
      </c>
      <c r="G1069" s="46">
        <v>7</v>
      </c>
      <c r="H1069" s="45" t="s">
        <v>238</v>
      </c>
      <c r="I1069" s="45"/>
      <c r="J1069" s="45"/>
      <c r="K1069" s="45"/>
      <c r="L1069" s="45"/>
      <c r="M1069" s="45"/>
      <c r="N1069" s="52" t="s">
        <v>154</v>
      </c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/>
      <c r="AW1069" s="45"/>
      <c r="AX1069" s="45"/>
      <c r="AY1069" s="45"/>
      <c r="AZ1069" s="45"/>
      <c r="BA1069" s="45"/>
      <c r="BB1069" s="45"/>
      <c r="BC1069" s="45"/>
      <c r="BD1069" s="45"/>
      <c r="BE1069" s="45"/>
      <c r="BF1069" s="45"/>
      <c r="BG1069" s="45"/>
      <c r="BH1069" s="48" t="str">
        <f t="shared" si="304"/>
        <v>/</v>
      </c>
      <c r="BI1069" s="49" t="str">
        <f t="shared" si="305"/>
        <v/>
      </c>
      <c r="BJ1069" s="49" t="str">
        <f t="shared" si="306"/>
        <v>/</v>
      </c>
      <c r="BK1069" s="50" t="str">
        <f t="shared" si="307"/>
        <v/>
      </c>
      <c r="BL1069" s="35" t="str">
        <f t="shared" si="308"/>
        <v/>
      </c>
      <c r="BM1069" s="35" t="str">
        <f t="shared" si="309"/>
        <v/>
      </c>
      <c r="BN1069" s="35" t="str">
        <f t="shared" si="310"/>
        <v/>
      </c>
      <c r="BO1069" s="35">
        <f t="shared" si="311"/>
        <v>0</v>
      </c>
      <c r="BP1069" s="35" t="str">
        <f t="shared" si="312"/>
        <v/>
      </c>
      <c r="BQ1069" s="36">
        <f t="shared" si="313"/>
        <v>0</v>
      </c>
      <c r="BR1069" s="36">
        <f t="shared" si="314"/>
        <v>0</v>
      </c>
      <c r="BS1069" s="37">
        <f t="shared" si="315"/>
        <v>0</v>
      </c>
      <c r="BT1069" s="38">
        <f t="shared" si="316"/>
        <v>0</v>
      </c>
      <c r="BU1069" s="39">
        <f t="shared" si="317"/>
        <v>0</v>
      </c>
      <c r="BV1069" s="40">
        <f t="shared" si="318"/>
        <v>0</v>
      </c>
      <c r="BW1069" s="41">
        <f t="shared" si="319"/>
        <v>0</v>
      </c>
      <c r="BX1069" s="42" t="str">
        <f t="shared" si="320"/>
        <v/>
      </c>
      <c r="BY1069" s="35" t="str">
        <f t="shared" si="321"/>
        <v>/</v>
      </c>
      <c r="BZ1069" s="43" t="str">
        <f t="shared" si="322"/>
        <v/>
      </c>
    </row>
    <row r="1070" spans="1:78" ht="21.75" x14ac:dyDescent="0.2">
      <c r="A1070" s="44">
        <v>1061</v>
      </c>
      <c r="B1070" s="45" t="s">
        <v>1749</v>
      </c>
      <c r="C1070" s="45"/>
      <c r="D1070" s="45" t="s">
        <v>225</v>
      </c>
      <c r="E1070" s="45" t="s">
        <v>242</v>
      </c>
      <c r="F1070" s="45" t="s">
        <v>15</v>
      </c>
      <c r="G1070" s="46">
        <v>2</v>
      </c>
      <c r="H1070" s="45" t="s">
        <v>243</v>
      </c>
      <c r="I1070" s="45"/>
      <c r="J1070" s="45"/>
      <c r="K1070" s="45"/>
      <c r="L1070" s="45"/>
      <c r="M1070" s="45"/>
      <c r="N1070" s="52" t="s">
        <v>154</v>
      </c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  <c r="AT1070" s="45"/>
      <c r="AU1070" s="45"/>
      <c r="AV1070" s="45"/>
      <c r="AW1070" s="45"/>
      <c r="AX1070" s="45"/>
      <c r="AY1070" s="45"/>
      <c r="AZ1070" s="45"/>
      <c r="BA1070" s="45"/>
      <c r="BB1070" s="45"/>
      <c r="BC1070" s="45"/>
      <c r="BD1070" s="45"/>
      <c r="BE1070" s="45"/>
      <c r="BF1070" s="45"/>
      <c r="BG1070" s="45"/>
      <c r="BH1070" s="48" t="str">
        <f t="shared" si="304"/>
        <v>/</v>
      </c>
      <c r="BI1070" s="49" t="str">
        <f t="shared" si="305"/>
        <v/>
      </c>
      <c r="BJ1070" s="49" t="str">
        <f t="shared" si="306"/>
        <v>/</v>
      </c>
      <c r="BK1070" s="50" t="str">
        <f t="shared" si="307"/>
        <v/>
      </c>
      <c r="BL1070" s="35" t="str">
        <f t="shared" si="308"/>
        <v/>
      </c>
      <c r="BM1070" s="35" t="str">
        <f t="shared" si="309"/>
        <v/>
      </c>
      <c r="BN1070" s="35" t="str">
        <f t="shared" si="310"/>
        <v/>
      </c>
      <c r="BO1070" s="35">
        <f t="shared" si="311"/>
        <v>0</v>
      </c>
      <c r="BP1070" s="35" t="str">
        <f t="shared" si="312"/>
        <v/>
      </c>
      <c r="BQ1070" s="36">
        <f t="shared" si="313"/>
        <v>0</v>
      </c>
      <c r="BR1070" s="36">
        <f t="shared" si="314"/>
        <v>0</v>
      </c>
      <c r="BS1070" s="37">
        <f t="shared" si="315"/>
        <v>0</v>
      </c>
      <c r="BT1070" s="38">
        <f t="shared" si="316"/>
        <v>0</v>
      </c>
      <c r="BU1070" s="39">
        <f t="shared" si="317"/>
        <v>0</v>
      </c>
      <c r="BV1070" s="40">
        <f t="shared" si="318"/>
        <v>0</v>
      </c>
      <c r="BW1070" s="41">
        <f t="shared" si="319"/>
        <v>0</v>
      </c>
      <c r="BX1070" s="42" t="str">
        <f t="shared" si="320"/>
        <v/>
      </c>
      <c r="BY1070" s="35" t="str">
        <f t="shared" si="321"/>
        <v>/</v>
      </c>
      <c r="BZ1070" s="43" t="str">
        <f t="shared" si="322"/>
        <v/>
      </c>
    </row>
    <row r="1071" spans="1:78" ht="21.75" x14ac:dyDescent="0.2">
      <c r="A1071" s="44">
        <v>1062</v>
      </c>
      <c r="B1071" s="45" t="s">
        <v>1750</v>
      </c>
      <c r="C1071" s="45"/>
      <c r="D1071" s="45" t="s">
        <v>225</v>
      </c>
      <c r="E1071" s="45" t="s">
        <v>242</v>
      </c>
      <c r="F1071" s="45" t="s">
        <v>15</v>
      </c>
      <c r="G1071" s="46">
        <v>5</v>
      </c>
      <c r="H1071" s="45" t="s">
        <v>243</v>
      </c>
      <c r="I1071" s="45"/>
      <c r="J1071" s="45"/>
      <c r="K1071" s="45"/>
      <c r="L1071" s="45"/>
      <c r="M1071" s="45"/>
      <c r="N1071" s="52" t="s">
        <v>154</v>
      </c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5"/>
      <c r="AV1071" s="45"/>
      <c r="AW1071" s="45"/>
      <c r="AX1071" s="45"/>
      <c r="AY1071" s="45"/>
      <c r="AZ1071" s="45"/>
      <c r="BA1071" s="45"/>
      <c r="BB1071" s="45"/>
      <c r="BC1071" s="45"/>
      <c r="BD1071" s="45"/>
      <c r="BE1071" s="45"/>
      <c r="BF1071" s="45"/>
      <c r="BG1071" s="45"/>
      <c r="BH1071" s="48" t="str">
        <f t="shared" si="304"/>
        <v>/</v>
      </c>
      <c r="BI1071" s="49" t="str">
        <f t="shared" si="305"/>
        <v/>
      </c>
      <c r="BJ1071" s="49" t="str">
        <f t="shared" si="306"/>
        <v>/</v>
      </c>
      <c r="BK1071" s="50" t="str">
        <f t="shared" si="307"/>
        <v/>
      </c>
      <c r="BL1071" s="35" t="str">
        <f t="shared" si="308"/>
        <v/>
      </c>
      <c r="BM1071" s="35" t="str">
        <f t="shared" si="309"/>
        <v/>
      </c>
      <c r="BN1071" s="35" t="str">
        <f t="shared" si="310"/>
        <v/>
      </c>
      <c r="BO1071" s="35">
        <f t="shared" si="311"/>
        <v>0</v>
      </c>
      <c r="BP1071" s="35" t="str">
        <f t="shared" si="312"/>
        <v/>
      </c>
      <c r="BQ1071" s="36">
        <f t="shared" si="313"/>
        <v>0</v>
      </c>
      <c r="BR1071" s="36">
        <f t="shared" si="314"/>
        <v>0</v>
      </c>
      <c r="BS1071" s="37">
        <f t="shared" si="315"/>
        <v>0</v>
      </c>
      <c r="BT1071" s="38">
        <f t="shared" si="316"/>
        <v>0</v>
      </c>
      <c r="BU1071" s="39">
        <f t="shared" si="317"/>
        <v>0</v>
      </c>
      <c r="BV1071" s="40">
        <f t="shared" si="318"/>
        <v>0</v>
      </c>
      <c r="BW1071" s="41">
        <f t="shared" si="319"/>
        <v>0</v>
      </c>
      <c r="BX1071" s="42" t="str">
        <f t="shared" si="320"/>
        <v/>
      </c>
      <c r="BY1071" s="35" t="str">
        <f t="shared" si="321"/>
        <v>/</v>
      </c>
      <c r="BZ1071" s="43" t="str">
        <f t="shared" si="322"/>
        <v/>
      </c>
    </row>
    <row r="1072" spans="1:78" ht="21.75" x14ac:dyDescent="0.2">
      <c r="A1072" s="44">
        <v>1063</v>
      </c>
      <c r="B1072" s="45" t="s">
        <v>1751</v>
      </c>
      <c r="C1072" s="45"/>
      <c r="D1072" s="45" t="s">
        <v>225</v>
      </c>
      <c r="E1072" s="45" t="s">
        <v>242</v>
      </c>
      <c r="F1072" s="45" t="s">
        <v>15</v>
      </c>
      <c r="G1072" s="46">
        <v>8</v>
      </c>
      <c r="H1072" s="45" t="s">
        <v>243</v>
      </c>
      <c r="I1072" s="45"/>
      <c r="J1072" s="45"/>
      <c r="K1072" s="45"/>
      <c r="L1072" s="45"/>
      <c r="M1072" s="45"/>
      <c r="N1072" s="52" t="s">
        <v>154</v>
      </c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5"/>
      <c r="AV1072" s="45"/>
      <c r="AW1072" s="45"/>
      <c r="AX1072" s="45"/>
      <c r="AY1072" s="45"/>
      <c r="AZ1072" s="45"/>
      <c r="BA1072" s="45"/>
      <c r="BB1072" s="45"/>
      <c r="BC1072" s="45"/>
      <c r="BD1072" s="45"/>
      <c r="BE1072" s="45"/>
      <c r="BF1072" s="45"/>
      <c r="BG1072" s="45"/>
      <c r="BH1072" s="48" t="str">
        <f t="shared" si="304"/>
        <v>/</v>
      </c>
      <c r="BI1072" s="49" t="str">
        <f t="shared" si="305"/>
        <v/>
      </c>
      <c r="BJ1072" s="49" t="str">
        <f t="shared" si="306"/>
        <v>/</v>
      </c>
      <c r="BK1072" s="50" t="str">
        <f t="shared" si="307"/>
        <v/>
      </c>
      <c r="BL1072" s="35" t="str">
        <f t="shared" si="308"/>
        <v/>
      </c>
      <c r="BM1072" s="35" t="str">
        <f t="shared" si="309"/>
        <v/>
      </c>
      <c r="BN1072" s="35" t="str">
        <f t="shared" si="310"/>
        <v/>
      </c>
      <c r="BO1072" s="35">
        <f t="shared" si="311"/>
        <v>0</v>
      </c>
      <c r="BP1072" s="35" t="str">
        <f t="shared" si="312"/>
        <v/>
      </c>
      <c r="BQ1072" s="36">
        <f t="shared" si="313"/>
        <v>0</v>
      </c>
      <c r="BR1072" s="36">
        <f t="shared" si="314"/>
        <v>0</v>
      </c>
      <c r="BS1072" s="37">
        <f t="shared" si="315"/>
        <v>0</v>
      </c>
      <c r="BT1072" s="38">
        <f t="shared" si="316"/>
        <v>0</v>
      </c>
      <c r="BU1072" s="39">
        <f t="shared" si="317"/>
        <v>0</v>
      </c>
      <c r="BV1072" s="40">
        <f t="shared" si="318"/>
        <v>0</v>
      </c>
      <c r="BW1072" s="41">
        <f t="shared" si="319"/>
        <v>0</v>
      </c>
      <c r="BX1072" s="42" t="str">
        <f t="shared" si="320"/>
        <v/>
      </c>
      <c r="BY1072" s="35" t="str">
        <f t="shared" si="321"/>
        <v>/</v>
      </c>
      <c r="BZ1072" s="43" t="str">
        <f t="shared" si="322"/>
        <v/>
      </c>
    </row>
    <row r="1073" spans="1:78" ht="21.75" x14ac:dyDescent="0.2">
      <c r="A1073" s="44">
        <v>1064</v>
      </c>
      <c r="B1073" s="45" t="s">
        <v>1752</v>
      </c>
      <c r="C1073" s="45"/>
      <c r="D1073" s="45" t="s">
        <v>225</v>
      </c>
      <c r="E1073" s="45" t="s">
        <v>242</v>
      </c>
      <c r="F1073" s="45" t="s">
        <v>15</v>
      </c>
      <c r="G1073" s="46">
        <v>10</v>
      </c>
      <c r="H1073" s="45" t="s">
        <v>243</v>
      </c>
      <c r="I1073" s="45"/>
      <c r="J1073" s="45"/>
      <c r="K1073" s="45"/>
      <c r="L1073" s="45"/>
      <c r="M1073" s="45"/>
      <c r="N1073" s="52" t="s">
        <v>154</v>
      </c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  <c r="AW1073" s="45"/>
      <c r="AX1073" s="45"/>
      <c r="AY1073" s="45"/>
      <c r="AZ1073" s="45"/>
      <c r="BA1073" s="45"/>
      <c r="BB1073" s="45"/>
      <c r="BC1073" s="45"/>
      <c r="BD1073" s="45"/>
      <c r="BE1073" s="45"/>
      <c r="BF1073" s="45"/>
      <c r="BG1073" s="45"/>
      <c r="BH1073" s="48" t="str">
        <f t="shared" si="304"/>
        <v>/</v>
      </c>
      <c r="BI1073" s="49" t="str">
        <f t="shared" si="305"/>
        <v/>
      </c>
      <c r="BJ1073" s="49" t="str">
        <f t="shared" si="306"/>
        <v>/</v>
      </c>
      <c r="BK1073" s="50" t="str">
        <f t="shared" si="307"/>
        <v/>
      </c>
      <c r="BL1073" s="35" t="str">
        <f t="shared" si="308"/>
        <v/>
      </c>
      <c r="BM1073" s="35" t="str">
        <f t="shared" si="309"/>
        <v/>
      </c>
      <c r="BN1073" s="35" t="str">
        <f t="shared" si="310"/>
        <v/>
      </c>
      <c r="BO1073" s="35">
        <f t="shared" si="311"/>
        <v>0</v>
      </c>
      <c r="BP1073" s="35" t="str">
        <f t="shared" si="312"/>
        <v/>
      </c>
      <c r="BQ1073" s="36">
        <f t="shared" si="313"/>
        <v>0</v>
      </c>
      <c r="BR1073" s="36">
        <f t="shared" si="314"/>
        <v>0</v>
      </c>
      <c r="BS1073" s="37">
        <f t="shared" si="315"/>
        <v>0</v>
      </c>
      <c r="BT1073" s="38">
        <f t="shared" si="316"/>
        <v>0</v>
      </c>
      <c r="BU1073" s="39">
        <f t="shared" si="317"/>
        <v>0</v>
      </c>
      <c r="BV1073" s="40">
        <f t="shared" si="318"/>
        <v>0</v>
      </c>
      <c r="BW1073" s="41">
        <f t="shared" si="319"/>
        <v>0</v>
      </c>
      <c r="BX1073" s="42" t="str">
        <f t="shared" si="320"/>
        <v/>
      </c>
      <c r="BY1073" s="35" t="str">
        <f t="shared" si="321"/>
        <v>/</v>
      </c>
      <c r="BZ1073" s="43" t="str">
        <f t="shared" si="322"/>
        <v/>
      </c>
    </row>
    <row r="1074" spans="1:78" ht="21.75" x14ac:dyDescent="0.2">
      <c r="A1074" s="44">
        <v>1065</v>
      </c>
      <c r="B1074" s="45" t="s">
        <v>1753</v>
      </c>
      <c r="C1074" s="45"/>
      <c r="D1074" s="45" t="s">
        <v>249</v>
      </c>
      <c r="E1074" s="45" t="s">
        <v>250</v>
      </c>
      <c r="F1074" s="45" t="s">
        <v>15</v>
      </c>
      <c r="G1074" s="46">
        <v>2</v>
      </c>
      <c r="H1074" s="45" t="s">
        <v>251</v>
      </c>
      <c r="I1074" s="45"/>
      <c r="J1074" s="47"/>
      <c r="K1074" s="47"/>
      <c r="L1074" s="47"/>
      <c r="M1074" s="47"/>
      <c r="N1074" s="47" t="s">
        <v>154</v>
      </c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  <c r="AW1074" s="45"/>
      <c r="AX1074" s="45"/>
      <c r="AY1074" s="45"/>
      <c r="AZ1074" s="45"/>
      <c r="BA1074" s="45"/>
      <c r="BB1074" s="45"/>
      <c r="BC1074" s="45"/>
      <c r="BD1074" s="45"/>
      <c r="BE1074" s="45"/>
      <c r="BF1074" s="45"/>
      <c r="BG1074" s="45"/>
      <c r="BH1074" s="48" t="str">
        <f t="shared" si="304"/>
        <v>/</v>
      </c>
      <c r="BI1074" s="49" t="str">
        <f t="shared" si="305"/>
        <v/>
      </c>
      <c r="BJ1074" s="49" t="str">
        <f t="shared" si="306"/>
        <v>/</v>
      </c>
      <c r="BK1074" s="50" t="str">
        <f t="shared" si="307"/>
        <v/>
      </c>
      <c r="BL1074" s="35" t="str">
        <f t="shared" si="308"/>
        <v/>
      </c>
      <c r="BM1074" s="35" t="str">
        <f t="shared" si="309"/>
        <v/>
      </c>
      <c r="BN1074" s="35" t="str">
        <f t="shared" si="310"/>
        <v/>
      </c>
      <c r="BO1074" s="35">
        <f t="shared" si="311"/>
        <v>0</v>
      </c>
      <c r="BP1074" s="35" t="str">
        <f t="shared" si="312"/>
        <v/>
      </c>
      <c r="BQ1074" s="36">
        <f t="shared" si="313"/>
        <v>0</v>
      </c>
      <c r="BR1074" s="36">
        <f t="shared" si="314"/>
        <v>0</v>
      </c>
      <c r="BS1074" s="37">
        <f t="shared" si="315"/>
        <v>0</v>
      </c>
      <c r="BT1074" s="38">
        <f t="shared" si="316"/>
        <v>0</v>
      </c>
      <c r="BU1074" s="39">
        <f t="shared" si="317"/>
        <v>0</v>
      </c>
      <c r="BV1074" s="40">
        <f t="shared" si="318"/>
        <v>0</v>
      </c>
      <c r="BW1074" s="41">
        <f t="shared" si="319"/>
        <v>0</v>
      </c>
      <c r="BX1074" s="42" t="str">
        <f t="shared" si="320"/>
        <v/>
      </c>
      <c r="BY1074" s="35" t="str">
        <f t="shared" si="321"/>
        <v>/</v>
      </c>
      <c r="BZ1074" s="43" t="str">
        <f t="shared" si="322"/>
        <v/>
      </c>
    </row>
    <row r="1075" spans="1:78" ht="21.75" x14ac:dyDescent="0.2">
      <c r="A1075" s="44">
        <v>1066</v>
      </c>
      <c r="B1075" s="45" t="s">
        <v>1754</v>
      </c>
      <c r="C1075" s="45"/>
      <c r="D1075" s="45" t="s">
        <v>249</v>
      </c>
      <c r="E1075" s="45" t="s">
        <v>250</v>
      </c>
      <c r="F1075" s="45" t="s">
        <v>15</v>
      </c>
      <c r="G1075" s="46">
        <v>3</v>
      </c>
      <c r="H1075" s="45" t="s">
        <v>251</v>
      </c>
      <c r="I1075" s="45"/>
      <c r="J1075" s="47"/>
      <c r="K1075" s="47"/>
      <c r="L1075" s="47"/>
      <c r="M1075" s="47"/>
      <c r="N1075" s="47" t="s">
        <v>154</v>
      </c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  <c r="AW1075" s="45"/>
      <c r="AX1075" s="45"/>
      <c r="AY1075" s="45"/>
      <c r="AZ1075" s="45"/>
      <c r="BA1075" s="45"/>
      <c r="BB1075" s="45"/>
      <c r="BC1075" s="45"/>
      <c r="BD1075" s="45"/>
      <c r="BE1075" s="45"/>
      <c r="BF1075" s="45"/>
      <c r="BG1075" s="45"/>
      <c r="BH1075" s="48" t="str">
        <f t="shared" si="304"/>
        <v>/</v>
      </c>
      <c r="BI1075" s="49" t="str">
        <f t="shared" si="305"/>
        <v/>
      </c>
      <c r="BJ1075" s="49" t="str">
        <f t="shared" si="306"/>
        <v>/</v>
      </c>
      <c r="BK1075" s="50" t="str">
        <f t="shared" si="307"/>
        <v/>
      </c>
      <c r="BL1075" s="35" t="str">
        <f t="shared" si="308"/>
        <v/>
      </c>
      <c r="BM1075" s="35" t="str">
        <f t="shared" si="309"/>
        <v/>
      </c>
      <c r="BN1075" s="35" t="str">
        <f t="shared" si="310"/>
        <v/>
      </c>
      <c r="BO1075" s="35">
        <f t="shared" si="311"/>
        <v>0</v>
      </c>
      <c r="BP1075" s="35" t="str">
        <f t="shared" si="312"/>
        <v/>
      </c>
      <c r="BQ1075" s="36">
        <f t="shared" si="313"/>
        <v>0</v>
      </c>
      <c r="BR1075" s="36">
        <f t="shared" si="314"/>
        <v>0</v>
      </c>
      <c r="BS1075" s="37">
        <f t="shared" si="315"/>
        <v>0</v>
      </c>
      <c r="BT1075" s="38">
        <f t="shared" si="316"/>
        <v>0</v>
      </c>
      <c r="BU1075" s="39">
        <f t="shared" si="317"/>
        <v>0</v>
      </c>
      <c r="BV1075" s="40">
        <f t="shared" si="318"/>
        <v>0</v>
      </c>
      <c r="BW1075" s="41">
        <f t="shared" si="319"/>
        <v>0</v>
      </c>
      <c r="BX1075" s="42" t="str">
        <f t="shared" si="320"/>
        <v/>
      </c>
      <c r="BY1075" s="35" t="str">
        <f t="shared" si="321"/>
        <v>/</v>
      </c>
      <c r="BZ1075" s="43" t="str">
        <f t="shared" si="322"/>
        <v/>
      </c>
    </row>
    <row r="1076" spans="1:78" ht="21.75" x14ac:dyDescent="0.2">
      <c r="A1076" s="44">
        <v>1067</v>
      </c>
      <c r="B1076" s="45" t="s">
        <v>1755</v>
      </c>
      <c r="C1076" s="45"/>
      <c r="D1076" s="45" t="s">
        <v>249</v>
      </c>
      <c r="E1076" s="45" t="s">
        <v>250</v>
      </c>
      <c r="F1076" s="45" t="s">
        <v>15</v>
      </c>
      <c r="G1076" s="46">
        <v>4</v>
      </c>
      <c r="H1076" s="45" t="s">
        <v>251</v>
      </c>
      <c r="I1076" s="45"/>
      <c r="J1076" s="47"/>
      <c r="K1076" s="47"/>
      <c r="L1076" s="47"/>
      <c r="M1076" s="47"/>
      <c r="N1076" s="47" t="s">
        <v>154</v>
      </c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  <c r="AT1076" s="45"/>
      <c r="AU1076" s="45"/>
      <c r="AV1076" s="45"/>
      <c r="AW1076" s="45"/>
      <c r="AX1076" s="45"/>
      <c r="AY1076" s="45"/>
      <c r="AZ1076" s="45"/>
      <c r="BA1076" s="45"/>
      <c r="BB1076" s="45"/>
      <c r="BC1076" s="45"/>
      <c r="BD1076" s="45"/>
      <c r="BE1076" s="45"/>
      <c r="BF1076" s="45"/>
      <c r="BG1076" s="45"/>
      <c r="BH1076" s="48" t="str">
        <f t="shared" si="304"/>
        <v>/</v>
      </c>
      <c r="BI1076" s="49" t="str">
        <f t="shared" si="305"/>
        <v/>
      </c>
      <c r="BJ1076" s="49" t="str">
        <f t="shared" si="306"/>
        <v>/</v>
      </c>
      <c r="BK1076" s="50" t="str">
        <f t="shared" si="307"/>
        <v/>
      </c>
      <c r="BL1076" s="35" t="str">
        <f t="shared" si="308"/>
        <v/>
      </c>
      <c r="BM1076" s="35" t="str">
        <f t="shared" si="309"/>
        <v/>
      </c>
      <c r="BN1076" s="35" t="str">
        <f t="shared" si="310"/>
        <v/>
      </c>
      <c r="BO1076" s="35">
        <f t="shared" si="311"/>
        <v>0</v>
      </c>
      <c r="BP1076" s="35" t="str">
        <f t="shared" si="312"/>
        <v/>
      </c>
      <c r="BQ1076" s="36">
        <f t="shared" si="313"/>
        <v>0</v>
      </c>
      <c r="BR1076" s="36">
        <f t="shared" si="314"/>
        <v>0</v>
      </c>
      <c r="BS1076" s="37">
        <f t="shared" si="315"/>
        <v>0</v>
      </c>
      <c r="BT1076" s="38">
        <f t="shared" si="316"/>
        <v>0</v>
      </c>
      <c r="BU1076" s="39">
        <f t="shared" si="317"/>
        <v>0</v>
      </c>
      <c r="BV1076" s="40">
        <f t="shared" si="318"/>
        <v>0</v>
      </c>
      <c r="BW1076" s="41">
        <f t="shared" si="319"/>
        <v>0</v>
      </c>
      <c r="BX1076" s="42" t="str">
        <f t="shared" si="320"/>
        <v/>
      </c>
      <c r="BY1076" s="35" t="str">
        <f t="shared" si="321"/>
        <v>/</v>
      </c>
      <c r="BZ1076" s="43" t="str">
        <f t="shared" si="322"/>
        <v/>
      </c>
    </row>
    <row r="1077" spans="1:78" ht="21.75" x14ac:dyDescent="0.2">
      <c r="A1077" s="44">
        <v>1068</v>
      </c>
      <c r="B1077" s="45" t="s">
        <v>1756</v>
      </c>
      <c r="C1077" s="45"/>
      <c r="D1077" s="45" t="s">
        <v>249</v>
      </c>
      <c r="E1077" s="45" t="s">
        <v>250</v>
      </c>
      <c r="F1077" s="45" t="s">
        <v>15</v>
      </c>
      <c r="G1077" s="46">
        <v>5</v>
      </c>
      <c r="H1077" s="45" t="s">
        <v>251</v>
      </c>
      <c r="I1077" s="45"/>
      <c r="J1077" s="47"/>
      <c r="K1077" s="47"/>
      <c r="L1077" s="47"/>
      <c r="M1077" s="47"/>
      <c r="N1077" s="47" t="s">
        <v>154</v>
      </c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  <c r="AW1077" s="45"/>
      <c r="AX1077" s="45"/>
      <c r="AY1077" s="45"/>
      <c r="AZ1077" s="45"/>
      <c r="BA1077" s="45"/>
      <c r="BB1077" s="45"/>
      <c r="BC1077" s="45"/>
      <c r="BD1077" s="45"/>
      <c r="BE1077" s="45"/>
      <c r="BF1077" s="45"/>
      <c r="BG1077" s="45"/>
      <c r="BH1077" s="48" t="str">
        <f t="shared" si="304"/>
        <v>/</v>
      </c>
      <c r="BI1077" s="49" t="str">
        <f t="shared" si="305"/>
        <v/>
      </c>
      <c r="BJ1077" s="49" t="str">
        <f t="shared" si="306"/>
        <v>/</v>
      </c>
      <c r="BK1077" s="50" t="str">
        <f t="shared" si="307"/>
        <v/>
      </c>
      <c r="BL1077" s="35" t="str">
        <f t="shared" si="308"/>
        <v/>
      </c>
      <c r="BM1077" s="35" t="str">
        <f t="shared" si="309"/>
        <v/>
      </c>
      <c r="BN1077" s="35" t="str">
        <f t="shared" si="310"/>
        <v/>
      </c>
      <c r="BO1077" s="35">
        <f t="shared" si="311"/>
        <v>0</v>
      </c>
      <c r="BP1077" s="35" t="str">
        <f t="shared" si="312"/>
        <v/>
      </c>
      <c r="BQ1077" s="36">
        <f t="shared" si="313"/>
        <v>0</v>
      </c>
      <c r="BR1077" s="36">
        <f t="shared" si="314"/>
        <v>0</v>
      </c>
      <c r="BS1077" s="37">
        <f t="shared" si="315"/>
        <v>0</v>
      </c>
      <c r="BT1077" s="38">
        <f t="shared" si="316"/>
        <v>0</v>
      </c>
      <c r="BU1077" s="39">
        <f t="shared" si="317"/>
        <v>0</v>
      </c>
      <c r="BV1077" s="40">
        <f t="shared" si="318"/>
        <v>0</v>
      </c>
      <c r="BW1077" s="41">
        <f t="shared" si="319"/>
        <v>0</v>
      </c>
      <c r="BX1077" s="42" t="str">
        <f t="shared" si="320"/>
        <v/>
      </c>
      <c r="BY1077" s="35" t="str">
        <f t="shared" si="321"/>
        <v>/</v>
      </c>
      <c r="BZ1077" s="43" t="str">
        <f t="shared" si="322"/>
        <v/>
      </c>
    </row>
    <row r="1078" spans="1:78" ht="21.75" x14ac:dyDescent="0.2">
      <c r="A1078" s="44">
        <v>1069</v>
      </c>
      <c r="B1078" s="45" t="s">
        <v>1757</v>
      </c>
      <c r="C1078" s="45"/>
      <c r="D1078" s="45" t="s">
        <v>249</v>
      </c>
      <c r="E1078" s="45" t="s">
        <v>250</v>
      </c>
      <c r="F1078" s="45" t="s">
        <v>15</v>
      </c>
      <c r="G1078" s="46">
        <v>6</v>
      </c>
      <c r="H1078" s="45" t="s">
        <v>251</v>
      </c>
      <c r="I1078" s="45"/>
      <c r="J1078" s="47"/>
      <c r="K1078" s="47"/>
      <c r="L1078" s="47"/>
      <c r="M1078" s="47"/>
      <c r="N1078" s="47" t="s">
        <v>154</v>
      </c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  <c r="AW1078" s="45"/>
      <c r="AX1078" s="45"/>
      <c r="AY1078" s="45"/>
      <c r="AZ1078" s="45"/>
      <c r="BA1078" s="45"/>
      <c r="BB1078" s="45"/>
      <c r="BC1078" s="45"/>
      <c r="BD1078" s="45"/>
      <c r="BE1078" s="45"/>
      <c r="BF1078" s="45"/>
      <c r="BG1078" s="45"/>
      <c r="BH1078" s="48" t="str">
        <f t="shared" si="304"/>
        <v>/</v>
      </c>
      <c r="BI1078" s="49" t="str">
        <f t="shared" si="305"/>
        <v/>
      </c>
      <c r="BJ1078" s="49" t="str">
        <f t="shared" si="306"/>
        <v>/</v>
      </c>
      <c r="BK1078" s="50" t="str">
        <f t="shared" si="307"/>
        <v/>
      </c>
      <c r="BL1078" s="35" t="str">
        <f t="shared" si="308"/>
        <v/>
      </c>
      <c r="BM1078" s="35" t="str">
        <f t="shared" si="309"/>
        <v/>
      </c>
      <c r="BN1078" s="35" t="str">
        <f t="shared" si="310"/>
        <v/>
      </c>
      <c r="BO1078" s="35">
        <f t="shared" si="311"/>
        <v>0</v>
      </c>
      <c r="BP1078" s="35" t="str">
        <f t="shared" si="312"/>
        <v/>
      </c>
      <c r="BQ1078" s="36">
        <f t="shared" si="313"/>
        <v>0</v>
      </c>
      <c r="BR1078" s="36">
        <f t="shared" si="314"/>
        <v>0</v>
      </c>
      <c r="BS1078" s="37">
        <f t="shared" si="315"/>
        <v>0</v>
      </c>
      <c r="BT1078" s="38">
        <f t="shared" si="316"/>
        <v>0</v>
      </c>
      <c r="BU1078" s="39">
        <f t="shared" si="317"/>
        <v>0</v>
      </c>
      <c r="BV1078" s="40">
        <f t="shared" si="318"/>
        <v>0</v>
      </c>
      <c r="BW1078" s="41">
        <f t="shared" si="319"/>
        <v>0</v>
      </c>
      <c r="BX1078" s="42" t="str">
        <f t="shared" si="320"/>
        <v/>
      </c>
      <c r="BY1078" s="35" t="str">
        <f t="shared" si="321"/>
        <v>/</v>
      </c>
      <c r="BZ1078" s="43" t="str">
        <f t="shared" si="322"/>
        <v/>
      </c>
    </row>
    <row r="1079" spans="1:78" ht="21.75" x14ac:dyDescent="0.2">
      <c r="A1079" s="44">
        <v>1070</v>
      </c>
      <c r="B1079" s="45" t="s">
        <v>1758</v>
      </c>
      <c r="C1079" s="45"/>
      <c r="D1079" s="45" t="s">
        <v>249</v>
      </c>
      <c r="E1079" s="45" t="s">
        <v>250</v>
      </c>
      <c r="F1079" s="45" t="s">
        <v>15</v>
      </c>
      <c r="G1079" s="46">
        <v>7</v>
      </c>
      <c r="H1079" s="45" t="s">
        <v>251</v>
      </c>
      <c r="I1079" s="45"/>
      <c r="J1079" s="47"/>
      <c r="K1079" s="47"/>
      <c r="L1079" s="47"/>
      <c r="M1079" s="47"/>
      <c r="N1079" s="47" t="s">
        <v>154</v>
      </c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  <c r="AW1079" s="45"/>
      <c r="AX1079" s="45"/>
      <c r="AY1079" s="45"/>
      <c r="AZ1079" s="45"/>
      <c r="BA1079" s="45"/>
      <c r="BB1079" s="45"/>
      <c r="BC1079" s="45"/>
      <c r="BD1079" s="45"/>
      <c r="BE1079" s="45"/>
      <c r="BF1079" s="45"/>
      <c r="BG1079" s="45"/>
      <c r="BH1079" s="48" t="str">
        <f t="shared" si="304"/>
        <v>/</v>
      </c>
      <c r="BI1079" s="49" t="str">
        <f t="shared" si="305"/>
        <v/>
      </c>
      <c r="BJ1079" s="49" t="str">
        <f t="shared" si="306"/>
        <v>/</v>
      </c>
      <c r="BK1079" s="50" t="str">
        <f t="shared" si="307"/>
        <v/>
      </c>
      <c r="BL1079" s="35" t="str">
        <f t="shared" si="308"/>
        <v/>
      </c>
      <c r="BM1079" s="35" t="str">
        <f t="shared" si="309"/>
        <v/>
      </c>
      <c r="BN1079" s="35" t="str">
        <f t="shared" si="310"/>
        <v/>
      </c>
      <c r="BO1079" s="35">
        <f t="shared" si="311"/>
        <v>0</v>
      </c>
      <c r="BP1079" s="35" t="str">
        <f t="shared" si="312"/>
        <v/>
      </c>
      <c r="BQ1079" s="36">
        <f t="shared" si="313"/>
        <v>0</v>
      </c>
      <c r="BR1079" s="36">
        <f t="shared" si="314"/>
        <v>0</v>
      </c>
      <c r="BS1079" s="37">
        <f t="shared" si="315"/>
        <v>0</v>
      </c>
      <c r="BT1079" s="38">
        <f t="shared" si="316"/>
        <v>0</v>
      </c>
      <c r="BU1079" s="39">
        <f t="shared" si="317"/>
        <v>0</v>
      </c>
      <c r="BV1079" s="40">
        <f t="shared" si="318"/>
        <v>0</v>
      </c>
      <c r="BW1079" s="41">
        <f t="shared" si="319"/>
        <v>0</v>
      </c>
      <c r="BX1079" s="42" t="str">
        <f t="shared" si="320"/>
        <v/>
      </c>
      <c r="BY1079" s="35" t="str">
        <f t="shared" si="321"/>
        <v>/</v>
      </c>
      <c r="BZ1079" s="43" t="str">
        <f t="shared" si="322"/>
        <v/>
      </c>
    </row>
    <row r="1080" spans="1:78" ht="21.75" x14ac:dyDescent="0.2">
      <c r="A1080" s="44">
        <v>1071</v>
      </c>
      <c r="B1080" s="45" t="s">
        <v>1759</v>
      </c>
      <c r="C1080" s="45"/>
      <c r="D1080" s="45" t="s">
        <v>249</v>
      </c>
      <c r="E1080" s="45" t="s">
        <v>253</v>
      </c>
      <c r="F1080" s="45" t="s">
        <v>15</v>
      </c>
      <c r="G1080" s="46">
        <v>2</v>
      </c>
      <c r="H1080" s="45" t="s">
        <v>254</v>
      </c>
      <c r="I1080" s="45"/>
      <c r="J1080" s="47"/>
      <c r="K1080" s="47"/>
      <c r="L1080" s="47"/>
      <c r="M1080" s="47"/>
      <c r="N1080" s="47" t="s">
        <v>154</v>
      </c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  <c r="AW1080" s="45"/>
      <c r="AX1080" s="45"/>
      <c r="AY1080" s="45"/>
      <c r="AZ1080" s="45"/>
      <c r="BA1080" s="45"/>
      <c r="BB1080" s="45"/>
      <c r="BC1080" s="45"/>
      <c r="BD1080" s="45"/>
      <c r="BE1080" s="45"/>
      <c r="BF1080" s="45"/>
      <c r="BG1080" s="45"/>
      <c r="BH1080" s="48" t="str">
        <f t="shared" si="304"/>
        <v>/</v>
      </c>
      <c r="BI1080" s="49" t="str">
        <f t="shared" si="305"/>
        <v/>
      </c>
      <c r="BJ1080" s="49" t="str">
        <f t="shared" si="306"/>
        <v>/</v>
      </c>
      <c r="BK1080" s="50" t="str">
        <f t="shared" si="307"/>
        <v/>
      </c>
      <c r="BL1080" s="35" t="str">
        <f t="shared" si="308"/>
        <v/>
      </c>
      <c r="BM1080" s="35" t="str">
        <f t="shared" si="309"/>
        <v/>
      </c>
      <c r="BN1080" s="35" t="str">
        <f t="shared" si="310"/>
        <v/>
      </c>
      <c r="BO1080" s="35">
        <f t="shared" si="311"/>
        <v>0</v>
      </c>
      <c r="BP1080" s="35" t="str">
        <f t="shared" si="312"/>
        <v/>
      </c>
      <c r="BQ1080" s="36">
        <f t="shared" si="313"/>
        <v>0</v>
      </c>
      <c r="BR1080" s="36">
        <f t="shared" si="314"/>
        <v>0</v>
      </c>
      <c r="BS1080" s="37">
        <f t="shared" si="315"/>
        <v>0</v>
      </c>
      <c r="BT1080" s="38">
        <f t="shared" si="316"/>
        <v>0</v>
      </c>
      <c r="BU1080" s="39">
        <f t="shared" si="317"/>
        <v>0</v>
      </c>
      <c r="BV1080" s="40">
        <f t="shared" si="318"/>
        <v>0</v>
      </c>
      <c r="BW1080" s="41">
        <f t="shared" si="319"/>
        <v>0</v>
      </c>
      <c r="BX1080" s="42" t="str">
        <f t="shared" si="320"/>
        <v/>
      </c>
      <c r="BY1080" s="35" t="str">
        <f t="shared" si="321"/>
        <v>/</v>
      </c>
      <c r="BZ1080" s="43" t="str">
        <f t="shared" si="322"/>
        <v/>
      </c>
    </row>
    <row r="1081" spans="1:78" ht="21.75" x14ac:dyDescent="0.2">
      <c r="A1081" s="44">
        <v>1072</v>
      </c>
      <c r="B1081" s="45" t="s">
        <v>1760</v>
      </c>
      <c r="C1081" s="45"/>
      <c r="D1081" s="45" t="s">
        <v>249</v>
      </c>
      <c r="E1081" s="45" t="s">
        <v>253</v>
      </c>
      <c r="F1081" s="45" t="s">
        <v>15</v>
      </c>
      <c r="G1081" s="46">
        <v>5</v>
      </c>
      <c r="H1081" s="45" t="s">
        <v>254</v>
      </c>
      <c r="I1081" s="45"/>
      <c r="J1081" s="47"/>
      <c r="K1081" s="47"/>
      <c r="L1081" s="47"/>
      <c r="M1081" s="47"/>
      <c r="N1081" s="47" t="s">
        <v>154</v>
      </c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  <c r="AW1081" s="45"/>
      <c r="AX1081" s="45"/>
      <c r="AY1081" s="45"/>
      <c r="AZ1081" s="45"/>
      <c r="BA1081" s="45"/>
      <c r="BB1081" s="45"/>
      <c r="BC1081" s="45"/>
      <c r="BD1081" s="45"/>
      <c r="BE1081" s="45"/>
      <c r="BF1081" s="45"/>
      <c r="BG1081" s="45"/>
      <c r="BH1081" s="48" t="str">
        <f t="shared" si="304"/>
        <v>/</v>
      </c>
      <c r="BI1081" s="49" t="str">
        <f t="shared" si="305"/>
        <v/>
      </c>
      <c r="BJ1081" s="49" t="str">
        <f t="shared" si="306"/>
        <v>/</v>
      </c>
      <c r="BK1081" s="50" t="str">
        <f t="shared" si="307"/>
        <v/>
      </c>
      <c r="BL1081" s="35" t="str">
        <f t="shared" si="308"/>
        <v/>
      </c>
      <c r="BM1081" s="35" t="str">
        <f t="shared" si="309"/>
        <v/>
      </c>
      <c r="BN1081" s="35" t="str">
        <f t="shared" si="310"/>
        <v/>
      </c>
      <c r="BO1081" s="35">
        <f t="shared" si="311"/>
        <v>0</v>
      </c>
      <c r="BP1081" s="35" t="str">
        <f t="shared" si="312"/>
        <v/>
      </c>
      <c r="BQ1081" s="36">
        <f t="shared" si="313"/>
        <v>0</v>
      </c>
      <c r="BR1081" s="36">
        <f t="shared" si="314"/>
        <v>0</v>
      </c>
      <c r="BS1081" s="37">
        <f t="shared" si="315"/>
        <v>0</v>
      </c>
      <c r="BT1081" s="38">
        <f t="shared" si="316"/>
        <v>0</v>
      </c>
      <c r="BU1081" s="39">
        <f t="shared" si="317"/>
        <v>0</v>
      </c>
      <c r="BV1081" s="40">
        <f t="shared" si="318"/>
        <v>0</v>
      </c>
      <c r="BW1081" s="41">
        <f t="shared" si="319"/>
        <v>0</v>
      </c>
      <c r="BX1081" s="42" t="str">
        <f t="shared" si="320"/>
        <v/>
      </c>
      <c r="BY1081" s="35" t="str">
        <f t="shared" si="321"/>
        <v>/</v>
      </c>
      <c r="BZ1081" s="43" t="str">
        <f t="shared" si="322"/>
        <v/>
      </c>
    </row>
    <row r="1082" spans="1:78" ht="21.75" x14ac:dyDescent="0.2">
      <c r="A1082" s="44">
        <v>1073</v>
      </c>
      <c r="B1082" s="45" t="s">
        <v>1761</v>
      </c>
      <c r="C1082" s="45"/>
      <c r="D1082" s="45" t="s">
        <v>249</v>
      </c>
      <c r="E1082" s="45" t="s">
        <v>253</v>
      </c>
      <c r="F1082" s="45" t="s">
        <v>15</v>
      </c>
      <c r="G1082" s="46">
        <v>6</v>
      </c>
      <c r="H1082" s="45" t="s">
        <v>254</v>
      </c>
      <c r="I1082" s="45"/>
      <c r="J1082" s="47"/>
      <c r="K1082" s="47"/>
      <c r="L1082" s="47"/>
      <c r="M1082" s="47"/>
      <c r="N1082" s="47" t="s">
        <v>154</v>
      </c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  <c r="AW1082" s="45"/>
      <c r="AX1082" s="45"/>
      <c r="AY1082" s="45"/>
      <c r="AZ1082" s="45"/>
      <c r="BA1082" s="45"/>
      <c r="BB1082" s="45"/>
      <c r="BC1082" s="45"/>
      <c r="BD1082" s="45"/>
      <c r="BE1082" s="45"/>
      <c r="BF1082" s="45"/>
      <c r="BG1082" s="45"/>
      <c r="BH1082" s="48" t="str">
        <f t="shared" si="304"/>
        <v>/</v>
      </c>
      <c r="BI1082" s="49" t="str">
        <f t="shared" si="305"/>
        <v/>
      </c>
      <c r="BJ1082" s="49" t="str">
        <f t="shared" si="306"/>
        <v>/</v>
      </c>
      <c r="BK1082" s="50" t="str">
        <f t="shared" si="307"/>
        <v/>
      </c>
      <c r="BL1082" s="35" t="str">
        <f t="shared" si="308"/>
        <v/>
      </c>
      <c r="BM1082" s="35" t="str">
        <f t="shared" si="309"/>
        <v/>
      </c>
      <c r="BN1082" s="35" t="str">
        <f t="shared" si="310"/>
        <v/>
      </c>
      <c r="BO1082" s="35">
        <f t="shared" si="311"/>
        <v>0</v>
      </c>
      <c r="BP1082" s="35" t="str">
        <f t="shared" si="312"/>
        <v/>
      </c>
      <c r="BQ1082" s="36">
        <f t="shared" si="313"/>
        <v>0</v>
      </c>
      <c r="BR1082" s="36">
        <f t="shared" si="314"/>
        <v>0</v>
      </c>
      <c r="BS1082" s="37">
        <f t="shared" si="315"/>
        <v>0</v>
      </c>
      <c r="BT1082" s="38">
        <f t="shared" si="316"/>
        <v>0</v>
      </c>
      <c r="BU1082" s="39">
        <f t="shared" si="317"/>
        <v>0</v>
      </c>
      <c r="BV1082" s="40">
        <f t="shared" si="318"/>
        <v>0</v>
      </c>
      <c r="BW1082" s="41">
        <f t="shared" si="319"/>
        <v>0</v>
      </c>
      <c r="BX1082" s="42" t="str">
        <f t="shared" si="320"/>
        <v/>
      </c>
      <c r="BY1082" s="35" t="str">
        <f t="shared" si="321"/>
        <v>/</v>
      </c>
      <c r="BZ1082" s="43" t="str">
        <f t="shared" si="322"/>
        <v/>
      </c>
    </row>
    <row r="1083" spans="1:78" s="54" customFormat="1" ht="21.75" x14ac:dyDescent="0.2">
      <c r="A1083" s="51">
        <v>1074</v>
      </c>
      <c r="B1083" s="52" t="s">
        <v>1762</v>
      </c>
      <c r="C1083" s="52"/>
      <c r="D1083" s="52" t="s">
        <v>258</v>
      </c>
      <c r="E1083" s="52" t="s">
        <v>259</v>
      </c>
      <c r="F1083" s="52" t="s">
        <v>15</v>
      </c>
      <c r="G1083" s="53">
        <v>1</v>
      </c>
      <c r="H1083" s="52" t="s">
        <v>260</v>
      </c>
      <c r="I1083" s="52" t="s">
        <v>1763</v>
      </c>
      <c r="J1083" s="52" t="s">
        <v>154</v>
      </c>
      <c r="K1083" s="52"/>
      <c r="L1083" s="52" t="s">
        <v>154</v>
      </c>
      <c r="M1083" s="52"/>
      <c r="N1083" s="52"/>
      <c r="O1083" s="47">
        <v>150</v>
      </c>
      <c r="P1083" s="47"/>
      <c r="Q1083" s="47"/>
      <c r="R1083" s="47"/>
      <c r="S1083" s="52"/>
      <c r="T1083" s="52" t="s">
        <v>154</v>
      </c>
      <c r="U1083" s="52" t="s">
        <v>154</v>
      </c>
      <c r="V1083" s="52" t="s">
        <v>154</v>
      </c>
      <c r="W1083" s="52" t="s">
        <v>154</v>
      </c>
      <c r="X1083" s="47">
        <v>0.3</v>
      </c>
      <c r="Y1083" s="47">
        <v>9</v>
      </c>
      <c r="Z1083" s="52" t="s">
        <v>154</v>
      </c>
      <c r="AA1083" s="52"/>
      <c r="AB1083" s="52"/>
      <c r="AC1083" s="52"/>
      <c r="AD1083" s="52"/>
      <c r="AE1083" s="47">
        <v>1</v>
      </c>
      <c r="AF1083" s="47">
        <v>1</v>
      </c>
      <c r="AG1083" s="52"/>
      <c r="AH1083" s="52"/>
      <c r="AI1083" s="52"/>
      <c r="AJ1083" s="52"/>
      <c r="AK1083" s="52"/>
      <c r="AL1083" s="52"/>
      <c r="AM1083" s="47">
        <v>1</v>
      </c>
      <c r="AN1083" s="47">
        <v>1</v>
      </c>
      <c r="AO1083" s="47"/>
      <c r="AP1083" s="52" t="s">
        <v>268</v>
      </c>
      <c r="AQ1083" s="52"/>
      <c r="AR1083" s="52"/>
      <c r="AS1083" s="52"/>
      <c r="AT1083" s="52"/>
      <c r="AU1083" s="52"/>
      <c r="AV1083" s="52"/>
      <c r="AW1083" s="52"/>
      <c r="AX1083" s="52"/>
      <c r="AY1083" s="52">
        <v>1</v>
      </c>
      <c r="AZ1083" s="52">
        <v>100</v>
      </c>
      <c r="BA1083" s="52" t="s">
        <v>154</v>
      </c>
      <c r="BB1083" s="52" t="s">
        <v>154</v>
      </c>
      <c r="BC1083" s="52"/>
      <c r="BD1083" s="52" t="s">
        <v>154</v>
      </c>
      <c r="BE1083" s="52"/>
      <c r="BF1083" s="52"/>
      <c r="BG1083" s="52"/>
      <c r="BH1083" s="48" t="str">
        <f t="shared" si="304"/>
        <v>//</v>
      </c>
      <c r="BI1083" s="49" t="str">
        <f t="shared" si="305"/>
        <v>//</v>
      </c>
      <c r="BJ1083" s="49">
        <f t="shared" si="306"/>
        <v>0</v>
      </c>
      <c r="BK1083" s="50" t="str">
        <f t="shared" si="307"/>
        <v>//</v>
      </c>
      <c r="BL1083" s="35" t="str">
        <f t="shared" si="308"/>
        <v>150</v>
      </c>
      <c r="BM1083" s="35" t="str">
        <f t="shared" si="309"/>
        <v>//</v>
      </c>
      <c r="BN1083" s="35" t="str">
        <f t="shared" si="310"/>
        <v>//</v>
      </c>
      <c r="BO1083" s="35">
        <f t="shared" si="311"/>
        <v>0.3</v>
      </c>
      <c r="BP1083" s="35" t="str">
        <f t="shared" si="312"/>
        <v>/</v>
      </c>
      <c r="BQ1083" s="36">
        <f t="shared" si="313"/>
        <v>0</v>
      </c>
      <c r="BR1083" s="36">
        <f t="shared" si="314"/>
        <v>9</v>
      </c>
      <c r="BS1083" s="37">
        <f t="shared" si="315"/>
        <v>0</v>
      </c>
      <c r="BT1083" s="38">
        <f t="shared" si="316"/>
        <v>0</v>
      </c>
      <c r="BU1083" s="39">
        <f t="shared" si="317"/>
        <v>0</v>
      </c>
      <c r="BV1083" s="40">
        <f t="shared" si="318"/>
        <v>0</v>
      </c>
      <c r="BW1083" s="41">
        <f t="shared" si="319"/>
        <v>0</v>
      </c>
      <c r="BX1083" s="42" t="str">
        <f t="shared" si="320"/>
        <v>1500.3911111100</v>
      </c>
      <c r="BY1083" s="35" t="str">
        <f t="shared" si="321"/>
        <v>//////////</v>
      </c>
      <c r="BZ1083" s="43" t="str">
        <f t="shared" si="322"/>
        <v>ปค.</v>
      </c>
    </row>
    <row r="1084" spans="1:78" s="54" customFormat="1" ht="21.75" x14ac:dyDescent="0.2">
      <c r="A1084" s="51">
        <v>1075</v>
      </c>
      <c r="B1084" s="52" t="s">
        <v>1764</v>
      </c>
      <c r="C1084" s="52"/>
      <c r="D1084" s="52" t="s">
        <v>258</v>
      </c>
      <c r="E1084" s="52" t="s">
        <v>259</v>
      </c>
      <c r="F1084" s="52" t="s">
        <v>15</v>
      </c>
      <c r="G1084" s="53">
        <v>2</v>
      </c>
      <c r="H1084" s="52" t="s">
        <v>260</v>
      </c>
      <c r="I1084" s="52"/>
      <c r="J1084" s="52" t="s">
        <v>154</v>
      </c>
      <c r="K1084" s="52"/>
      <c r="L1084" s="52" t="s">
        <v>154</v>
      </c>
      <c r="M1084" s="52"/>
      <c r="N1084" s="52"/>
      <c r="O1084" s="47">
        <v>150</v>
      </c>
      <c r="P1084" s="47"/>
      <c r="Q1084" s="47"/>
      <c r="R1084" s="47"/>
      <c r="S1084" s="52"/>
      <c r="T1084" s="52" t="s">
        <v>154</v>
      </c>
      <c r="U1084" s="52" t="s">
        <v>154</v>
      </c>
      <c r="V1084" s="52" t="s">
        <v>154</v>
      </c>
      <c r="W1084" s="52" t="s">
        <v>154</v>
      </c>
      <c r="X1084" s="47">
        <v>0.3</v>
      </c>
      <c r="Y1084" s="47">
        <v>9</v>
      </c>
      <c r="Z1084" s="52" t="s">
        <v>154</v>
      </c>
      <c r="AA1084" s="52"/>
      <c r="AB1084" s="52"/>
      <c r="AC1084" s="52"/>
      <c r="AD1084" s="52"/>
      <c r="AE1084" s="47">
        <v>1</v>
      </c>
      <c r="AF1084" s="47">
        <v>1</v>
      </c>
      <c r="AG1084" s="52"/>
      <c r="AH1084" s="52"/>
      <c r="AI1084" s="52"/>
      <c r="AJ1084" s="52"/>
      <c r="AK1084" s="52"/>
      <c r="AL1084" s="52"/>
      <c r="AM1084" s="47">
        <v>1</v>
      </c>
      <c r="AN1084" s="47">
        <v>1</v>
      </c>
      <c r="AO1084" s="47"/>
      <c r="AP1084" s="52" t="s">
        <v>268</v>
      </c>
      <c r="AQ1084" s="52"/>
      <c r="AR1084" s="52"/>
      <c r="AS1084" s="52"/>
      <c r="AT1084" s="52"/>
      <c r="AU1084" s="52"/>
      <c r="AV1084" s="52"/>
      <c r="AW1084" s="52"/>
      <c r="AX1084" s="52"/>
      <c r="AY1084" s="52">
        <v>1</v>
      </c>
      <c r="AZ1084" s="52">
        <v>500</v>
      </c>
      <c r="BA1084" s="52" t="s">
        <v>154</v>
      </c>
      <c r="BB1084" s="52" t="s">
        <v>154</v>
      </c>
      <c r="BC1084" s="52"/>
      <c r="BD1084" s="52" t="s">
        <v>154</v>
      </c>
      <c r="BE1084" s="52"/>
      <c r="BF1084" s="52"/>
      <c r="BG1084" s="52"/>
      <c r="BH1084" s="48" t="str">
        <f t="shared" si="304"/>
        <v>//</v>
      </c>
      <c r="BI1084" s="49" t="str">
        <f t="shared" si="305"/>
        <v>//</v>
      </c>
      <c r="BJ1084" s="49">
        <f t="shared" si="306"/>
        <v>0</v>
      </c>
      <c r="BK1084" s="50" t="str">
        <f t="shared" si="307"/>
        <v>//</v>
      </c>
      <c r="BL1084" s="35" t="str">
        <f t="shared" si="308"/>
        <v>150</v>
      </c>
      <c r="BM1084" s="35" t="str">
        <f t="shared" si="309"/>
        <v>//</v>
      </c>
      <c r="BN1084" s="35" t="str">
        <f t="shared" si="310"/>
        <v>//</v>
      </c>
      <c r="BO1084" s="35">
        <f t="shared" si="311"/>
        <v>0.3</v>
      </c>
      <c r="BP1084" s="35" t="str">
        <f t="shared" si="312"/>
        <v>/</v>
      </c>
      <c r="BQ1084" s="36">
        <f t="shared" si="313"/>
        <v>0</v>
      </c>
      <c r="BR1084" s="36">
        <f t="shared" si="314"/>
        <v>9</v>
      </c>
      <c r="BS1084" s="37">
        <f t="shared" si="315"/>
        <v>0</v>
      </c>
      <c r="BT1084" s="38">
        <f t="shared" si="316"/>
        <v>0</v>
      </c>
      <c r="BU1084" s="39">
        <f t="shared" si="317"/>
        <v>0</v>
      </c>
      <c r="BV1084" s="40">
        <f t="shared" si="318"/>
        <v>0</v>
      </c>
      <c r="BW1084" s="41">
        <f t="shared" si="319"/>
        <v>0</v>
      </c>
      <c r="BX1084" s="42" t="str">
        <f t="shared" si="320"/>
        <v>1500.3911111500</v>
      </c>
      <c r="BY1084" s="35" t="str">
        <f t="shared" si="321"/>
        <v>//////////</v>
      </c>
      <c r="BZ1084" s="43" t="str">
        <f t="shared" si="322"/>
        <v>ปค.</v>
      </c>
    </row>
    <row r="1085" spans="1:78" s="54" customFormat="1" ht="21.75" x14ac:dyDescent="0.2">
      <c r="A1085" s="51">
        <v>1076</v>
      </c>
      <c r="B1085" s="52" t="s">
        <v>1765</v>
      </c>
      <c r="C1085" s="52"/>
      <c r="D1085" s="52" t="s">
        <v>258</v>
      </c>
      <c r="E1085" s="52" t="s">
        <v>259</v>
      </c>
      <c r="F1085" s="52" t="s">
        <v>15</v>
      </c>
      <c r="G1085" s="53">
        <v>3</v>
      </c>
      <c r="H1085" s="52" t="s">
        <v>260</v>
      </c>
      <c r="I1085" s="52"/>
      <c r="J1085" s="52"/>
      <c r="K1085" s="52"/>
      <c r="L1085" s="52" t="s">
        <v>154</v>
      </c>
      <c r="M1085" s="52"/>
      <c r="N1085" s="52"/>
      <c r="O1085" s="47">
        <v>150</v>
      </c>
      <c r="P1085" s="47"/>
      <c r="Q1085" s="47"/>
      <c r="R1085" s="47"/>
      <c r="S1085" s="52"/>
      <c r="T1085" s="52" t="s">
        <v>154</v>
      </c>
      <c r="U1085" s="52"/>
      <c r="V1085" s="52" t="s">
        <v>154</v>
      </c>
      <c r="W1085" s="52"/>
      <c r="X1085" s="47">
        <v>0.3</v>
      </c>
      <c r="Y1085" s="47">
        <v>9</v>
      </c>
      <c r="Z1085" s="52"/>
      <c r="AA1085" s="52" t="s">
        <v>154</v>
      </c>
      <c r="AB1085" s="52"/>
      <c r="AC1085" s="52"/>
      <c r="AD1085" s="52"/>
      <c r="AE1085" s="47">
        <v>1</v>
      </c>
      <c r="AF1085" s="47">
        <v>1</v>
      </c>
      <c r="AG1085" s="52"/>
      <c r="AH1085" s="52"/>
      <c r="AI1085" s="52"/>
      <c r="AJ1085" s="52"/>
      <c r="AK1085" s="52"/>
      <c r="AL1085" s="52"/>
      <c r="AM1085" s="47">
        <v>1</v>
      </c>
      <c r="AN1085" s="47">
        <v>1</v>
      </c>
      <c r="AO1085" s="47"/>
      <c r="AP1085" s="52" t="s">
        <v>1766</v>
      </c>
      <c r="AQ1085" s="52"/>
      <c r="AR1085" s="52"/>
      <c r="AS1085" s="52"/>
      <c r="AT1085" s="52"/>
      <c r="AU1085" s="52"/>
      <c r="AV1085" s="52"/>
      <c r="AW1085" s="52"/>
      <c r="AX1085" s="52"/>
      <c r="AY1085" s="52"/>
      <c r="AZ1085" s="52"/>
      <c r="BA1085" s="52" t="s">
        <v>154</v>
      </c>
      <c r="BB1085" s="52" t="s">
        <v>154</v>
      </c>
      <c r="BC1085" s="52"/>
      <c r="BD1085" s="52" t="s">
        <v>154</v>
      </c>
      <c r="BE1085" s="52"/>
      <c r="BF1085" s="52"/>
      <c r="BG1085" s="52"/>
      <c r="BH1085" s="48" t="str">
        <f t="shared" si="304"/>
        <v>/</v>
      </c>
      <c r="BI1085" s="49" t="str">
        <f t="shared" si="305"/>
        <v>/</v>
      </c>
      <c r="BJ1085" s="49">
        <f t="shared" si="306"/>
        <v>0</v>
      </c>
      <c r="BK1085" s="50" t="str">
        <f t="shared" si="307"/>
        <v>/</v>
      </c>
      <c r="BL1085" s="35" t="str">
        <f t="shared" si="308"/>
        <v>150</v>
      </c>
      <c r="BM1085" s="35" t="str">
        <f t="shared" si="309"/>
        <v>/</v>
      </c>
      <c r="BN1085" s="35" t="str">
        <f t="shared" si="310"/>
        <v>/</v>
      </c>
      <c r="BO1085" s="35">
        <f t="shared" si="311"/>
        <v>0.3</v>
      </c>
      <c r="BP1085" s="35" t="str">
        <f t="shared" si="312"/>
        <v>/</v>
      </c>
      <c r="BQ1085" s="36">
        <f t="shared" si="313"/>
        <v>0</v>
      </c>
      <c r="BR1085" s="36">
        <f t="shared" si="314"/>
        <v>9</v>
      </c>
      <c r="BS1085" s="37">
        <f t="shared" si="315"/>
        <v>0</v>
      </c>
      <c r="BT1085" s="38">
        <f t="shared" si="316"/>
        <v>0</v>
      </c>
      <c r="BU1085" s="39">
        <f t="shared" si="317"/>
        <v>0</v>
      </c>
      <c r="BV1085" s="40">
        <f t="shared" si="318"/>
        <v>0</v>
      </c>
      <c r="BW1085" s="41">
        <f t="shared" si="319"/>
        <v>0</v>
      </c>
      <c r="BX1085" s="42" t="str">
        <f t="shared" si="320"/>
        <v>1500.391111</v>
      </c>
      <c r="BY1085" s="35" t="str">
        <f t="shared" si="321"/>
        <v>///////</v>
      </c>
      <c r="BZ1085" s="43" t="str">
        <f t="shared" si="322"/>
        <v>ทต.</v>
      </c>
    </row>
    <row r="1086" spans="1:78" s="54" customFormat="1" ht="21.75" x14ac:dyDescent="0.2">
      <c r="A1086" s="51">
        <v>1077</v>
      </c>
      <c r="B1086" s="52" t="s">
        <v>1767</v>
      </c>
      <c r="C1086" s="52"/>
      <c r="D1086" s="52" t="s">
        <v>258</v>
      </c>
      <c r="E1086" s="52" t="s">
        <v>259</v>
      </c>
      <c r="F1086" s="52" t="s">
        <v>15</v>
      </c>
      <c r="G1086" s="53">
        <v>4</v>
      </c>
      <c r="H1086" s="52" t="s">
        <v>260</v>
      </c>
      <c r="I1086" s="52"/>
      <c r="J1086" s="52"/>
      <c r="K1086" s="52"/>
      <c r="L1086" s="52"/>
      <c r="M1086" s="52"/>
      <c r="N1086" s="52" t="s">
        <v>154</v>
      </c>
      <c r="O1086" s="52"/>
      <c r="P1086" s="52"/>
      <c r="Q1086" s="52"/>
      <c r="R1086" s="52"/>
      <c r="S1086" s="52"/>
      <c r="T1086" s="52" t="s">
        <v>154</v>
      </c>
      <c r="U1086" s="52"/>
      <c r="V1086" s="52" t="s">
        <v>154</v>
      </c>
      <c r="W1086" s="52"/>
      <c r="X1086" s="52"/>
      <c r="Y1086" s="52"/>
      <c r="Z1086" s="52"/>
      <c r="AA1086" s="52" t="s">
        <v>154</v>
      </c>
      <c r="AB1086" s="52"/>
      <c r="AC1086" s="52"/>
      <c r="AD1086" s="52" t="s">
        <v>154</v>
      </c>
      <c r="AE1086" s="47">
        <v>1</v>
      </c>
      <c r="AF1086" s="47">
        <v>1</v>
      </c>
      <c r="AG1086" s="52"/>
      <c r="AH1086" s="52"/>
      <c r="AI1086" s="52"/>
      <c r="AJ1086" s="52"/>
      <c r="AK1086" s="52"/>
      <c r="AL1086" s="52"/>
      <c r="AM1086" s="47">
        <v>1</v>
      </c>
      <c r="AN1086" s="47">
        <v>1</v>
      </c>
      <c r="AO1086" s="47"/>
      <c r="AP1086" s="52" t="s">
        <v>1766</v>
      </c>
      <c r="AQ1086" s="52"/>
      <c r="AR1086" s="52"/>
      <c r="AS1086" s="52"/>
      <c r="AT1086" s="52"/>
      <c r="AU1086" s="52"/>
      <c r="AV1086" s="52"/>
      <c r="AW1086" s="52"/>
      <c r="AX1086" s="52"/>
      <c r="AY1086" s="52"/>
      <c r="AZ1086" s="52"/>
      <c r="BA1086" s="52" t="s">
        <v>154</v>
      </c>
      <c r="BB1086" s="52" t="s">
        <v>154</v>
      </c>
      <c r="BC1086" s="52"/>
      <c r="BD1086" s="52"/>
      <c r="BE1086" s="52"/>
      <c r="BF1086" s="52"/>
      <c r="BG1086" s="52"/>
      <c r="BH1086" s="48" t="str">
        <f t="shared" si="304"/>
        <v>/</v>
      </c>
      <c r="BI1086" s="49" t="str">
        <f t="shared" si="305"/>
        <v/>
      </c>
      <c r="BJ1086" s="49" t="str">
        <f t="shared" si="306"/>
        <v>/</v>
      </c>
      <c r="BK1086" s="50" t="str">
        <f t="shared" si="307"/>
        <v/>
      </c>
      <c r="BL1086" s="35" t="str">
        <f t="shared" si="308"/>
        <v/>
      </c>
      <c r="BM1086" s="35" t="str">
        <f t="shared" si="309"/>
        <v>/</v>
      </c>
      <c r="BN1086" s="35" t="str">
        <f t="shared" si="310"/>
        <v>/</v>
      </c>
      <c r="BO1086" s="35">
        <f t="shared" si="311"/>
        <v>0</v>
      </c>
      <c r="BP1086" s="35" t="str">
        <f t="shared" si="312"/>
        <v>//</v>
      </c>
      <c r="BQ1086" s="36">
        <f t="shared" si="313"/>
        <v>0</v>
      </c>
      <c r="BR1086" s="36">
        <f t="shared" si="314"/>
        <v>0</v>
      </c>
      <c r="BS1086" s="37">
        <f t="shared" si="315"/>
        <v>0</v>
      </c>
      <c r="BT1086" s="38">
        <f t="shared" si="316"/>
        <v>0</v>
      </c>
      <c r="BU1086" s="39">
        <f t="shared" si="317"/>
        <v>0</v>
      </c>
      <c r="BV1086" s="40">
        <f t="shared" si="318"/>
        <v>0</v>
      </c>
      <c r="BW1086" s="41">
        <f t="shared" si="319"/>
        <v>0</v>
      </c>
      <c r="BX1086" s="42" t="str">
        <f t="shared" si="320"/>
        <v>1111</v>
      </c>
      <c r="BY1086" s="35" t="str">
        <f t="shared" si="321"/>
        <v>///////</v>
      </c>
      <c r="BZ1086" s="43" t="str">
        <f t="shared" si="322"/>
        <v>ทต.</v>
      </c>
    </row>
    <row r="1087" spans="1:78" s="54" customFormat="1" ht="21.75" x14ac:dyDescent="0.2">
      <c r="A1087" s="51">
        <v>1078</v>
      </c>
      <c r="B1087" s="52" t="s">
        <v>1768</v>
      </c>
      <c r="C1087" s="52"/>
      <c r="D1087" s="52" t="s">
        <v>258</v>
      </c>
      <c r="E1087" s="52" t="s">
        <v>259</v>
      </c>
      <c r="F1087" s="52" t="s">
        <v>15</v>
      </c>
      <c r="G1087" s="53">
        <v>5</v>
      </c>
      <c r="H1087" s="52" t="s">
        <v>260</v>
      </c>
      <c r="I1087" s="52"/>
      <c r="J1087" s="52" t="s">
        <v>154</v>
      </c>
      <c r="K1087" s="52"/>
      <c r="L1087" s="52" t="s">
        <v>154</v>
      </c>
      <c r="M1087" s="52"/>
      <c r="N1087" s="52"/>
      <c r="O1087" s="47">
        <v>150</v>
      </c>
      <c r="P1087" s="47"/>
      <c r="Q1087" s="47"/>
      <c r="R1087" s="47"/>
      <c r="S1087" s="52"/>
      <c r="T1087" s="52" t="s">
        <v>154</v>
      </c>
      <c r="U1087" s="52"/>
      <c r="V1087" s="52" t="s">
        <v>154</v>
      </c>
      <c r="W1087" s="52" t="s">
        <v>154</v>
      </c>
      <c r="X1087" s="47">
        <v>0.3</v>
      </c>
      <c r="Y1087" s="47">
        <v>7</v>
      </c>
      <c r="Z1087" s="52" t="s">
        <v>154</v>
      </c>
      <c r="AA1087" s="52" t="s">
        <v>154</v>
      </c>
      <c r="AB1087" s="52"/>
      <c r="AC1087" s="52"/>
      <c r="AD1087" s="52"/>
      <c r="AE1087" s="52"/>
      <c r="AF1087" s="52"/>
      <c r="AG1087" s="52"/>
      <c r="AH1087" s="52"/>
      <c r="AI1087" s="52"/>
      <c r="AJ1087" s="52"/>
      <c r="AK1087" s="52"/>
      <c r="AL1087" s="52"/>
      <c r="AM1087" s="47">
        <v>1</v>
      </c>
      <c r="AN1087" s="47">
        <v>1</v>
      </c>
      <c r="AO1087" s="47"/>
      <c r="AP1087" s="52" t="s">
        <v>1766</v>
      </c>
      <c r="AQ1087" s="52"/>
      <c r="AR1087" s="52"/>
      <c r="AS1087" s="52"/>
      <c r="AT1087" s="52"/>
      <c r="AU1087" s="52"/>
      <c r="AV1087" s="52"/>
      <c r="AW1087" s="52"/>
      <c r="AX1087" s="52"/>
      <c r="AY1087" s="52">
        <v>1</v>
      </c>
      <c r="AZ1087" s="52">
        <v>300</v>
      </c>
      <c r="BA1087" s="52" t="s">
        <v>154</v>
      </c>
      <c r="BB1087" s="52" t="s">
        <v>154</v>
      </c>
      <c r="BC1087" s="52"/>
      <c r="BD1087" s="52"/>
      <c r="BE1087" s="52"/>
      <c r="BF1087" s="52"/>
      <c r="BG1087" s="52"/>
      <c r="BH1087" s="48" t="str">
        <f t="shared" si="304"/>
        <v>//</v>
      </c>
      <c r="BI1087" s="49" t="str">
        <f t="shared" si="305"/>
        <v>//</v>
      </c>
      <c r="BJ1087" s="49">
        <f t="shared" si="306"/>
        <v>0</v>
      </c>
      <c r="BK1087" s="50" t="str">
        <f t="shared" si="307"/>
        <v>//</v>
      </c>
      <c r="BL1087" s="35" t="str">
        <f t="shared" si="308"/>
        <v>150</v>
      </c>
      <c r="BM1087" s="35" t="str">
        <f t="shared" si="309"/>
        <v>/</v>
      </c>
      <c r="BN1087" s="35" t="str">
        <f t="shared" si="310"/>
        <v>//</v>
      </c>
      <c r="BO1087" s="35">
        <f t="shared" si="311"/>
        <v>0.3</v>
      </c>
      <c r="BP1087" s="35" t="str">
        <f t="shared" si="312"/>
        <v>//</v>
      </c>
      <c r="BQ1087" s="36">
        <f t="shared" si="313"/>
        <v>0</v>
      </c>
      <c r="BR1087" s="36">
        <f t="shared" si="314"/>
        <v>7</v>
      </c>
      <c r="BS1087" s="37">
        <f t="shared" si="315"/>
        <v>0</v>
      </c>
      <c r="BT1087" s="38">
        <f t="shared" si="316"/>
        <v>0</v>
      </c>
      <c r="BU1087" s="39">
        <f t="shared" si="317"/>
        <v>0</v>
      </c>
      <c r="BV1087" s="40">
        <f t="shared" si="318"/>
        <v>0</v>
      </c>
      <c r="BW1087" s="41">
        <f t="shared" si="319"/>
        <v>0</v>
      </c>
      <c r="BX1087" s="42" t="str">
        <f t="shared" si="320"/>
        <v>1500.37111300</v>
      </c>
      <c r="BY1087" s="35" t="str">
        <f t="shared" si="321"/>
        <v>/////////</v>
      </c>
      <c r="BZ1087" s="43" t="str">
        <f t="shared" si="322"/>
        <v>ทต.</v>
      </c>
    </row>
    <row r="1088" spans="1:78" s="54" customFormat="1" ht="21.75" x14ac:dyDescent="0.2">
      <c r="A1088" s="51">
        <v>1079</v>
      </c>
      <c r="B1088" s="52" t="s">
        <v>1769</v>
      </c>
      <c r="C1088" s="52"/>
      <c r="D1088" s="52" t="s">
        <v>258</v>
      </c>
      <c r="E1088" s="52" t="s">
        <v>259</v>
      </c>
      <c r="F1088" s="52" t="s">
        <v>15</v>
      </c>
      <c r="G1088" s="53">
        <v>6</v>
      </c>
      <c r="H1088" s="52" t="s">
        <v>260</v>
      </c>
      <c r="I1088" s="52"/>
      <c r="J1088" s="52"/>
      <c r="K1088" s="52"/>
      <c r="L1088" s="52"/>
      <c r="M1088" s="52"/>
      <c r="N1088" s="52" t="s">
        <v>154</v>
      </c>
      <c r="O1088" s="52"/>
      <c r="P1088" s="52"/>
      <c r="Q1088" s="52"/>
      <c r="R1088" s="52"/>
      <c r="S1088" s="52"/>
      <c r="T1088" s="52"/>
      <c r="U1088" s="52"/>
      <c r="V1088" s="52" t="s">
        <v>154</v>
      </c>
      <c r="W1088" s="52"/>
      <c r="X1088" s="52"/>
      <c r="Y1088" s="52"/>
      <c r="Z1088" s="52"/>
      <c r="AA1088" s="52"/>
      <c r="AB1088" s="52"/>
      <c r="AC1088" s="52"/>
      <c r="AD1088" s="52"/>
      <c r="AE1088" s="52"/>
      <c r="AF1088" s="52"/>
      <c r="AG1088" s="52"/>
      <c r="AH1088" s="52"/>
      <c r="AI1088" s="52"/>
      <c r="AJ1088" s="52"/>
      <c r="AK1088" s="52"/>
      <c r="AL1088" s="52"/>
      <c r="AM1088" s="47">
        <v>1</v>
      </c>
      <c r="AN1088" s="47">
        <v>1</v>
      </c>
      <c r="AO1088" s="47"/>
      <c r="AP1088" s="52" t="s">
        <v>1766</v>
      </c>
      <c r="AQ1088" s="52"/>
      <c r="AR1088" s="52"/>
      <c r="AS1088" s="52"/>
      <c r="AT1088" s="52"/>
      <c r="AU1088" s="52"/>
      <c r="AV1088" s="52"/>
      <c r="AW1088" s="52"/>
      <c r="AX1088" s="52"/>
      <c r="AY1088" s="52">
        <v>1</v>
      </c>
      <c r="AZ1088" s="52">
        <v>200</v>
      </c>
      <c r="BA1088" s="52"/>
      <c r="BB1088" s="52"/>
      <c r="BC1088" s="52"/>
      <c r="BD1088" s="52"/>
      <c r="BE1088" s="52"/>
      <c r="BF1088" s="52"/>
      <c r="BG1088" s="52"/>
      <c r="BH1088" s="48" t="str">
        <f t="shared" si="304"/>
        <v>/</v>
      </c>
      <c r="BI1088" s="49" t="str">
        <f t="shared" si="305"/>
        <v/>
      </c>
      <c r="BJ1088" s="49" t="str">
        <f t="shared" si="306"/>
        <v>/</v>
      </c>
      <c r="BK1088" s="50" t="str">
        <f t="shared" si="307"/>
        <v/>
      </c>
      <c r="BL1088" s="35" t="str">
        <f t="shared" si="308"/>
        <v/>
      </c>
      <c r="BM1088" s="35" t="str">
        <f t="shared" si="309"/>
        <v/>
      </c>
      <c r="BN1088" s="35" t="str">
        <f t="shared" si="310"/>
        <v>/</v>
      </c>
      <c r="BO1088" s="35">
        <f t="shared" si="311"/>
        <v>0</v>
      </c>
      <c r="BP1088" s="35" t="str">
        <f t="shared" si="312"/>
        <v/>
      </c>
      <c r="BQ1088" s="36">
        <f t="shared" si="313"/>
        <v>0</v>
      </c>
      <c r="BR1088" s="36">
        <f t="shared" si="314"/>
        <v>0</v>
      </c>
      <c r="BS1088" s="37">
        <f t="shared" si="315"/>
        <v>0</v>
      </c>
      <c r="BT1088" s="38">
        <f t="shared" si="316"/>
        <v>0</v>
      </c>
      <c r="BU1088" s="39">
        <f t="shared" si="317"/>
        <v>0</v>
      </c>
      <c r="BV1088" s="40">
        <f t="shared" si="318"/>
        <v>0</v>
      </c>
      <c r="BW1088" s="41">
        <f t="shared" si="319"/>
        <v>0</v>
      </c>
      <c r="BX1088" s="42" t="str">
        <f t="shared" si="320"/>
        <v>111200</v>
      </c>
      <c r="BY1088" s="35" t="str">
        <f t="shared" si="321"/>
        <v>//</v>
      </c>
      <c r="BZ1088" s="43" t="str">
        <f t="shared" si="322"/>
        <v>ทต.</v>
      </c>
    </row>
    <row r="1089" spans="1:78" s="54" customFormat="1" ht="21.75" x14ac:dyDescent="0.2">
      <c r="A1089" s="51">
        <v>1080</v>
      </c>
      <c r="B1089" s="52" t="s">
        <v>1770</v>
      </c>
      <c r="C1089" s="52"/>
      <c r="D1089" s="52" t="s">
        <v>258</v>
      </c>
      <c r="E1089" s="52" t="s">
        <v>259</v>
      </c>
      <c r="F1089" s="52" t="s">
        <v>15</v>
      </c>
      <c r="G1089" s="53">
        <v>7</v>
      </c>
      <c r="H1089" s="52" t="s">
        <v>260</v>
      </c>
      <c r="I1089" s="52"/>
      <c r="J1089" s="52" t="s">
        <v>154</v>
      </c>
      <c r="K1089" s="52"/>
      <c r="L1089" s="52" t="s">
        <v>154</v>
      </c>
      <c r="M1089" s="52"/>
      <c r="N1089" s="52"/>
      <c r="O1089" s="47">
        <v>150</v>
      </c>
      <c r="P1089" s="47"/>
      <c r="Q1089" s="47"/>
      <c r="R1089" s="47"/>
      <c r="S1089" s="52"/>
      <c r="T1089" s="52" t="s">
        <v>154</v>
      </c>
      <c r="U1089" s="52"/>
      <c r="V1089" s="52" t="s">
        <v>154</v>
      </c>
      <c r="W1089" s="52" t="s">
        <v>154</v>
      </c>
      <c r="X1089" s="47">
        <v>0.3</v>
      </c>
      <c r="Y1089" s="47">
        <v>9</v>
      </c>
      <c r="Z1089" s="52"/>
      <c r="AA1089" s="52" t="s">
        <v>154</v>
      </c>
      <c r="AB1089" s="52"/>
      <c r="AC1089" s="52"/>
      <c r="AD1089" s="52"/>
      <c r="AE1089" s="52"/>
      <c r="AF1089" s="52"/>
      <c r="AG1089" s="52"/>
      <c r="AH1089" s="52"/>
      <c r="AI1089" s="52"/>
      <c r="AJ1089" s="52"/>
      <c r="AK1089" s="52"/>
      <c r="AL1089" s="52"/>
      <c r="AM1089" s="47">
        <v>1</v>
      </c>
      <c r="AN1089" s="47">
        <v>1</v>
      </c>
      <c r="AO1089" s="47"/>
      <c r="AP1089" s="52" t="s">
        <v>1766</v>
      </c>
      <c r="AQ1089" s="52"/>
      <c r="AR1089" s="52"/>
      <c r="AS1089" s="52"/>
      <c r="AT1089" s="52"/>
      <c r="AU1089" s="52"/>
      <c r="AV1089" s="52"/>
      <c r="AW1089" s="52"/>
      <c r="AX1089" s="52"/>
      <c r="AY1089" s="52"/>
      <c r="AZ1089" s="52"/>
      <c r="BA1089" s="52" t="s">
        <v>154</v>
      </c>
      <c r="BB1089" s="52" t="s">
        <v>154</v>
      </c>
      <c r="BC1089" s="52"/>
      <c r="BD1089" s="52"/>
      <c r="BE1089" s="52"/>
      <c r="BF1089" s="52"/>
      <c r="BG1089" s="52"/>
      <c r="BH1089" s="48" t="str">
        <f t="shared" si="304"/>
        <v>//</v>
      </c>
      <c r="BI1089" s="49" t="str">
        <f t="shared" si="305"/>
        <v>//</v>
      </c>
      <c r="BJ1089" s="49">
        <f t="shared" si="306"/>
        <v>0</v>
      </c>
      <c r="BK1089" s="50" t="str">
        <f t="shared" si="307"/>
        <v>//</v>
      </c>
      <c r="BL1089" s="35" t="str">
        <f t="shared" si="308"/>
        <v>150</v>
      </c>
      <c r="BM1089" s="35" t="str">
        <f t="shared" si="309"/>
        <v>/</v>
      </c>
      <c r="BN1089" s="35" t="str">
        <f t="shared" si="310"/>
        <v>//</v>
      </c>
      <c r="BO1089" s="35">
        <f t="shared" si="311"/>
        <v>0.3</v>
      </c>
      <c r="BP1089" s="35" t="str">
        <f t="shared" si="312"/>
        <v>/</v>
      </c>
      <c r="BQ1089" s="36">
        <f t="shared" si="313"/>
        <v>0</v>
      </c>
      <c r="BR1089" s="36">
        <f t="shared" si="314"/>
        <v>9</v>
      </c>
      <c r="BS1089" s="37">
        <f t="shared" si="315"/>
        <v>0</v>
      </c>
      <c r="BT1089" s="38">
        <f t="shared" si="316"/>
        <v>0</v>
      </c>
      <c r="BU1089" s="39">
        <f t="shared" si="317"/>
        <v>0</v>
      </c>
      <c r="BV1089" s="40">
        <f t="shared" si="318"/>
        <v>0</v>
      </c>
      <c r="BW1089" s="41">
        <f t="shared" si="319"/>
        <v>0</v>
      </c>
      <c r="BX1089" s="42" t="str">
        <f t="shared" si="320"/>
        <v>1500.3911</v>
      </c>
      <c r="BY1089" s="35" t="str">
        <f t="shared" si="321"/>
        <v>////////</v>
      </c>
      <c r="BZ1089" s="43" t="str">
        <f t="shared" si="322"/>
        <v>ทต.</v>
      </c>
    </row>
    <row r="1090" spans="1:78" s="54" customFormat="1" ht="21.75" x14ac:dyDescent="0.2">
      <c r="A1090" s="51">
        <v>1081</v>
      </c>
      <c r="B1090" s="52" t="s">
        <v>1771</v>
      </c>
      <c r="C1090" s="52"/>
      <c r="D1090" s="52" t="s">
        <v>258</v>
      </c>
      <c r="E1090" s="52" t="s">
        <v>259</v>
      </c>
      <c r="F1090" s="52" t="s">
        <v>15</v>
      </c>
      <c r="G1090" s="53">
        <v>8</v>
      </c>
      <c r="H1090" s="52" t="s">
        <v>260</v>
      </c>
      <c r="I1090" s="52"/>
      <c r="J1090" s="52" t="s">
        <v>154</v>
      </c>
      <c r="K1090" s="52"/>
      <c r="L1090" s="52" t="s">
        <v>154</v>
      </c>
      <c r="M1090" s="52"/>
      <c r="N1090" s="52"/>
      <c r="O1090" s="47">
        <v>150</v>
      </c>
      <c r="P1090" s="47"/>
      <c r="Q1090" s="47"/>
      <c r="R1090" s="47"/>
      <c r="S1090" s="52"/>
      <c r="T1090" s="52" t="s">
        <v>154</v>
      </c>
      <c r="U1090" s="52"/>
      <c r="V1090" s="52" t="s">
        <v>154</v>
      </c>
      <c r="W1090" s="52"/>
      <c r="X1090" s="47">
        <v>0.3</v>
      </c>
      <c r="Y1090" s="47">
        <v>10</v>
      </c>
      <c r="Z1090" s="52"/>
      <c r="AA1090" s="52" t="s">
        <v>154</v>
      </c>
      <c r="AB1090" s="52"/>
      <c r="AC1090" s="52"/>
      <c r="AD1090" s="52"/>
      <c r="AE1090" s="52"/>
      <c r="AF1090" s="52"/>
      <c r="AG1090" s="52"/>
      <c r="AH1090" s="52"/>
      <c r="AI1090" s="52"/>
      <c r="AJ1090" s="52"/>
      <c r="AK1090" s="52"/>
      <c r="AL1090" s="52"/>
      <c r="AM1090" s="47">
        <v>1</v>
      </c>
      <c r="AN1090" s="47">
        <v>1</v>
      </c>
      <c r="AO1090" s="47"/>
      <c r="AP1090" s="52" t="s">
        <v>1766</v>
      </c>
      <c r="AQ1090" s="52"/>
      <c r="AR1090" s="52"/>
      <c r="AS1090" s="52"/>
      <c r="AT1090" s="52"/>
      <c r="AU1090" s="52"/>
      <c r="AV1090" s="52"/>
      <c r="AW1090" s="52"/>
      <c r="AX1090" s="52"/>
      <c r="AY1090" s="52">
        <v>1</v>
      </c>
      <c r="AZ1090" s="52">
        <v>300</v>
      </c>
      <c r="BA1090" s="52" t="s">
        <v>154</v>
      </c>
      <c r="BB1090" s="52" t="s">
        <v>154</v>
      </c>
      <c r="BC1090" s="52"/>
      <c r="BD1090" s="52"/>
      <c r="BE1090" s="52"/>
      <c r="BF1090" s="52"/>
      <c r="BG1090" s="52"/>
      <c r="BH1090" s="48" t="str">
        <f t="shared" si="304"/>
        <v>//</v>
      </c>
      <c r="BI1090" s="49" t="str">
        <f t="shared" si="305"/>
        <v>//</v>
      </c>
      <c r="BJ1090" s="49">
        <f t="shared" si="306"/>
        <v>0</v>
      </c>
      <c r="BK1090" s="50" t="str">
        <f t="shared" si="307"/>
        <v>//</v>
      </c>
      <c r="BL1090" s="35" t="str">
        <f t="shared" si="308"/>
        <v>150</v>
      </c>
      <c r="BM1090" s="35" t="str">
        <f t="shared" si="309"/>
        <v>/</v>
      </c>
      <c r="BN1090" s="35" t="str">
        <f t="shared" si="310"/>
        <v>/</v>
      </c>
      <c r="BO1090" s="35">
        <f t="shared" si="311"/>
        <v>0.3</v>
      </c>
      <c r="BP1090" s="35" t="str">
        <f t="shared" si="312"/>
        <v>/</v>
      </c>
      <c r="BQ1090" s="36">
        <f t="shared" si="313"/>
        <v>0</v>
      </c>
      <c r="BR1090" s="36">
        <f t="shared" si="314"/>
        <v>10</v>
      </c>
      <c r="BS1090" s="37">
        <f t="shared" si="315"/>
        <v>0</v>
      </c>
      <c r="BT1090" s="38">
        <f t="shared" si="316"/>
        <v>0</v>
      </c>
      <c r="BU1090" s="39">
        <f t="shared" si="317"/>
        <v>0</v>
      </c>
      <c r="BV1090" s="40">
        <f t="shared" si="318"/>
        <v>0</v>
      </c>
      <c r="BW1090" s="41">
        <f t="shared" si="319"/>
        <v>0</v>
      </c>
      <c r="BX1090" s="42" t="str">
        <f t="shared" si="320"/>
        <v>1500.310111300</v>
      </c>
      <c r="BY1090" s="35" t="str">
        <f t="shared" si="321"/>
        <v>///////</v>
      </c>
      <c r="BZ1090" s="43" t="str">
        <f t="shared" si="322"/>
        <v>ทต.</v>
      </c>
    </row>
    <row r="1091" spans="1:78" s="54" customFormat="1" ht="21.75" x14ac:dyDescent="0.2">
      <c r="A1091" s="51">
        <v>1082</v>
      </c>
      <c r="B1091" s="52" t="s">
        <v>1772</v>
      </c>
      <c r="C1091" s="52"/>
      <c r="D1091" s="52" t="s">
        <v>258</v>
      </c>
      <c r="E1091" s="52" t="s">
        <v>259</v>
      </c>
      <c r="F1091" s="52" t="s">
        <v>15</v>
      </c>
      <c r="G1091" s="53">
        <v>9</v>
      </c>
      <c r="H1091" s="52" t="s">
        <v>260</v>
      </c>
      <c r="I1091" s="52"/>
      <c r="J1091" s="52"/>
      <c r="K1091" s="52"/>
      <c r="L1091" s="52"/>
      <c r="M1091" s="52"/>
      <c r="N1091" s="52" t="s">
        <v>154</v>
      </c>
      <c r="O1091" s="52"/>
      <c r="P1091" s="52"/>
      <c r="Q1091" s="52"/>
      <c r="R1091" s="52"/>
      <c r="S1091" s="52"/>
      <c r="T1091" s="52"/>
      <c r="U1091" s="52"/>
      <c r="V1091" s="52"/>
      <c r="W1091" s="52"/>
      <c r="X1091" s="52"/>
      <c r="Y1091" s="52"/>
      <c r="Z1091" s="52"/>
      <c r="AA1091" s="52"/>
      <c r="AB1091" s="52"/>
      <c r="AC1091" s="52"/>
      <c r="AD1091" s="52"/>
      <c r="AE1091" s="52"/>
      <c r="AF1091" s="52"/>
      <c r="AG1091" s="52"/>
      <c r="AH1091" s="52"/>
      <c r="AI1091" s="52"/>
      <c r="AJ1091" s="52"/>
      <c r="AK1091" s="52"/>
      <c r="AL1091" s="52"/>
      <c r="AM1091" s="47">
        <v>1</v>
      </c>
      <c r="AN1091" s="47">
        <v>1</v>
      </c>
      <c r="AO1091" s="47"/>
      <c r="AP1091" s="52" t="s">
        <v>1766</v>
      </c>
      <c r="AQ1091" s="52"/>
      <c r="AR1091" s="52"/>
      <c r="AS1091" s="52"/>
      <c r="AT1091" s="52"/>
      <c r="AU1091" s="52"/>
      <c r="AV1091" s="52"/>
      <c r="AW1091" s="52"/>
      <c r="AX1091" s="52"/>
      <c r="AY1091" s="52"/>
      <c r="AZ1091" s="52"/>
      <c r="BA1091" s="52"/>
      <c r="BB1091" s="52"/>
      <c r="BC1091" s="52"/>
      <c r="BD1091" s="52"/>
      <c r="BE1091" s="52"/>
      <c r="BF1091" s="52"/>
      <c r="BG1091" s="52"/>
      <c r="BH1091" s="48" t="str">
        <f t="shared" si="304"/>
        <v>/</v>
      </c>
      <c r="BI1091" s="49" t="str">
        <f t="shared" si="305"/>
        <v/>
      </c>
      <c r="BJ1091" s="49" t="str">
        <f t="shared" si="306"/>
        <v>/</v>
      </c>
      <c r="BK1091" s="50" t="str">
        <f t="shared" si="307"/>
        <v/>
      </c>
      <c r="BL1091" s="35" t="str">
        <f t="shared" si="308"/>
        <v/>
      </c>
      <c r="BM1091" s="35" t="str">
        <f t="shared" si="309"/>
        <v/>
      </c>
      <c r="BN1091" s="35" t="str">
        <f t="shared" si="310"/>
        <v/>
      </c>
      <c r="BO1091" s="35">
        <f t="shared" si="311"/>
        <v>0</v>
      </c>
      <c r="BP1091" s="35" t="str">
        <f t="shared" si="312"/>
        <v/>
      </c>
      <c r="BQ1091" s="36">
        <f t="shared" si="313"/>
        <v>0</v>
      </c>
      <c r="BR1091" s="36">
        <f t="shared" si="314"/>
        <v>0</v>
      </c>
      <c r="BS1091" s="37">
        <f t="shared" si="315"/>
        <v>0</v>
      </c>
      <c r="BT1091" s="38">
        <f t="shared" si="316"/>
        <v>0</v>
      </c>
      <c r="BU1091" s="39">
        <f t="shared" si="317"/>
        <v>0</v>
      </c>
      <c r="BV1091" s="40">
        <f t="shared" si="318"/>
        <v>0</v>
      </c>
      <c r="BW1091" s="41">
        <f t="shared" si="319"/>
        <v>0</v>
      </c>
      <c r="BX1091" s="42" t="str">
        <f t="shared" si="320"/>
        <v>11</v>
      </c>
      <c r="BY1091" s="35" t="str">
        <f t="shared" si="321"/>
        <v>/</v>
      </c>
      <c r="BZ1091" s="43" t="str">
        <f t="shared" si="322"/>
        <v>ทต.</v>
      </c>
    </row>
    <row r="1092" spans="1:78" s="54" customFormat="1" ht="21.75" x14ac:dyDescent="0.2">
      <c r="A1092" s="51">
        <v>1083</v>
      </c>
      <c r="B1092" s="52" t="s">
        <v>1773</v>
      </c>
      <c r="C1092" s="52"/>
      <c r="D1092" s="52" t="s">
        <v>258</v>
      </c>
      <c r="E1092" s="52" t="s">
        <v>259</v>
      </c>
      <c r="F1092" s="52" t="s">
        <v>15</v>
      </c>
      <c r="G1092" s="53">
        <v>10</v>
      </c>
      <c r="H1092" s="52" t="s">
        <v>260</v>
      </c>
      <c r="I1092" s="52"/>
      <c r="J1092" s="52"/>
      <c r="K1092" s="52"/>
      <c r="L1092" s="52"/>
      <c r="M1092" s="52"/>
      <c r="N1092" s="52" t="s">
        <v>154</v>
      </c>
      <c r="O1092" s="52"/>
      <c r="P1092" s="52"/>
      <c r="Q1092" s="52"/>
      <c r="R1092" s="52"/>
      <c r="S1092" s="52"/>
      <c r="T1092" s="52"/>
      <c r="U1092" s="52"/>
      <c r="V1092" s="52"/>
      <c r="W1092" s="52"/>
      <c r="X1092" s="52"/>
      <c r="Y1092" s="52"/>
      <c r="Z1092" s="52"/>
      <c r="AA1092" s="52"/>
      <c r="AB1092" s="52"/>
      <c r="AC1092" s="52"/>
      <c r="AD1092" s="52"/>
      <c r="AE1092" s="52"/>
      <c r="AF1092" s="52"/>
      <c r="AG1092" s="52"/>
      <c r="AH1092" s="52"/>
      <c r="AI1092" s="52"/>
      <c r="AJ1092" s="52"/>
      <c r="AK1092" s="52"/>
      <c r="AL1092" s="52"/>
      <c r="AM1092" s="47">
        <v>1</v>
      </c>
      <c r="AN1092" s="47">
        <v>1</v>
      </c>
      <c r="AO1092" s="47"/>
      <c r="AP1092" s="52" t="s">
        <v>268</v>
      </c>
      <c r="AQ1092" s="52"/>
      <c r="AR1092" s="52"/>
      <c r="AS1092" s="52"/>
      <c r="AT1092" s="52"/>
      <c r="AU1092" s="52"/>
      <c r="AV1092" s="52"/>
      <c r="AW1092" s="52"/>
      <c r="AX1092" s="52"/>
      <c r="AY1092" s="52"/>
      <c r="AZ1092" s="52"/>
      <c r="BA1092" s="52"/>
      <c r="BB1092" s="52"/>
      <c r="BC1092" s="52"/>
      <c r="BD1092" s="52"/>
      <c r="BE1092" s="52"/>
      <c r="BF1092" s="52"/>
      <c r="BG1092" s="52"/>
      <c r="BH1092" s="48" t="str">
        <f t="shared" si="304"/>
        <v>/</v>
      </c>
      <c r="BI1092" s="49" t="str">
        <f t="shared" si="305"/>
        <v/>
      </c>
      <c r="BJ1092" s="49" t="str">
        <f t="shared" si="306"/>
        <v>/</v>
      </c>
      <c r="BK1092" s="50" t="str">
        <f t="shared" si="307"/>
        <v/>
      </c>
      <c r="BL1092" s="35" t="str">
        <f t="shared" si="308"/>
        <v/>
      </c>
      <c r="BM1092" s="35" t="str">
        <f t="shared" si="309"/>
        <v/>
      </c>
      <c r="BN1092" s="35" t="str">
        <f t="shared" si="310"/>
        <v/>
      </c>
      <c r="BO1092" s="35">
        <f t="shared" si="311"/>
        <v>0</v>
      </c>
      <c r="BP1092" s="35" t="str">
        <f t="shared" si="312"/>
        <v/>
      </c>
      <c r="BQ1092" s="36">
        <f t="shared" si="313"/>
        <v>0</v>
      </c>
      <c r="BR1092" s="36">
        <f t="shared" si="314"/>
        <v>0</v>
      </c>
      <c r="BS1092" s="37">
        <f t="shared" si="315"/>
        <v>0</v>
      </c>
      <c r="BT1092" s="38">
        <f t="shared" si="316"/>
        <v>0</v>
      </c>
      <c r="BU1092" s="39">
        <f t="shared" si="317"/>
        <v>0</v>
      </c>
      <c r="BV1092" s="40">
        <f t="shared" si="318"/>
        <v>0</v>
      </c>
      <c r="BW1092" s="41">
        <f t="shared" si="319"/>
        <v>0</v>
      </c>
      <c r="BX1092" s="42" t="str">
        <f t="shared" si="320"/>
        <v>11</v>
      </c>
      <c r="BY1092" s="35" t="str">
        <f t="shared" si="321"/>
        <v>/</v>
      </c>
      <c r="BZ1092" s="43" t="str">
        <f t="shared" si="322"/>
        <v>ปค.</v>
      </c>
    </row>
    <row r="1093" spans="1:78" s="54" customFormat="1" ht="21.75" x14ac:dyDescent="0.2">
      <c r="A1093" s="51">
        <v>1084</v>
      </c>
      <c r="B1093" s="52" t="s">
        <v>1774</v>
      </c>
      <c r="C1093" s="52"/>
      <c r="D1093" s="52" t="s">
        <v>258</v>
      </c>
      <c r="E1093" s="52" t="s">
        <v>259</v>
      </c>
      <c r="F1093" s="52" t="s">
        <v>15</v>
      </c>
      <c r="G1093" s="53">
        <v>11</v>
      </c>
      <c r="H1093" s="52" t="s">
        <v>260</v>
      </c>
      <c r="I1093" s="52"/>
      <c r="J1093" s="52" t="s">
        <v>154</v>
      </c>
      <c r="K1093" s="52"/>
      <c r="L1093" s="52" t="s">
        <v>154</v>
      </c>
      <c r="M1093" s="52"/>
      <c r="N1093" s="52"/>
      <c r="O1093" s="47">
        <v>150</v>
      </c>
      <c r="P1093" s="47"/>
      <c r="Q1093" s="47"/>
      <c r="R1093" s="47"/>
      <c r="S1093" s="52"/>
      <c r="T1093" s="52" t="s">
        <v>154</v>
      </c>
      <c r="U1093" s="52"/>
      <c r="V1093" s="52" t="s">
        <v>154</v>
      </c>
      <c r="W1093" s="52" t="s">
        <v>154</v>
      </c>
      <c r="X1093" s="47">
        <v>0.3</v>
      </c>
      <c r="Y1093" s="47">
        <v>11</v>
      </c>
      <c r="Z1093" s="52" t="s">
        <v>154</v>
      </c>
      <c r="AA1093" s="52"/>
      <c r="AB1093" s="52"/>
      <c r="AC1093" s="52"/>
      <c r="AD1093" s="52"/>
      <c r="AE1093" s="52"/>
      <c r="AF1093" s="52"/>
      <c r="AG1093" s="52"/>
      <c r="AH1093" s="52"/>
      <c r="AI1093" s="52"/>
      <c r="AJ1093" s="52"/>
      <c r="AK1093" s="52"/>
      <c r="AL1093" s="52"/>
      <c r="AM1093" s="47">
        <v>1</v>
      </c>
      <c r="AN1093" s="47">
        <v>1</v>
      </c>
      <c r="AO1093" s="47"/>
      <c r="AP1093" s="52" t="s">
        <v>1766</v>
      </c>
      <c r="AQ1093" s="52"/>
      <c r="AR1093" s="52"/>
      <c r="AS1093" s="52"/>
      <c r="AT1093" s="52"/>
      <c r="AU1093" s="52"/>
      <c r="AV1093" s="52"/>
      <c r="AW1093" s="52"/>
      <c r="AX1093" s="52"/>
      <c r="AY1093" s="52"/>
      <c r="AZ1093" s="52"/>
      <c r="BA1093" s="52" t="s">
        <v>154</v>
      </c>
      <c r="BB1093" s="52" t="s">
        <v>154</v>
      </c>
      <c r="BC1093" s="52"/>
      <c r="BD1093" s="52"/>
      <c r="BE1093" s="52"/>
      <c r="BF1093" s="52"/>
      <c r="BG1093" s="52"/>
      <c r="BH1093" s="48" t="str">
        <f t="shared" si="304"/>
        <v>//</v>
      </c>
      <c r="BI1093" s="49" t="str">
        <f t="shared" si="305"/>
        <v>//</v>
      </c>
      <c r="BJ1093" s="49">
        <f t="shared" si="306"/>
        <v>0</v>
      </c>
      <c r="BK1093" s="50" t="str">
        <f t="shared" si="307"/>
        <v>//</v>
      </c>
      <c r="BL1093" s="35" t="str">
        <f t="shared" si="308"/>
        <v>150</v>
      </c>
      <c r="BM1093" s="35" t="str">
        <f t="shared" si="309"/>
        <v>/</v>
      </c>
      <c r="BN1093" s="35" t="str">
        <f t="shared" si="310"/>
        <v>//</v>
      </c>
      <c r="BO1093" s="35">
        <f t="shared" si="311"/>
        <v>0.3</v>
      </c>
      <c r="BP1093" s="35" t="str">
        <f t="shared" si="312"/>
        <v>/</v>
      </c>
      <c r="BQ1093" s="36">
        <f t="shared" si="313"/>
        <v>0</v>
      </c>
      <c r="BR1093" s="36">
        <f t="shared" si="314"/>
        <v>11</v>
      </c>
      <c r="BS1093" s="37">
        <f t="shared" si="315"/>
        <v>0</v>
      </c>
      <c r="BT1093" s="38">
        <f t="shared" si="316"/>
        <v>0</v>
      </c>
      <c r="BU1093" s="39">
        <f t="shared" si="317"/>
        <v>0</v>
      </c>
      <c r="BV1093" s="40">
        <f t="shared" si="318"/>
        <v>0</v>
      </c>
      <c r="BW1093" s="41">
        <f t="shared" si="319"/>
        <v>0</v>
      </c>
      <c r="BX1093" s="42" t="str">
        <f t="shared" si="320"/>
        <v>1500.31111</v>
      </c>
      <c r="BY1093" s="35" t="str">
        <f t="shared" si="321"/>
        <v>////////</v>
      </c>
      <c r="BZ1093" s="43" t="str">
        <f t="shared" si="322"/>
        <v>ทต.</v>
      </c>
    </row>
    <row r="1094" spans="1:78" s="54" customFormat="1" ht="21.75" x14ac:dyDescent="0.2">
      <c r="A1094" s="51">
        <v>1085</v>
      </c>
      <c r="B1094" s="52" t="s">
        <v>1775</v>
      </c>
      <c r="C1094" s="52"/>
      <c r="D1094" s="52" t="s">
        <v>258</v>
      </c>
      <c r="E1094" s="52" t="s">
        <v>259</v>
      </c>
      <c r="F1094" s="52" t="s">
        <v>15</v>
      </c>
      <c r="G1094" s="53">
        <v>12</v>
      </c>
      <c r="H1094" s="52" t="s">
        <v>260</v>
      </c>
      <c r="I1094" s="52"/>
      <c r="J1094" s="52" t="s">
        <v>154</v>
      </c>
      <c r="K1094" s="52"/>
      <c r="L1094" s="52" t="s">
        <v>154</v>
      </c>
      <c r="M1094" s="52"/>
      <c r="N1094" s="52"/>
      <c r="O1094" s="47">
        <v>150</v>
      </c>
      <c r="P1094" s="47"/>
      <c r="Q1094" s="47"/>
      <c r="R1094" s="47"/>
      <c r="S1094" s="52"/>
      <c r="T1094" s="52" t="s">
        <v>154</v>
      </c>
      <c r="U1094" s="52"/>
      <c r="V1094" s="52" t="s">
        <v>154</v>
      </c>
      <c r="W1094" s="52" t="s">
        <v>154</v>
      </c>
      <c r="X1094" s="47">
        <v>0.3</v>
      </c>
      <c r="Y1094" s="47">
        <v>8</v>
      </c>
      <c r="Z1094" s="52" t="s">
        <v>154</v>
      </c>
      <c r="AA1094" s="52"/>
      <c r="AB1094" s="52"/>
      <c r="AC1094" s="52"/>
      <c r="AD1094" s="52"/>
      <c r="AE1094" s="52"/>
      <c r="AF1094" s="52"/>
      <c r="AG1094" s="52"/>
      <c r="AH1094" s="52"/>
      <c r="AI1094" s="52"/>
      <c r="AJ1094" s="52"/>
      <c r="AK1094" s="52"/>
      <c r="AL1094" s="52"/>
      <c r="AM1094" s="47">
        <v>1</v>
      </c>
      <c r="AN1094" s="47">
        <v>1</v>
      </c>
      <c r="AO1094" s="47"/>
      <c r="AP1094" s="52" t="s">
        <v>268</v>
      </c>
      <c r="AQ1094" s="52"/>
      <c r="AR1094" s="52"/>
      <c r="AS1094" s="52"/>
      <c r="AT1094" s="52"/>
      <c r="AU1094" s="52"/>
      <c r="AV1094" s="52"/>
      <c r="AW1094" s="52"/>
      <c r="AX1094" s="52"/>
      <c r="AY1094" s="52"/>
      <c r="AZ1094" s="52"/>
      <c r="BA1094" s="52" t="s">
        <v>154</v>
      </c>
      <c r="BB1094" s="52" t="s">
        <v>154</v>
      </c>
      <c r="BC1094" s="52"/>
      <c r="BD1094" s="52"/>
      <c r="BE1094" s="52"/>
      <c r="BF1094" s="52"/>
      <c r="BG1094" s="52"/>
      <c r="BH1094" s="48" t="str">
        <f t="shared" si="304"/>
        <v>//</v>
      </c>
      <c r="BI1094" s="49" t="str">
        <f t="shared" si="305"/>
        <v>//</v>
      </c>
      <c r="BJ1094" s="49">
        <f t="shared" si="306"/>
        <v>0</v>
      </c>
      <c r="BK1094" s="50" t="str">
        <f t="shared" si="307"/>
        <v>//</v>
      </c>
      <c r="BL1094" s="35" t="str">
        <f t="shared" si="308"/>
        <v>150</v>
      </c>
      <c r="BM1094" s="35" t="str">
        <f t="shared" si="309"/>
        <v>/</v>
      </c>
      <c r="BN1094" s="35" t="str">
        <f t="shared" si="310"/>
        <v>//</v>
      </c>
      <c r="BO1094" s="35">
        <f t="shared" si="311"/>
        <v>0.3</v>
      </c>
      <c r="BP1094" s="35" t="str">
        <f t="shared" si="312"/>
        <v>/</v>
      </c>
      <c r="BQ1094" s="36">
        <f t="shared" si="313"/>
        <v>0</v>
      </c>
      <c r="BR1094" s="36">
        <f t="shared" si="314"/>
        <v>8</v>
      </c>
      <c r="BS1094" s="37">
        <f t="shared" si="315"/>
        <v>0</v>
      </c>
      <c r="BT1094" s="38">
        <f t="shared" si="316"/>
        <v>0</v>
      </c>
      <c r="BU1094" s="39">
        <f t="shared" si="317"/>
        <v>0</v>
      </c>
      <c r="BV1094" s="40">
        <f t="shared" si="318"/>
        <v>0</v>
      </c>
      <c r="BW1094" s="41">
        <f t="shared" si="319"/>
        <v>0</v>
      </c>
      <c r="BX1094" s="42" t="str">
        <f t="shared" si="320"/>
        <v>1500.3811</v>
      </c>
      <c r="BY1094" s="35" t="str">
        <f t="shared" si="321"/>
        <v>////////</v>
      </c>
      <c r="BZ1094" s="43" t="str">
        <f t="shared" si="322"/>
        <v>ปค.</v>
      </c>
    </row>
    <row r="1095" spans="1:78" s="54" customFormat="1" ht="21.75" x14ac:dyDescent="0.2">
      <c r="A1095" s="51">
        <v>1086</v>
      </c>
      <c r="B1095" s="52" t="s">
        <v>1776</v>
      </c>
      <c r="C1095" s="52"/>
      <c r="D1095" s="52" t="s">
        <v>258</v>
      </c>
      <c r="E1095" s="52" t="s">
        <v>259</v>
      </c>
      <c r="F1095" s="52" t="s">
        <v>15</v>
      </c>
      <c r="G1095" s="53">
        <v>14</v>
      </c>
      <c r="H1095" s="52" t="s">
        <v>260</v>
      </c>
      <c r="I1095" s="52"/>
      <c r="J1095" s="52"/>
      <c r="K1095" s="52"/>
      <c r="L1095" s="52"/>
      <c r="M1095" s="52"/>
      <c r="N1095" s="52" t="s">
        <v>154</v>
      </c>
      <c r="O1095" s="52"/>
      <c r="P1095" s="52"/>
      <c r="Q1095" s="52"/>
      <c r="R1095" s="52"/>
      <c r="S1095" s="52"/>
      <c r="T1095" s="52"/>
      <c r="U1095" s="52"/>
      <c r="V1095" s="52" t="s">
        <v>154</v>
      </c>
      <c r="W1095" s="52"/>
      <c r="X1095" s="52"/>
      <c r="Y1095" s="52"/>
      <c r="Z1095" s="52"/>
      <c r="AA1095" s="52" t="s">
        <v>154</v>
      </c>
      <c r="AB1095" s="52"/>
      <c r="AC1095" s="52"/>
      <c r="AD1095" s="52"/>
      <c r="AE1095" s="52"/>
      <c r="AF1095" s="52"/>
      <c r="AG1095" s="52"/>
      <c r="AH1095" s="52"/>
      <c r="AI1095" s="52"/>
      <c r="AJ1095" s="52"/>
      <c r="AK1095" s="52"/>
      <c r="AL1095" s="52"/>
      <c r="AM1095" s="47">
        <v>1</v>
      </c>
      <c r="AN1095" s="47">
        <v>1</v>
      </c>
      <c r="AO1095" s="47"/>
      <c r="AP1095" s="52" t="s">
        <v>268</v>
      </c>
      <c r="AQ1095" s="52"/>
      <c r="AR1095" s="52"/>
      <c r="AS1095" s="52"/>
      <c r="AT1095" s="52"/>
      <c r="AU1095" s="52"/>
      <c r="AV1095" s="52"/>
      <c r="AW1095" s="52"/>
      <c r="AX1095" s="52"/>
      <c r="AY1095" s="52"/>
      <c r="AZ1095" s="52"/>
      <c r="BA1095" s="52"/>
      <c r="BB1095" s="52" t="s">
        <v>154</v>
      </c>
      <c r="BC1095" s="52"/>
      <c r="BD1095" s="52"/>
      <c r="BE1095" s="52"/>
      <c r="BF1095" s="52"/>
      <c r="BG1095" s="52"/>
      <c r="BH1095" s="48" t="str">
        <f t="shared" si="304"/>
        <v>/</v>
      </c>
      <c r="BI1095" s="49" t="str">
        <f t="shared" si="305"/>
        <v/>
      </c>
      <c r="BJ1095" s="49" t="str">
        <f t="shared" si="306"/>
        <v>/</v>
      </c>
      <c r="BK1095" s="50" t="str">
        <f t="shared" si="307"/>
        <v/>
      </c>
      <c r="BL1095" s="35" t="str">
        <f t="shared" si="308"/>
        <v/>
      </c>
      <c r="BM1095" s="35" t="str">
        <f t="shared" si="309"/>
        <v/>
      </c>
      <c r="BN1095" s="35" t="str">
        <f t="shared" si="310"/>
        <v>/</v>
      </c>
      <c r="BO1095" s="35">
        <f t="shared" si="311"/>
        <v>0</v>
      </c>
      <c r="BP1095" s="35" t="str">
        <f t="shared" si="312"/>
        <v>/</v>
      </c>
      <c r="BQ1095" s="36">
        <f t="shared" si="313"/>
        <v>0</v>
      </c>
      <c r="BR1095" s="36">
        <f t="shared" si="314"/>
        <v>0</v>
      </c>
      <c r="BS1095" s="37">
        <f t="shared" si="315"/>
        <v>0</v>
      </c>
      <c r="BT1095" s="38">
        <f t="shared" si="316"/>
        <v>0</v>
      </c>
      <c r="BU1095" s="39">
        <f t="shared" si="317"/>
        <v>0</v>
      </c>
      <c r="BV1095" s="40">
        <f t="shared" si="318"/>
        <v>0</v>
      </c>
      <c r="BW1095" s="41">
        <f t="shared" si="319"/>
        <v>0</v>
      </c>
      <c r="BX1095" s="42" t="str">
        <f t="shared" si="320"/>
        <v>11</v>
      </c>
      <c r="BY1095" s="35" t="str">
        <f t="shared" si="321"/>
        <v>////</v>
      </c>
      <c r="BZ1095" s="43" t="str">
        <f t="shared" si="322"/>
        <v>ปค.</v>
      </c>
    </row>
    <row r="1096" spans="1:78" s="54" customFormat="1" ht="21.75" x14ac:dyDescent="0.2">
      <c r="A1096" s="51">
        <v>1087</v>
      </c>
      <c r="B1096" s="52" t="s">
        <v>1777</v>
      </c>
      <c r="C1096" s="52"/>
      <c r="D1096" s="52" t="s">
        <v>258</v>
      </c>
      <c r="E1096" s="52" t="s">
        <v>259</v>
      </c>
      <c r="F1096" s="52" t="s">
        <v>15</v>
      </c>
      <c r="G1096" s="53">
        <v>16</v>
      </c>
      <c r="H1096" s="52" t="s">
        <v>260</v>
      </c>
      <c r="I1096" s="52"/>
      <c r="J1096" s="52"/>
      <c r="K1096" s="52"/>
      <c r="L1096" s="52"/>
      <c r="M1096" s="52"/>
      <c r="N1096" s="52" t="s">
        <v>154</v>
      </c>
      <c r="O1096" s="52"/>
      <c r="P1096" s="52"/>
      <c r="Q1096" s="52"/>
      <c r="R1096" s="52"/>
      <c r="S1096" s="52"/>
      <c r="T1096" s="52"/>
      <c r="U1096" s="52"/>
      <c r="V1096" s="52" t="s">
        <v>154</v>
      </c>
      <c r="W1096" s="52"/>
      <c r="X1096" s="52"/>
      <c r="Y1096" s="52"/>
      <c r="Z1096" s="52"/>
      <c r="AA1096" s="52" t="s">
        <v>154</v>
      </c>
      <c r="AB1096" s="52"/>
      <c r="AC1096" s="52"/>
      <c r="AD1096" s="52"/>
      <c r="AE1096" s="52"/>
      <c r="AF1096" s="52"/>
      <c r="AG1096" s="52"/>
      <c r="AH1096" s="52"/>
      <c r="AI1096" s="52"/>
      <c r="AJ1096" s="52"/>
      <c r="AK1096" s="52"/>
      <c r="AL1096" s="52"/>
      <c r="AM1096" s="47">
        <v>1</v>
      </c>
      <c r="AN1096" s="47">
        <v>1</v>
      </c>
      <c r="AO1096" s="47"/>
      <c r="AP1096" s="52" t="s">
        <v>1766</v>
      </c>
      <c r="AQ1096" s="52"/>
      <c r="AR1096" s="52"/>
      <c r="AS1096" s="52"/>
      <c r="AT1096" s="52"/>
      <c r="AU1096" s="52"/>
      <c r="AV1096" s="52"/>
      <c r="AW1096" s="52"/>
      <c r="AX1096" s="52"/>
      <c r="AY1096" s="52"/>
      <c r="AZ1096" s="52"/>
      <c r="BA1096" s="52" t="s">
        <v>154</v>
      </c>
      <c r="BB1096" s="52" t="s">
        <v>154</v>
      </c>
      <c r="BC1096" s="52"/>
      <c r="BD1096" s="52"/>
      <c r="BE1096" s="52"/>
      <c r="BF1096" s="52"/>
      <c r="BG1096" s="52"/>
      <c r="BH1096" s="48" t="str">
        <f t="shared" si="304"/>
        <v>/</v>
      </c>
      <c r="BI1096" s="49" t="str">
        <f t="shared" si="305"/>
        <v/>
      </c>
      <c r="BJ1096" s="49" t="str">
        <f t="shared" si="306"/>
        <v>/</v>
      </c>
      <c r="BK1096" s="50" t="str">
        <f t="shared" si="307"/>
        <v/>
      </c>
      <c r="BL1096" s="35" t="str">
        <f t="shared" si="308"/>
        <v/>
      </c>
      <c r="BM1096" s="35" t="str">
        <f t="shared" si="309"/>
        <v/>
      </c>
      <c r="BN1096" s="35" t="str">
        <f t="shared" si="310"/>
        <v>/</v>
      </c>
      <c r="BO1096" s="35">
        <f t="shared" si="311"/>
        <v>0</v>
      </c>
      <c r="BP1096" s="35" t="str">
        <f t="shared" si="312"/>
        <v>/</v>
      </c>
      <c r="BQ1096" s="36">
        <f t="shared" si="313"/>
        <v>0</v>
      </c>
      <c r="BR1096" s="36">
        <f t="shared" si="314"/>
        <v>0</v>
      </c>
      <c r="BS1096" s="37">
        <f t="shared" si="315"/>
        <v>0</v>
      </c>
      <c r="BT1096" s="38">
        <f t="shared" si="316"/>
        <v>0</v>
      </c>
      <c r="BU1096" s="39">
        <f t="shared" si="317"/>
        <v>0</v>
      </c>
      <c r="BV1096" s="40">
        <f t="shared" si="318"/>
        <v>0</v>
      </c>
      <c r="BW1096" s="41">
        <f t="shared" si="319"/>
        <v>0</v>
      </c>
      <c r="BX1096" s="42" t="str">
        <f t="shared" si="320"/>
        <v>11</v>
      </c>
      <c r="BY1096" s="35" t="str">
        <f t="shared" si="321"/>
        <v>/////</v>
      </c>
      <c r="BZ1096" s="43" t="str">
        <f t="shared" si="322"/>
        <v>ทต.</v>
      </c>
    </row>
    <row r="1097" spans="1:78" s="54" customFormat="1" ht="21.75" x14ac:dyDescent="0.2">
      <c r="A1097" s="51">
        <v>1088</v>
      </c>
      <c r="B1097" s="52" t="s">
        <v>1778</v>
      </c>
      <c r="C1097" s="52"/>
      <c r="D1097" s="52" t="s">
        <v>258</v>
      </c>
      <c r="E1097" s="52" t="s">
        <v>259</v>
      </c>
      <c r="F1097" s="52" t="s">
        <v>15</v>
      </c>
      <c r="G1097" s="53">
        <v>17</v>
      </c>
      <c r="H1097" s="52" t="s">
        <v>260</v>
      </c>
      <c r="I1097" s="52"/>
      <c r="J1097" s="52"/>
      <c r="K1097" s="52"/>
      <c r="L1097" s="52" t="s">
        <v>154</v>
      </c>
      <c r="M1097" s="52"/>
      <c r="N1097" s="52"/>
      <c r="O1097" s="47">
        <v>150</v>
      </c>
      <c r="P1097" s="47"/>
      <c r="Q1097" s="47"/>
      <c r="R1097" s="47"/>
      <c r="S1097" s="47"/>
      <c r="T1097" s="47" t="s">
        <v>154</v>
      </c>
      <c r="U1097" s="47"/>
      <c r="V1097" s="52" t="s">
        <v>154</v>
      </c>
      <c r="W1097" s="52"/>
      <c r="X1097" s="47">
        <v>0.3</v>
      </c>
      <c r="Y1097" s="47">
        <v>7</v>
      </c>
      <c r="Z1097" s="52"/>
      <c r="AA1097" s="52" t="s">
        <v>154</v>
      </c>
      <c r="AB1097" s="52"/>
      <c r="AC1097" s="52"/>
      <c r="AD1097" s="52"/>
      <c r="AE1097" s="52"/>
      <c r="AF1097" s="52"/>
      <c r="AG1097" s="52"/>
      <c r="AH1097" s="52"/>
      <c r="AI1097" s="52"/>
      <c r="AJ1097" s="52"/>
      <c r="AK1097" s="52"/>
      <c r="AL1097" s="52"/>
      <c r="AM1097" s="47">
        <v>1</v>
      </c>
      <c r="AN1097" s="47">
        <v>1</v>
      </c>
      <c r="AO1097" s="47"/>
      <c r="AP1097" s="52" t="s">
        <v>268</v>
      </c>
      <c r="AQ1097" s="52"/>
      <c r="AR1097" s="52"/>
      <c r="AS1097" s="52"/>
      <c r="AT1097" s="52"/>
      <c r="AU1097" s="52"/>
      <c r="AV1097" s="52"/>
      <c r="AW1097" s="52"/>
      <c r="AX1097" s="52"/>
      <c r="AY1097" s="52"/>
      <c r="AZ1097" s="52"/>
      <c r="BA1097" s="52" t="s">
        <v>154</v>
      </c>
      <c r="BB1097" s="52" t="s">
        <v>154</v>
      </c>
      <c r="BC1097" s="52"/>
      <c r="BD1097" s="52"/>
      <c r="BE1097" s="52"/>
      <c r="BF1097" s="52"/>
      <c r="BG1097" s="52"/>
      <c r="BH1097" s="48" t="str">
        <f t="shared" si="304"/>
        <v>/</v>
      </c>
      <c r="BI1097" s="49" t="str">
        <f t="shared" si="305"/>
        <v>/</v>
      </c>
      <c r="BJ1097" s="49">
        <f t="shared" si="306"/>
        <v>0</v>
      </c>
      <c r="BK1097" s="50" t="str">
        <f t="shared" si="307"/>
        <v>/</v>
      </c>
      <c r="BL1097" s="35" t="str">
        <f t="shared" si="308"/>
        <v>150</v>
      </c>
      <c r="BM1097" s="35" t="str">
        <f t="shared" si="309"/>
        <v>/</v>
      </c>
      <c r="BN1097" s="35" t="str">
        <f t="shared" si="310"/>
        <v>/</v>
      </c>
      <c r="BO1097" s="35">
        <f t="shared" si="311"/>
        <v>0.3</v>
      </c>
      <c r="BP1097" s="35" t="str">
        <f t="shared" si="312"/>
        <v>/</v>
      </c>
      <c r="BQ1097" s="36">
        <f t="shared" si="313"/>
        <v>0</v>
      </c>
      <c r="BR1097" s="36">
        <f t="shared" si="314"/>
        <v>7</v>
      </c>
      <c r="BS1097" s="37">
        <f t="shared" si="315"/>
        <v>0</v>
      </c>
      <c r="BT1097" s="38">
        <f t="shared" si="316"/>
        <v>0</v>
      </c>
      <c r="BU1097" s="39">
        <f t="shared" si="317"/>
        <v>0</v>
      </c>
      <c r="BV1097" s="40">
        <f t="shared" si="318"/>
        <v>0</v>
      </c>
      <c r="BW1097" s="41">
        <f t="shared" si="319"/>
        <v>0</v>
      </c>
      <c r="BX1097" s="42" t="str">
        <f t="shared" si="320"/>
        <v>1500.3711</v>
      </c>
      <c r="BY1097" s="35" t="str">
        <f t="shared" si="321"/>
        <v>//////</v>
      </c>
      <c r="BZ1097" s="43" t="str">
        <f t="shared" si="322"/>
        <v>ปค.</v>
      </c>
    </row>
    <row r="1098" spans="1:78" s="54" customFormat="1" ht="21.75" x14ac:dyDescent="0.2">
      <c r="A1098" s="51">
        <v>1089</v>
      </c>
      <c r="B1098" s="52" t="s">
        <v>1779</v>
      </c>
      <c r="C1098" s="52"/>
      <c r="D1098" s="52" t="s">
        <v>258</v>
      </c>
      <c r="E1098" s="52" t="s">
        <v>259</v>
      </c>
      <c r="F1098" s="52" t="s">
        <v>15</v>
      </c>
      <c r="G1098" s="53">
        <v>18</v>
      </c>
      <c r="H1098" s="52" t="s">
        <v>260</v>
      </c>
      <c r="I1098" s="52"/>
      <c r="J1098" s="52"/>
      <c r="K1098" s="52"/>
      <c r="L1098" s="52"/>
      <c r="M1098" s="52"/>
      <c r="N1098" s="52" t="s">
        <v>154</v>
      </c>
      <c r="O1098" s="52"/>
      <c r="P1098" s="52"/>
      <c r="Q1098" s="52"/>
      <c r="R1098" s="52"/>
      <c r="S1098" s="52"/>
      <c r="T1098" s="52" t="s">
        <v>154</v>
      </c>
      <c r="U1098" s="52"/>
      <c r="V1098" s="52" t="s">
        <v>154</v>
      </c>
      <c r="W1098" s="52"/>
      <c r="X1098" s="52"/>
      <c r="Y1098" s="52"/>
      <c r="Z1098" s="52"/>
      <c r="AA1098" s="52"/>
      <c r="AB1098" s="52" t="s">
        <v>154</v>
      </c>
      <c r="AC1098" s="52"/>
      <c r="AD1098" s="52"/>
      <c r="AE1098" s="52"/>
      <c r="AF1098" s="52"/>
      <c r="AG1098" s="52"/>
      <c r="AH1098" s="52"/>
      <c r="AI1098" s="52"/>
      <c r="AJ1098" s="52"/>
      <c r="AK1098" s="52"/>
      <c r="AL1098" s="52"/>
      <c r="AM1098" s="47">
        <v>1</v>
      </c>
      <c r="AN1098" s="47">
        <v>1</v>
      </c>
      <c r="AO1098" s="47"/>
      <c r="AP1098" s="52" t="s">
        <v>268</v>
      </c>
      <c r="AQ1098" s="52"/>
      <c r="AR1098" s="52"/>
      <c r="AS1098" s="52"/>
      <c r="AT1098" s="52"/>
      <c r="AU1098" s="52"/>
      <c r="AV1098" s="52"/>
      <c r="AW1098" s="52"/>
      <c r="AX1098" s="52"/>
      <c r="AY1098" s="52"/>
      <c r="AZ1098" s="52"/>
      <c r="BA1098" s="52"/>
      <c r="BB1098" s="52"/>
      <c r="BC1098" s="52"/>
      <c r="BD1098" s="52"/>
      <c r="BE1098" s="52"/>
      <c r="BF1098" s="52"/>
      <c r="BG1098" s="52"/>
      <c r="BH1098" s="48" t="str">
        <f t="shared" ref="BH1098:BH1161" si="323">J1098&amp;K1098&amp;L1098&amp;M1098&amp;N1098</f>
        <v>/</v>
      </c>
      <c r="BI1098" s="49" t="str">
        <f t="shared" ref="BI1098:BI1161" si="324">J1098&amp;K1098&amp;L1098&amp;M1098</f>
        <v/>
      </c>
      <c r="BJ1098" s="49" t="str">
        <f t="shared" ref="BJ1098:BJ1161" si="325">N1098</f>
        <v>/</v>
      </c>
      <c r="BK1098" s="50" t="str">
        <f t="shared" ref="BK1098:BK1161" si="326">J1098&amp;K1098&amp;L1098&amp;M1098</f>
        <v/>
      </c>
      <c r="BL1098" s="35" t="str">
        <f t="shared" ref="BL1098:BL1161" si="327">O1098&amp;P1098&amp;Q1098&amp;R1098</f>
        <v/>
      </c>
      <c r="BM1098" s="35" t="str">
        <f t="shared" ref="BM1098:BM1161" si="328">S1098&amp;T1098&amp;U1098</f>
        <v>/</v>
      </c>
      <c r="BN1098" s="35" t="str">
        <f t="shared" ref="BN1098:BN1161" si="329">V1098&amp;W1098</f>
        <v>/</v>
      </c>
      <c r="BO1098" s="35">
        <f t="shared" ref="BO1098:BO1161" si="330">X1098</f>
        <v>0</v>
      </c>
      <c r="BP1098" s="35" t="str">
        <f t="shared" ref="BP1098:BP1161" si="331">Z1098&amp;AA1098&amp;AB1098&amp;AC1098&amp;AD1098</f>
        <v>/</v>
      </c>
      <c r="BQ1098" s="36">
        <f t="shared" ref="BQ1098:BQ1161" si="332">S1098</f>
        <v>0</v>
      </c>
      <c r="BR1098" s="36">
        <f t="shared" ref="BR1098:BR1161" si="333">Y1098</f>
        <v>0</v>
      </c>
      <c r="BS1098" s="37">
        <f t="shared" ref="BS1098:BS1161" si="334">AE1098-(AF1098+AG1098)</f>
        <v>0</v>
      </c>
      <c r="BT1098" s="38">
        <f t="shared" ref="BT1098:BT1161" si="335">AI1098-(AJ1098+AK1098)</f>
        <v>0</v>
      </c>
      <c r="BU1098" s="39">
        <f t="shared" ref="BU1098:BU1161" si="336">AM1098-(AN1098+AO1098)</f>
        <v>0</v>
      </c>
      <c r="BV1098" s="40">
        <f t="shared" ref="BV1098:BV1161" si="337">AQ1098-(AR1098+AS1098)</f>
        <v>0</v>
      </c>
      <c r="BW1098" s="41">
        <f t="shared" ref="BW1098:BW1161" si="338">AU1098-(AV1098+AW1098)</f>
        <v>0</v>
      </c>
      <c r="BX1098" s="42" t="str">
        <f t="shared" ref="BX1098:BX1161" si="339">O1098&amp;R1098&amp;X1098&amp;Y1098&amp;AE1098&amp;AF1098&amp;AG1098&amp;AI1098&amp;AJ1098&amp;AK1098&amp;AM1098&amp;AN1098&amp;AO1098&amp;AQ1098&amp;AR1098&amp;AS1098&amp;AU1098&amp;AV1098&amp;AW1098&amp;AY1098&amp;AZ1098</f>
        <v>11</v>
      </c>
      <c r="BY1098" s="35" t="str">
        <f t="shared" ref="BY1098:BY1161" si="340">J1098&amp;K1098&amp;L1098&amp;M1098&amp;N1098&amp;S1098&amp;T1098&amp;U1098&amp;V1098&amp;W1098&amp;Z1098&amp;AA1098&amp;AB1098&amp;AC1098&amp;AD1098&amp;BA1098&amp;BB1098&amp;BC1098&amp;BD1098&amp;BE1098</f>
        <v>////</v>
      </c>
      <c r="BZ1098" s="43" t="str">
        <f t="shared" ref="BZ1098:BZ1161" si="341">P1098&amp;Q1098&amp;AH1098&amp;AL1098&amp;AP1098&amp;AT1098&amp;AX1098&amp;BF1098&amp;BG1098</f>
        <v>ปค.</v>
      </c>
    </row>
    <row r="1099" spans="1:78" s="54" customFormat="1" ht="21.75" x14ac:dyDescent="0.2">
      <c r="A1099" s="51">
        <v>1090</v>
      </c>
      <c r="B1099" s="52" t="s">
        <v>1780</v>
      </c>
      <c r="C1099" s="52"/>
      <c r="D1099" s="52" t="s">
        <v>258</v>
      </c>
      <c r="E1099" s="52" t="s">
        <v>258</v>
      </c>
      <c r="F1099" s="52" t="s">
        <v>15</v>
      </c>
      <c r="G1099" s="53">
        <v>1</v>
      </c>
      <c r="H1099" s="52" t="s">
        <v>1781</v>
      </c>
      <c r="I1099" s="52"/>
      <c r="J1099" s="52" t="s">
        <v>154</v>
      </c>
      <c r="K1099" s="52"/>
      <c r="L1099" s="52"/>
      <c r="M1099" s="52"/>
      <c r="N1099" s="52"/>
      <c r="O1099" s="47">
        <v>150</v>
      </c>
      <c r="P1099" s="47"/>
      <c r="Q1099" s="47"/>
      <c r="R1099" s="47"/>
      <c r="S1099" s="52" t="s">
        <v>154</v>
      </c>
      <c r="T1099" s="52"/>
      <c r="U1099" s="52"/>
      <c r="V1099" s="52" t="s">
        <v>154</v>
      </c>
      <c r="W1099" s="52" t="s">
        <v>154</v>
      </c>
      <c r="X1099" s="47">
        <v>0.3</v>
      </c>
      <c r="Y1099" s="52"/>
      <c r="Z1099" s="52"/>
      <c r="AA1099" s="52"/>
      <c r="AB1099" s="52"/>
      <c r="AC1099" s="52"/>
      <c r="AD1099" s="52" t="s">
        <v>154</v>
      </c>
      <c r="AE1099" s="52"/>
      <c r="AF1099" s="52"/>
      <c r="AG1099" s="52"/>
      <c r="AH1099" s="52"/>
      <c r="AI1099" s="52"/>
      <c r="AJ1099" s="52"/>
      <c r="AK1099" s="52"/>
      <c r="AL1099" s="52"/>
      <c r="AM1099" s="47">
        <v>1</v>
      </c>
      <c r="AN1099" s="47">
        <v>1</v>
      </c>
      <c r="AO1099" s="47"/>
      <c r="AP1099" s="52" t="s">
        <v>271</v>
      </c>
      <c r="AQ1099" s="52"/>
      <c r="AR1099" s="52"/>
      <c r="AS1099" s="52"/>
      <c r="AT1099" s="52"/>
      <c r="AU1099" s="47">
        <v>1</v>
      </c>
      <c r="AV1099" s="47">
        <v>1</v>
      </c>
      <c r="AW1099" s="47" t="s">
        <v>268</v>
      </c>
      <c r="AX1099" s="52"/>
      <c r="AY1099" s="52"/>
      <c r="AZ1099" s="52"/>
      <c r="BA1099" s="52"/>
      <c r="BB1099" s="52"/>
      <c r="BC1099" s="52"/>
      <c r="BD1099" s="52" t="s">
        <v>154</v>
      </c>
      <c r="BE1099" s="52"/>
      <c r="BF1099" s="52"/>
      <c r="BG1099" s="52"/>
      <c r="BH1099" s="48" t="str">
        <f t="shared" si="323"/>
        <v>/</v>
      </c>
      <c r="BI1099" s="49" t="str">
        <f t="shared" si="324"/>
        <v>/</v>
      </c>
      <c r="BJ1099" s="49">
        <f t="shared" si="325"/>
        <v>0</v>
      </c>
      <c r="BK1099" s="50" t="str">
        <f t="shared" si="326"/>
        <v>/</v>
      </c>
      <c r="BL1099" s="35" t="str">
        <f t="shared" si="327"/>
        <v>150</v>
      </c>
      <c r="BM1099" s="35" t="str">
        <f t="shared" si="328"/>
        <v>/</v>
      </c>
      <c r="BN1099" s="35" t="str">
        <f t="shared" si="329"/>
        <v>//</v>
      </c>
      <c r="BO1099" s="35">
        <f t="shared" si="330"/>
        <v>0.3</v>
      </c>
      <c r="BP1099" s="35" t="str">
        <f t="shared" si="331"/>
        <v>/</v>
      </c>
      <c r="BQ1099" s="36" t="str">
        <f t="shared" si="332"/>
        <v>/</v>
      </c>
      <c r="BR1099" s="36">
        <f t="shared" si="333"/>
        <v>0</v>
      </c>
      <c r="BS1099" s="37">
        <f t="shared" si="334"/>
        <v>0</v>
      </c>
      <c r="BT1099" s="38">
        <f t="shared" si="335"/>
        <v>0</v>
      </c>
      <c r="BU1099" s="39">
        <f t="shared" si="336"/>
        <v>0</v>
      </c>
      <c r="BV1099" s="40">
        <f t="shared" si="337"/>
        <v>0</v>
      </c>
      <c r="BW1099" s="41" t="e">
        <f t="shared" si="338"/>
        <v>#VALUE!</v>
      </c>
      <c r="BX1099" s="42" t="str">
        <f t="shared" si="339"/>
        <v>1500.31111ปค.</v>
      </c>
      <c r="BY1099" s="35" t="str">
        <f t="shared" si="340"/>
        <v>//////</v>
      </c>
      <c r="BZ1099" s="43" t="str">
        <f t="shared" si="341"/>
        <v>อบต.</v>
      </c>
    </row>
    <row r="1100" spans="1:78" s="54" customFormat="1" ht="21.75" x14ac:dyDescent="0.2">
      <c r="A1100" s="51">
        <v>1091</v>
      </c>
      <c r="B1100" s="52" t="s">
        <v>1782</v>
      </c>
      <c r="C1100" s="52"/>
      <c r="D1100" s="52" t="s">
        <v>258</v>
      </c>
      <c r="E1100" s="52" t="s">
        <v>258</v>
      </c>
      <c r="F1100" s="52" t="s">
        <v>15</v>
      </c>
      <c r="G1100" s="53">
        <v>2</v>
      </c>
      <c r="H1100" s="52" t="s">
        <v>1781</v>
      </c>
      <c r="I1100" s="52"/>
      <c r="J1100" s="52" t="s">
        <v>154</v>
      </c>
      <c r="K1100" s="52"/>
      <c r="L1100" s="52"/>
      <c r="M1100" s="52"/>
      <c r="N1100" s="52"/>
      <c r="O1100" s="47">
        <v>150</v>
      </c>
      <c r="P1100" s="47"/>
      <c r="Q1100" s="47"/>
      <c r="R1100" s="47"/>
      <c r="S1100" s="52" t="s">
        <v>154</v>
      </c>
      <c r="T1100" s="52"/>
      <c r="U1100" s="52"/>
      <c r="V1100" s="52" t="s">
        <v>154</v>
      </c>
      <c r="W1100" s="52" t="s">
        <v>154</v>
      </c>
      <c r="X1100" s="47">
        <v>0.3</v>
      </c>
      <c r="Y1100" s="52"/>
      <c r="Z1100" s="52"/>
      <c r="AA1100" s="52"/>
      <c r="AB1100" s="52"/>
      <c r="AC1100" s="52"/>
      <c r="AD1100" s="52" t="s">
        <v>154</v>
      </c>
      <c r="AE1100" s="52"/>
      <c r="AF1100" s="52"/>
      <c r="AG1100" s="52"/>
      <c r="AH1100" s="52"/>
      <c r="AI1100" s="52"/>
      <c r="AJ1100" s="52"/>
      <c r="AK1100" s="52"/>
      <c r="AL1100" s="52"/>
      <c r="AM1100" s="47">
        <v>1</v>
      </c>
      <c r="AN1100" s="47">
        <v>1</v>
      </c>
      <c r="AO1100" s="47"/>
      <c r="AP1100" s="52" t="s">
        <v>271</v>
      </c>
      <c r="AQ1100" s="52"/>
      <c r="AR1100" s="52"/>
      <c r="AS1100" s="52"/>
      <c r="AT1100" s="52"/>
      <c r="AU1100" s="52"/>
      <c r="AV1100" s="52"/>
      <c r="AW1100" s="52"/>
      <c r="AX1100" s="52"/>
      <c r="AY1100" s="52"/>
      <c r="AZ1100" s="52"/>
      <c r="BA1100" s="52"/>
      <c r="BB1100" s="52"/>
      <c r="BC1100" s="52"/>
      <c r="BD1100" s="52"/>
      <c r="BE1100" s="52"/>
      <c r="BF1100" s="52"/>
      <c r="BG1100" s="52"/>
      <c r="BH1100" s="48" t="str">
        <f t="shared" si="323"/>
        <v>/</v>
      </c>
      <c r="BI1100" s="49" t="str">
        <f t="shared" si="324"/>
        <v>/</v>
      </c>
      <c r="BJ1100" s="49">
        <f t="shared" si="325"/>
        <v>0</v>
      </c>
      <c r="BK1100" s="50" t="str">
        <f t="shared" si="326"/>
        <v>/</v>
      </c>
      <c r="BL1100" s="35" t="str">
        <f t="shared" si="327"/>
        <v>150</v>
      </c>
      <c r="BM1100" s="35" t="str">
        <f t="shared" si="328"/>
        <v>/</v>
      </c>
      <c r="BN1100" s="35" t="str">
        <f t="shared" si="329"/>
        <v>//</v>
      </c>
      <c r="BO1100" s="35">
        <f t="shared" si="330"/>
        <v>0.3</v>
      </c>
      <c r="BP1100" s="35" t="str">
        <f t="shared" si="331"/>
        <v>/</v>
      </c>
      <c r="BQ1100" s="36" t="str">
        <f t="shared" si="332"/>
        <v>/</v>
      </c>
      <c r="BR1100" s="36">
        <f t="shared" si="333"/>
        <v>0</v>
      </c>
      <c r="BS1100" s="37">
        <f t="shared" si="334"/>
        <v>0</v>
      </c>
      <c r="BT1100" s="38">
        <f t="shared" si="335"/>
        <v>0</v>
      </c>
      <c r="BU1100" s="39">
        <f t="shared" si="336"/>
        <v>0</v>
      </c>
      <c r="BV1100" s="40">
        <f t="shared" si="337"/>
        <v>0</v>
      </c>
      <c r="BW1100" s="41">
        <f t="shared" si="338"/>
        <v>0</v>
      </c>
      <c r="BX1100" s="42" t="str">
        <f t="shared" si="339"/>
        <v>1500.311</v>
      </c>
      <c r="BY1100" s="35" t="str">
        <f t="shared" si="340"/>
        <v>/////</v>
      </c>
      <c r="BZ1100" s="43" t="str">
        <f t="shared" si="341"/>
        <v>อบต.</v>
      </c>
    </row>
    <row r="1101" spans="1:78" s="54" customFormat="1" ht="21.75" x14ac:dyDescent="0.2">
      <c r="A1101" s="51">
        <v>1092</v>
      </c>
      <c r="B1101" s="52" t="s">
        <v>1783</v>
      </c>
      <c r="C1101" s="52"/>
      <c r="D1101" s="52" t="s">
        <v>258</v>
      </c>
      <c r="E1101" s="52" t="s">
        <v>258</v>
      </c>
      <c r="F1101" s="52" t="s">
        <v>15</v>
      </c>
      <c r="G1101" s="53">
        <v>3</v>
      </c>
      <c r="H1101" s="52" t="s">
        <v>1781</v>
      </c>
      <c r="I1101" s="52"/>
      <c r="J1101" s="52" t="s">
        <v>154</v>
      </c>
      <c r="K1101" s="52"/>
      <c r="L1101" s="52"/>
      <c r="M1101" s="52"/>
      <c r="N1101" s="52"/>
      <c r="O1101" s="47">
        <v>150</v>
      </c>
      <c r="P1101" s="47"/>
      <c r="Q1101" s="47"/>
      <c r="R1101" s="47"/>
      <c r="S1101" s="52" t="s">
        <v>154</v>
      </c>
      <c r="T1101" s="52"/>
      <c r="U1101" s="52"/>
      <c r="V1101" s="52" t="s">
        <v>154</v>
      </c>
      <c r="W1101" s="52" t="s">
        <v>154</v>
      </c>
      <c r="X1101" s="47">
        <v>0.3</v>
      </c>
      <c r="Y1101" s="52"/>
      <c r="Z1101" s="52"/>
      <c r="AA1101" s="52"/>
      <c r="AB1101" s="52"/>
      <c r="AC1101" s="52"/>
      <c r="AD1101" s="52" t="s">
        <v>154</v>
      </c>
      <c r="AE1101" s="52"/>
      <c r="AF1101" s="52"/>
      <c r="AG1101" s="52"/>
      <c r="AH1101" s="52"/>
      <c r="AI1101" s="52"/>
      <c r="AJ1101" s="52"/>
      <c r="AK1101" s="52"/>
      <c r="AL1101" s="52"/>
      <c r="AM1101" s="47">
        <v>1</v>
      </c>
      <c r="AN1101" s="47">
        <v>1</v>
      </c>
      <c r="AO1101" s="47"/>
      <c r="AP1101" s="52" t="s">
        <v>271</v>
      </c>
      <c r="AQ1101" s="52"/>
      <c r="AR1101" s="52"/>
      <c r="AS1101" s="52"/>
      <c r="AT1101" s="52"/>
      <c r="AU1101" s="52"/>
      <c r="AV1101" s="52"/>
      <c r="AW1101" s="52"/>
      <c r="AX1101" s="52"/>
      <c r="AY1101" s="52"/>
      <c r="AZ1101" s="52"/>
      <c r="BA1101" s="52"/>
      <c r="BB1101" s="52"/>
      <c r="BC1101" s="52"/>
      <c r="BD1101" s="52"/>
      <c r="BE1101" s="52"/>
      <c r="BF1101" s="52"/>
      <c r="BG1101" s="52"/>
      <c r="BH1101" s="48" t="str">
        <f t="shared" si="323"/>
        <v>/</v>
      </c>
      <c r="BI1101" s="49" t="str">
        <f t="shared" si="324"/>
        <v>/</v>
      </c>
      <c r="BJ1101" s="49">
        <f t="shared" si="325"/>
        <v>0</v>
      </c>
      <c r="BK1101" s="50" t="str">
        <f t="shared" si="326"/>
        <v>/</v>
      </c>
      <c r="BL1101" s="35" t="str">
        <f t="shared" si="327"/>
        <v>150</v>
      </c>
      <c r="BM1101" s="35" t="str">
        <f t="shared" si="328"/>
        <v>/</v>
      </c>
      <c r="BN1101" s="35" t="str">
        <f t="shared" si="329"/>
        <v>//</v>
      </c>
      <c r="BO1101" s="35">
        <f t="shared" si="330"/>
        <v>0.3</v>
      </c>
      <c r="BP1101" s="35" t="str">
        <f t="shared" si="331"/>
        <v>/</v>
      </c>
      <c r="BQ1101" s="36" t="str">
        <f t="shared" si="332"/>
        <v>/</v>
      </c>
      <c r="BR1101" s="36">
        <f t="shared" si="333"/>
        <v>0</v>
      </c>
      <c r="BS1101" s="37">
        <f t="shared" si="334"/>
        <v>0</v>
      </c>
      <c r="BT1101" s="38">
        <f t="shared" si="335"/>
        <v>0</v>
      </c>
      <c r="BU1101" s="39">
        <f t="shared" si="336"/>
        <v>0</v>
      </c>
      <c r="BV1101" s="40">
        <f t="shared" si="337"/>
        <v>0</v>
      </c>
      <c r="BW1101" s="41">
        <f t="shared" si="338"/>
        <v>0</v>
      </c>
      <c r="BX1101" s="42" t="str">
        <f t="shared" si="339"/>
        <v>1500.311</v>
      </c>
      <c r="BY1101" s="35" t="str">
        <f t="shared" si="340"/>
        <v>/////</v>
      </c>
      <c r="BZ1101" s="43" t="str">
        <f t="shared" si="341"/>
        <v>อบต.</v>
      </c>
    </row>
    <row r="1102" spans="1:78" s="54" customFormat="1" ht="21.75" x14ac:dyDescent="0.2">
      <c r="A1102" s="51">
        <v>1093</v>
      </c>
      <c r="B1102" s="52" t="s">
        <v>1784</v>
      </c>
      <c r="C1102" s="52"/>
      <c r="D1102" s="52" t="s">
        <v>258</v>
      </c>
      <c r="E1102" s="52" t="s">
        <v>258</v>
      </c>
      <c r="F1102" s="52" t="s">
        <v>15</v>
      </c>
      <c r="G1102" s="53">
        <v>4</v>
      </c>
      <c r="H1102" s="52" t="s">
        <v>1781</v>
      </c>
      <c r="I1102" s="52"/>
      <c r="J1102" s="52" t="s">
        <v>154</v>
      </c>
      <c r="K1102" s="52" t="s">
        <v>154</v>
      </c>
      <c r="L1102" s="52"/>
      <c r="M1102" s="52"/>
      <c r="N1102" s="52"/>
      <c r="O1102" s="47">
        <v>150</v>
      </c>
      <c r="P1102" s="47"/>
      <c r="Q1102" s="47"/>
      <c r="R1102" s="47"/>
      <c r="S1102" s="52"/>
      <c r="T1102" s="52" t="s">
        <v>154</v>
      </c>
      <c r="U1102" s="52"/>
      <c r="V1102" s="52" t="s">
        <v>154</v>
      </c>
      <c r="W1102" s="52" t="s">
        <v>154</v>
      </c>
      <c r="X1102" s="47">
        <v>0.3</v>
      </c>
      <c r="Y1102" s="47">
        <v>8</v>
      </c>
      <c r="Z1102" s="52"/>
      <c r="AA1102" s="52" t="s">
        <v>154</v>
      </c>
      <c r="AB1102" s="52"/>
      <c r="AC1102" s="52"/>
      <c r="AD1102" s="52"/>
      <c r="AE1102" s="52"/>
      <c r="AF1102" s="52"/>
      <c r="AG1102" s="52"/>
      <c r="AH1102" s="52"/>
      <c r="AI1102" s="52"/>
      <c r="AJ1102" s="52"/>
      <c r="AK1102" s="52"/>
      <c r="AL1102" s="52"/>
      <c r="AM1102" s="47">
        <v>1</v>
      </c>
      <c r="AN1102" s="47">
        <v>1</v>
      </c>
      <c r="AO1102" s="47"/>
      <c r="AP1102" s="52" t="s">
        <v>268</v>
      </c>
      <c r="AQ1102" s="52"/>
      <c r="AR1102" s="52"/>
      <c r="AS1102" s="52"/>
      <c r="AT1102" s="52"/>
      <c r="AU1102" s="52"/>
      <c r="AV1102" s="52"/>
      <c r="AW1102" s="52"/>
      <c r="AX1102" s="52"/>
      <c r="AY1102" s="52"/>
      <c r="AZ1102" s="52"/>
      <c r="BA1102" s="52" t="s">
        <v>154</v>
      </c>
      <c r="BB1102" s="52"/>
      <c r="BC1102" s="52"/>
      <c r="BD1102" s="52" t="s">
        <v>154</v>
      </c>
      <c r="BE1102" s="52"/>
      <c r="BF1102" s="52"/>
      <c r="BG1102" s="52"/>
      <c r="BH1102" s="48" t="str">
        <f t="shared" si="323"/>
        <v>//</v>
      </c>
      <c r="BI1102" s="49" t="str">
        <f t="shared" si="324"/>
        <v>//</v>
      </c>
      <c r="BJ1102" s="49">
        <f t="shared" si="325"/>
        <v>0</v>
      </c>
      <c r="BK1102" s="50" t="str">
        <f t="shared" si="326"/>
        <v>//</v>
      </c>
      <c r="BL1102" s="35" t="str">
        <f t="shared" si="327"/>
        <v>150</v>
      </c>
      <c r="BM1102" s="35" t="str">
        <f t="shared" si="328"/>
        <v>/</v>
      </c>
      <c r="BN1102" s="35" t="str">
        <f t="shared" si="329"/>
        <v>//</v>
      </c>
      <c r="BO1102" s="35">
        <f t="shared" si="330"/>
        <v>0.3</v>
      </c>
      <c r="BP1102" s="35" t="str">
        <f t="shared" si="331"/>
        <v>/</v>
      </c>
      <c r="BQ1102" s="36">
        <f t="shared" si="332"/>
        <v>0</v>
      </c>
      <c r="BR1102" s="36">
        <f t="shared" si="333"/>
        <v>8</v>
      </c>
      <c r="BS1102" s="37">
        <f t="shared" si="334"/>
        <v>0</v>
      </c>
      <c r="BT1102" s="38">
        <f t="shared" si="335"/>
        <v>0</v>
      </c>
      <c r="BU1102" s="39">
        <f t="shared" si="336"/>
        <v>0</v>
      </c>
      <c r="BV1102" s="40">
        <f t="shared" si="337"/>
        <v>0</v>
      </c>
      <c r="BW1102" s="41">
        <f t="shared" si="338"/>
        <v>0</v>
      </c>
      <c r="BX1102" s="42" t="str">
        <f t="shared" si="339"/>
        <v>1500.3811</v>
      </c>
      <c r="BY1102" s="35" t="str">
        <f t="shared" si="340"/>
        <v>////////</v>
      </c>
      <c r="BZ1102" s="43" t="str">
        <f t="shared" si="341"/>
        <v>ปค.</v>
      </c>
    </row>
    <row r="1103" spans="1:78" s="54" customFormat="1" ht="21.75" x14ac:dyDescent="0.2">
      <c r="A1103" s="51">
        <v>1094</v>
      </c>
      <c r="B1103" s="52" t="s">
        <v>1785</v>
      </c>
      <c r="C1103" s="52"/>
      <c r="D1103" s="52" t="s">
        <v>258</v>
      </c>
      <c r="E1103" s="52" t="s">
        <v>258</v>
      </c>
      <c r="F1103" s="52" t="s">
        <v>15</v>
      </c>
      <c r="G1103" s="53">
        <v>5</v>
      </c>
      <c r="H1103" s="52" t="s">
        <v>1781</v>
      </c>
      <c r="I1103" s="52"/>
      <c r="J1103" s="52" t="s">
        <v>154</v>
      </c>
      <c r="K1103" s="52" t="s">
        <v>154</v>
      </c>
      <c r="L1103" s="52"/>
      <c r="M1103" s="52"/>
      <c r="N1103" s="52"/>
      <c r="O1103" s="47">
        <v>150</v>
      </c>
      <c r="P1103" s="47"/>
      <c r="Q1103" s="47"/>
      <c r="R1103" s="47"/>
      <c r="S1103" s="52"/>
      <c r="T1103" s="52" t="s">
        <v>154</v>
      </c>
      <c r="U1103" s="52"/>
      <c r="V1103" s="52" t="s">
        <v>154</v>
      </c>
      <c r="W1103" s="52" t="s">
        <v>154</v>
      </c>
      <c r="X1103" s="47">
        <v>0.3</v>
      </c>
      <c r="Y1103" s="47">
        <v>8</v>
      </c>
      <c r="Z1103" s="52" t="s">
        <v>154</v>
      </c>
      <c r="AA1103" s="52"/>
      <c r="AB1103" s="52"/>
      <c r="AC1103" s="52"/>
      <c r="AD1103" s="52"/>
      <c r="AE1103" s="52"/>
      <c r="AF1103" s="52"/>
      <c r="AG1103" s="52"/>
      <c r="AH1103" s="52"/>
      <c r="AI1103" s="52"/>
      <c r="AJ1103" s="52"/>
      <c r="AK1103" s="52"/>
      <c r="AL1103" s="52"/>
      <c r="AM1103" s="47">
        <v>1</v>
      </c>
      <c r="AN1103" s="47">
        <v>1</v>
      </c>
      <c r="AO1103" s="47"/>
      <c r="AP1103" s="52" t="s">
        <v>268</v>
      </c>
      <c r="AQ1103" s="52"/>
      <c r="AR1103" s="52"/>
      <c r="AS1103" s="52"/>
      <c r="AT1103" s="52"/>
      <c r="AU1103" s="52"/>
      <c r="AV1103" s="52"/>
      <c r="AW1103" s="52"/>
      <c r="AX1103" s="52"/>
      <c r="AY1103" s="52"/>
      <c r="AZ1103" s="52"/>
      <c r="BA1103" s="52" t="s">
        <v>154</v>
      </c>
      <c r="BB1103" s="52"/>
      <c r="BC1103" s="52"/>
      <c r="BD1103" s="52"/>
      <c r="BE1103" s="52"/>
      <c r="BF1103" s="52"/>
      <c r="BG1103" s="52"/>
      <c r="BH1103" s="48" t="str">
        <f t="shared" si="323"/>
        <v>//</v>
      </c>
      <c r="BI1103" s="49" t="str">
        <f t="shared" si="324"/>
        <v>//</v>
      </c>
      <c r="BJ1103" s="49">
        <f t="shared" si="325"/>
        <v>0</v>
      </c>
      <c r="BK1103" s="50" t="str">
        <f t="shared" si="326"/>
        <v>//</v>
      </c>
      <c r="BL1103" s="35" t="str">
        <f t="shared" si="327"/>
        <v>150</v>
      </c>
      <c r="BM1103" s="35" t="str">
        <f t="shared" si="328"/>
        <v>/</v>
      </c>
      <c r="BN1103" s="35" t="str">
        <f t="shared" si="329"/>
        <v>//</v>
      </c>
      <c r="BO1103" s="35">
        <f t="shared" si="330"/>
        <v>0.3</v>
      </c>
      <c r="BP1103" s="35" t="str">
        <f t="shared" si="331"/>
        <v>/</v>
      </c>
      <c r="BQ1103" s="36">
        <f t="shared" si="332"/>
        <v>0</v>
      </c>
      <c r="BR1103" s="36">
        <f t="shared" si="333"/>
        <v>8</v>
      </c>
      <c r="BS1103" s="37">
        <f t="shared" si="334"/>
        <v>0</v>
      </c>
      <c r="BT1103" s="38">
        <f t="shared" si="335"/>
        <v>0</v>
      </c>
      <c r="BU1103" s="39">
        <f t="shared" si="336"/>
        <v>0</v>
      </c>
      <c r="BV1103" s="40">
        <f t="shared" si="337"/>
        <v>0</v>
      </c>
      <c r="BW1103" s="41">
        <f t="shared" si="338"/>
        <v>0</v>
      </c>
      <c r="BX1103" s="42" t="str">
        <f t="shared" si="339"/>
        <v>1500.3811</v>
      </c>
      <c r="BY1103" s="35" t="str">
        <f t="shared" si="340"/>
        <v>///////</v>
      </c>
      <c r="BZ1103" s="43" t="str">
        <f t="shared" si="341"/>
        <v>ปค.</v>
      </c>
    </row>
    <row r="1104" spans="1:78" s="54" customFormat="1" ht="21.75" x14ac:dyDescent="0.2">
      <c r="A1104" s="51">
        <v>1095</v>
      </c>
      <c r="B1104" s="52" t="s">
        <v>1786</v>
      </c>
      <c r="C1104" s="52"/>
      <c r="D1104" s="52" t="s">
        <v>258</v>
      </c>
      <c r="E1104" s="52" t="s">
        <v>258</v>
      </c>
      <c r="F1104" s="52" t="s">
        <v>15</v>
      </c>
      <c r="G1104" s="53">
        <v>6</v>
      </c>
      <c r="H1104" s="52" t="s">
        <v>1781</v>
      </c>
      <c r="I1104" s="52"/>
      <c r="J1104" s="52" t="s">
        <v>154</v>
      </c>
      <c r="K1104" s="52"/>
      <c r="L1104" s="52"/>
      <c r="M1104" s="52"/>
      <c r="N1104" s="52"/>
      <c r="O1104" s="47">
        <v>150</v>
      </c>
      <c r="P1104" s="47"/>
      <c r="Q1104" s="47"/>
      <c r="R1104" s="47"/>
      <c r="S1104" s="52" t="s">
        <v>154</v>
      </c>
      <c r="T1104" s="52"/>
      <c r="U1104" s="52"/>
      <c r="V1104" s="52" t="s">
        <v>154</v>
      </c>
      <c r="W1104" s="52" t="s">
        <v>154</v>
      </c>
      <c r="X1104" s="47">
        <v>0.3</v>
      </c>
      <c r="Y1104" s="52"/>
      <c r="Z1104" s="52"/>
      <c r="AA1104" s="52" t="s">
        <v>154</v>
      </c>
      <c r="AB1104" s="52"/>
      <c r="AC1104" s="52"/>
      <c r="AD1104" s="52"/>
      <c r="AE1104" s="52"/>
      <c r="AF1104" s="52"/>
      <c r="AG1104" s="52"/>
      <c r="AH1104" s="52"/>
      <c r="AI1104" s="52"/>
      <c r="AJ1104" s="52"/>
      <c r="AK1104" s="52"/>
      <c r="AL1104" s="52"/>
      <c r="AM1104" s="47">
        <v>1</v>
      </c>
      <c r="AN1104" s="47">
        <v>1</v>
      </c>
      <c r="AO1104" s="47"/>
      <c r="AP1104" s="52" t="s">
        <v>268</v>
      </c>
      <c r="AQ1104" s="52"/>
      <c r="AR1104" s="52"/>
      <c r="AS1104" s="52"/>
      <c r="AT1104" s="52"/>
      <c r="AU1104" s="52"/>
      <c r="AV1104" s="52"/>
      <c r="AW1104" s="52"/>
      <c r="AX1104" s="52"/>
      <c r="AY1104" s="52"/>
      <c r="AZ1104" s="52"/>
      <c r="BA1104" s="52" t="s">
        <v>154</v>
      </c>
      <c r="BB1104" s="52"/>
      <c r="BC1104" s="52"/>
      <c r="BD1104" s="52" t="s">
        <v>154</v>
      </c>
      <c r="BE1104" s="52"/>
      <c r="BF1104" s="52"/>
      <c r="BG1104" s="52"/>
      <c r="BH1104" s="48" t="str">
        <f t="shared" si="323"/>
        <v>/</v>
      </c>
      <c r="BI1104" s="49" t="str">
        <f t="shared" si="324"/>
        <v>/</v>
      </c>
      <c r="BJ1104" s="49">
        <f t="shared" si="325"/>
        <v>0</v>
      </c>
      <c r="BK1104" s="50" t="str">
        <f t="shared" si="326"/>
        <v>/</v>
      </c>
      <c r="BL1104" s="35" t="str">
        <f t="shared" si="327"/>
        <v>150</v>
      </c>
      <c r="BM1104" s="35" t="str">
        <f t="shared" si="328"/>
        <v>/</v>
      </c>
      <c r="BN1104" s="35" t="str">
        <f t="shared" si="329"/>
        <v>//</v>
      </c>
      <c r="BO1104" s="35">
        <f t="shared" si="330"/>
        <v>0.3</v>
      </c>
      <c r="BP1104" s="35" t="str">
        <f t="shared" si="331"/>
        <v>/</v>
      </c>
      <c r="BQ1104" s="36" t="str">
        <f t="shared" si="332"/>
        <v>/</v>
      </c>
      <c r="BR1104" s="36">
        <f t="shared" si="333"/>
        <v>0</v>
      </c>
      <c r="BS1104" s="37">
        <f t="shared" si="334"/>
        <v>0</v>
      </c>
      <c r="BT1104" s="38">
        <f t="shared" si="335"/>
        <v>0</v>
      </c>
      <c r="BU1104" s="39">
        <f t="shared" si="336"/>
        <v>0</v>
      </c>
      <c r="BV1104" s="40">
        <f t="shared" si="337"/>
        <v>0</v>
      </c>
      <c r="BW1104" s="41">
        <f t="shared" si="338"/>
        <v>0</v>
      </c>
      <c r="BX1104" s="42" t="str">
        <f t="shared" si="339"/>
        <v>1500.311</v>
      </c>
      <c r="BY1104" s="35" t="str">
        <f t="shared" si="340"/>
        <v>///////</v>
      </c>
      <c r="BZ1104" s="43" t="str">
        <f t="shared" si="341"/>
        <v>ปค.</v>
      </c>
    </row>
    <row r="1105" spans="1:78" s="54" customFormat="1" ht="21.75" x14ac:dyDescent="0.2">
      <c r="A1105" s="51">
        <v>1096</v>
      </c>
      <c r="B1105" s="52" t="s">
        <v>1787</v>
      </c>
      <c r="C1105" s="52"/>
      <c r="D1105" s="52" t="s">
        <v>258</v>
      </c>
      <c r="E1105" s="52" t="s">
        <v>258</v>
      </c>
      <c r="F1105" s="52" t="s">
        <v>15</v>
      </c>
      <c r="G1105" s="53">
        <v>7</v>
      </c>
      <c r="H1105" s="52" t="s">
        <v>1781</v>
      </c>
      <c r="I1105" s="52"/>
      <c r="J1105" s="52" t="s">
        <v>154</v>
      </c>
      <c r="K1105" s="52"/>
      <c r="L1105" s="52"/>
      <c r="M1105" s="52"/>
      <c r="N1105" s="52"/>
      <c r="O1105" s="47">
        <v>150</v>
      </c>
      <c r="P1105" s="47"/>
      <c r="Q1105" s="47"/>
      <c r="R1105" s="47"/>
      <c r="S1105" s="52"/>
      <c r="T1105" s="52" t="s">
        <v>154</v>
      </c>
      <c r="U1105" s="52"/>
      <c r="V1105" s="52" t="s">
        <v>154</v>
      </c>
      <c r="W1105" s="52" t="s">
        <v>154</v>
      </c>
      <c r="X1105" s="47">
        <v>0.3</v>
      </c>
      <c r="Y1105" s="47">
        <v>9</v>
      </c>
      <c r="Z1105" s="52"/>
      <c r="AA1105" s="52" t="s">
        <v>154</v>
      </c>
      <c r="AB1105" s="52"/>
      <c r="AC1105" s="52"/>
      <c r="AD1105" s="52"/>
      <c r="AE1105" s="52"/>
      <c r="AF1105" s="52"/>
      <c r="AG1105" s="52"/>
      <c r="AH1105" s="52"/>
      <c r="AI1105" s="52"/>
      <c r="AJ1105" s="52"/>
      <c r="AK1105" s="52"/>
      <c r="AL1105" s="52"/>
      <c r="AM1105" s="47">
        <v>1</v>
      </c>
      <c r="AN1105" s="47">
        <v>1</v>
      </c>
      <c r="AO1105" s="47"/>
      <c r="AP1105" s="52" t="s">
        <v>268</v>
      </c>
      <c r="AQ1105" s="52"/>
      <c r="AR1105" s="52"/>
      <c r="AS1105" s="52"/>
      <c r="AT1105" s="52"/>
      <c r="AU1105" s="52"/>
      <c r="AV1105" s="52"/>
      <c r="AW1105" s="52"/>
      <c r="AX1105" s="52"/>
      <c r="AY1105" s="52"/>
      <c r="AZ1105" s="52"/>
      <c r="BA1105" s="52" t="s">
        <v>154</v>
      </c>
      <c r="BB1105" s="52"/>
      <c r="BC1105" s="52"/>
      <c r="BD1105" s="52"/>
      <c r="BE1105" s="52"/>
      <c r="BF1105" s="52"/>
      <c r="BG1105" s="52"/>
      <c r="BH1105" s="48" t="str">
        <f t="shared" si="323"/>
        <v>/</v>
      </c>
      <c r="BI1105" s="49" t="str">
        <f t="shared" si="324"/>
        <v>/</v>
      </c>
      <c r="BJ1105" s="49">
        <f t="shared" si="325"/>
        <v>0</v>
      </c>
      <c r="BK1105" s="50" t="str">
        <f t="shared" si="326"/>
        <v>/</v>
      </c>
      <c r="BL1105" s="35" t="str">
        <f t="shared" si="327"/>
        <v>150</v>
      </c>
      <c r="BM1105" s="35" t="str">
        <f t="shared" si="328"/>
        <v>/</v>
      </c>
      <c r="BN1105" s="35" t="str">
        <f t="shared" si="329"/>
        <v>//</v>
      </c>
      <c r="BO1105" s="35">
        <f t="shared" si="330"/>
        <v>0.3</v>
      </c>
      <c r="BP1105" s="35" t="str">
        <f t="shared" si="331"/>
        <v>/</v>
      </c>
      <c r="BQ1105" s="36">
        <f t="shared" si="332"/>
        <v>0</v>
      </c>
      <c r="BR1105" s="36">
        <f t="shared" si="333"/>
        <v>9</v>
      </c>
      <c r="BS1105" s="37">
        <f t="shared" si="334"/>
        <v>0</v>
      </c>
      <c r="BT1105" s="38">
        <f t="shared" si="335"/>
        <v>0</v>
      </c>
      <c r="BU1105" s="39">
        <f t="shared" si="336"/>
        <v>0</v>
      </c>
      <c r="BV1105" s="40">
        <f t="shared" si="337"/>
        <v>0</v>
      </c>
      <c r="BW1105" s="41">
        <f t="shared" si="338"/>
        <v>0</v>
      </c>
      <c r="BX1105" s="42" t="str">
        <f t="shared" si="339"/>
        <v>1500.3911</v>
      </c>
      <c r="BY1105" s="35" t="str">
        <f t="shared" si="340"/>
        <v>//////</v>
      </c>
      <c r="BZ1105" s="43" t="str">
        <f t="shared" si="341"/>
        <v>ปค.</v>
      </c>
    </row>
    <row r="1106" spans="1:78" s="54" customFormat="1" ht="21.75" x14ac:dyDescent="0.2">
      <c r="A1106" s="51">
        <v>1097</v>
      </c>
      <c r="B1106" s="52" t="s">
        <v>1788</v>
      </c>
      <c r="C1106" s="52"/>
      <c r="D1106" s="52" t="s">
        <v>258</v>
      </c>
      <c r="E1106" s="52" t="s">
        <v>1789</v>
      </c>
      <c r="F1106" s="52" t="s">
        <v>15</v>
      </c>
      <c r="G1106" s="53">
        <v>1</v>
      </c>
      <c r="H1106" s="52" t="s">
        <v>1790</v>
      </c>
      <c r="I1106" s="52"/>
      <c r="J1106" s="52" t="s">
        <v>154</v>
      </c>
      <c r="K1106" s="52"/>
      <c r="L1106" s="52"/>
      <c r="M1106" s="52"/>
      <c r="N1106" s="52"/>
      <c r="O1106" s="47">
        <v>150</v>
      </c>
      <c r="P1106" s="47"/>
      <c r="Q1106" s="47"/>
      <c r="R1106" s="47"/>
      <c r="S1106" s="52" t="s">
        <v>154</v>
      </c>
      <c r="T1106" s="52"/>
      <c r="U1106" s="52"/>
      <c r="V1106" s="52" t="s">
        <v>154</v>
      </c>
      <c r="W1106" s="52"/>
      <c r="X1106" s="52">
        <v>0.5</v>
      </c>
      <c r="Y1106" s="52"/>
      <c r="Z1106" s="52"/>
      <c r="AA1106" s="52"/>
      <c r="AB1106" s="52"/>
      <c r="AC1106" s="52" t="s">
        <v>154</v>
      </c>
      <c r="AD1106" s="52"/>
      <c r="AE1106" s="52"/>
      <c r="AF1106" s="52"/>
      <c r="AG1106" s="52"/>
      <c r="AH1106" s="52"/>
      <c r="AI1106" s="52"/>
      <c r="AJ1106" s="52"/>
      <c r="AK1106" s="52"/>
      <c r="AL1106" s="52"/>
      <c r="AM1106" s="47">
        <v>1</v>
      </c>
      <c r="AN1106" s="47">
        <v>1</v>
      </c>
      <c r="AO1106" s="47"/>
      <c r="AP1106" s="52" t="s">
        <v>268</v>
      </c>
      <c r="AQ1106" s="52"/>
      <c r="AR1106" s="52"/>
      <c r="AS1106" s="52"/>
      <c r="AT1106" s="52"/>
      <c r="AU1106" s="52"/>
      <c r="AV1106" s="52"/>
      <c r="AW1106" s="52"/>
      <c r="AX1106" s="52"/>
      <c r="AY1106" s="52">
        <v>1</v>
      </c>
      <c r="AZ1106" s="52">
        <v>20</v>
      </c>
      <c r="BA1106" s="52"/>
      <c r="BB1106" s="52"/>
      <c r="BC1106" s="52"/>
      <c r="BD1106" s="52"/>
      <c r="BE1106" s="52"/>
      <c r="BF1106" s="52"/>
      <c r="BG1106" s="52"/>
      <c r="BH1106" s="48" t="str">
        <f t="shared" si="323"/>
        <v>/</v>
      </c>
      <c r="BI1106" s="49" t="str">
        <f t="shared" si="324"/>
        <v>/</v>
      </c>
      <c r="BJ1106" s="49">
        <f t="shared" si="325"/>
        <v>0</v>
      </c>
      <c r="BK1106" s="50" t="str">
        <f t="shared" si="326"/>
        <v>/</v>
      </c>
      <c r="BL1106" s="35" t="str">
        <f t="shared" si="327"/>
        <v>150</v>
      </c>
      <c r="BM1106" s="35" t="str">
        <f t="shared" si="328"/>
        <v>/</v>
      </c>
      <c r="BN1106" s="35" t="str">
        <f t="shared" si="329"/>
        <v>/</v>
      </c>
      <c r="BO1106" s="35">
        <f t="shared" si="330"/>
        <v>0.5</v>
      </c>
      <c r="BP1106" s="35" t="str">
        <f t="shared" si="331"/>
        <v>/</v>
      </c>
      <c r="BQ1106" s="36" t="str">
        <f t="shared" si="332"/>
        <v>/</v>
      </c>
      <c r="BR1106" s="36">
        <f t="shared" si="333"/>
        <v>0</v>
      </c>
      <c r="BS1106" s="37">
        <f t="shared" si="334"/>
        <v>0</v>
      </c>
      <c r="BT1106" s="38">
        <f t="shared" si="335"/>
        <v>0</v>
      </c>
      <c r="BU1106" s="39">
        <f t="shared" si="336"/>
        <v>0</v>
      </c>
      <c r="BV1106" s="40">
        <f t="shared" si="337"/>
        <v>0</v>
      </c>
      <c r="BW1106" s="41">
        <f t="shared" si="338"/>
        <v>0</v>
      </c>
      <c r="BX1106" s="42" t="str">
        <f t="shared" si="339"/>
        <v>1500.511120</v>
      </c>
      <c r="BY1106" s="35" t="str">
        <f t="shared" si="340"/>
        <v>////</v>
      </c>
      <c r="BZ1106" s="43" t="str">
        <f t="shared" si="341"/>
        <v>ปค.</v>
      </c>
    </row>
    <row r="1107" spans="1:78" s="54" customFormat="1" ht="21.75" x14ac:dyDescent="0.2">
      <c r="A1107" s="51">
        <v>1098</v>
      </c>
      <c r="B1107" s="52" t="s">
        <v>1791</v>
      </c>
      <c r="C1107" s="52"/>
      <c r="D1107" s="52" t="s">
        <v>258</v>
      </c>
      <c r="E1107" s="52" t="s">
        <v>1789</v>
      </c>
      <c r="F1107" s="52" t="s">
        <v>15</v>
      </c>
      <c r="G1107" s="53">
        <v>2</v>
      </c>
      <c r="H1107" s="52" t="s">
        <v>1790</v>
      </c>
      <c r="I1107" s="52"/>
      <c r="J1107" s="52" t="s">
        <v>154</v>
      </c>
      <c r="K1107" s="52"/>
      <c r="L1107" s="52"/>
      <c r="M1107" s="52"/>
      <c r="N1107" s="52"/>
      <c r="O1107" s="47">
        <v>150</v>
      </c>
      <c r="P1107" s="47"/>
      <c r="Q1107" s="47"/>
      <c r="R1107" s="47"/>
      <c r="S1107" s="52" t="s">
        <v>154</v>
      </c>
      <c r="T1107" s="52"/>
      <c r="U1107" s="52"/>
      <c r="V1107" s="52" t="s">
        <v>154</v>
      </c>
      <c r="W1107" s="52"/>
      <c r="X1107" s="52">
        <v>0.5</v>
      </c>
      <c r="Y1107" s="52"/>
      <c r="Z1107" s="52"/>
      <c r="AA1107" s="52"/>
      <c r="AB1107" s="52"/>
      <c r="AC1107" s="52" t="s">
        <v>154</v>
      </c>
      <c r="AD1107" s="52"/>
      <c r="AE1107" s="52"/>
      <c r="AF1107" s="52"/>
      <c r="AG1107" s="52"/>
      <c r="AH1107" s="52"/>
      <c r="AI1107" s="52"/>
      <c r="AJ1107" s="52"/>
      <c r="AK1107" s="52"/>
      <c r="AL1107" s="52"/>
      <c r="AM1107" s="47">
        <v>1</v>
      </c>
      <c r="AN1107" s="47">
        <v>1</v>
      </c>
      <c r="AO1107" s="47"/>
      <c r="AP1107" s="52" t="s">
        <v>1766</v>
      </c>
      <c r="AQ1107" s="52"/>
      <c r="AR1107" s="52"/>
      <c r="AS1107" s="52"/>
      <c r="AT1107" s="52"/>
      <c r="AU1107" s="52"/>
      <c r="AV1107" s="52"/>
      <c r="AW1107" s="52"/>
      <c r="AX1107" s="52"/>
      <c r="AY1107" s="52">
        <v>1</v>
      </c>
      <c r="AZ1107" s="52">
        <v>20</v>
      </c>
      <c r="BA1107" s="52"/>
      <c r="BB1107" s="52"/>
      <c r="BC1107" s="52"/>
      <c r="BD1107" s="52"/>
      <c r="BE1107" s="52"/>
      <c r="BF1107" s="52"/>
      <c r="BG1107" s="52"/>
      <c r="BH1107" s="48" t="str">
        <f t="shared" si="323"/>
        <v>/</v>
      </c>
      <c r="BI1107" s="49" t="str">
        <f t="shared" si="324"/>
        <v>/</v>
      </c>
      <c r="BJ1107" s="49">
        <f t="shared" si="325"/>
        <v>0</v>
      </c>
      <c r="BK1107" s="50" t="str">
        <f t="shared" si="326"/>
        <v>/</v>
      </c>
      <c r="BL1107" s="35" t="str">
        <f t="shared" si="327"/>
        <v>150</v>
      </c>
      <c r="BM1107" s="35" t="str">
        <f t="shared" si="328"/>
        <v>/</v>
      </c>
      <c r="BN1107" s="35" t="str">
        <f t="shared" si="329"/>
        <v>/</v>
      </c>
      <c r="BO1107" s="35">
        <f t="shared" si="330"/>
        <v>0.5</v>
      </c>
      <c r="BP1107" s="35" t="str">
        <f t="shared" si="331"/>
        <v>/</v>
      </c>
      <c r="BQ1107" s="36" t="str">
        <f t="shared" si="332"/>
        <v>/</v>
      </c>
      <c r="BR1107" s="36">
        <f t="shared" si="333"/>
        <v>0</v>
      </c>
      <c r="BS1107" s="37">
        <f t="shared" si="334"/>
        <v>0</v>
      </c>
      <c r="BT1107" s="38">
        <f t="shared" si="335"/>
        <v>0</v>
      </c>
      <c r="BU1107" s="39">
        <f t="shared" si="336"/>
        <v>0</v>
      </c>
      <c r="BV1107" s="40">
        <f t="shared" si="337"/>
        <v>0</v>
      </c>
      <c r="BW1107" s="41">
        <f t="shared" si="338"/>
        <v>0</v>
      </c>
      <c r="BX1107" s="42" t="str">
        <f t="shared" si="339"/>
        <v>1500.511120</v>
      </c>
      <c r="BY1107" s="35" t="str">
        <f t="shared" si="340"/>
        <v>////</v>
      </c>
      <c r="BZ1107" s="43" t="str">
        <f t="shared" si="341"/>
        <v>ทต.</v>
      </c>
    </row>
    <row r="1108" spans="1:78" s="54" customFormat="1" ht="21.75" x14ac:dyDescent="0.2">
      <c r="A1108" s="51">
        <v>1099</v>
      </c>
      <c r="B1108" s="52" t="s">
        <v>1792</v>
      </c>
      <c r="C1108" s="52"/>
      <c r="D1108" s="52" t="s">
        <v>258</v>
      </c>
      <c r="E1108" s="52" t="s">
        <v>1789</v>
      </c>
      <c r="F1108" s="52" t="s">
        <v>15</v>
      </c>
      <c r="G1108" s="53">
        <v>3</v>
      </c>
      <c r="H1108" s="52" t="s">
        <v>1790</v>
      </c>
      <c r="I1108" s="52"/>
      <c r="J1108" s="52" t="s">
        <v>154</v>
      </c>
      <c r="K1108" s="52"/>
      <c r="L1108" s="52"/>
      <c r="M1108" s="52"/>
      <c r="N1108" s="52"/>
      <c r="O1108" s="47">
        <v>150</v>
      </c>
      <c r="P1108" s="47"/>
      <c r="Q1108" s="47"/>
      <c r="R1108" s="47"/>
      <c r="S1108" s="52" t="s">
        <v>154</v>
      </c>
      <c r="T1108" s="52"/>
      <c r="U1108" s="52"/>
      <c r="V1108" s="52" t="s">
        <v>154</v>
      </c>
      <c r="W1108" s="52"/>
      <c r="X1108" s="52">
        <v>0.5</v>
      </c>
      <c r="Y1108" s="52"/>
      <c r="Z1108" s="52"/>
      <c r="AA1108" s="52"/>
      <c r="AB1108" s="52"/>
      <c r="AC1108" s="52" t="s">
        <v>154</v>
      </c>
      <c r="AD1108" s="52"/>
      <c r="AE1108" s="52"/>
      <c r="AF1108" s="52"/>
      <c r="AG1108" s="52"/>
      <c r="AH1108" s="52"/>
      <c r="AI1108" s="52"/>
      <c r="AJ1108" s="52"/>
      <c r="AK1108" s="52"/>
      <c r="AL1108" s="52"/>
      <c r="AM1108" s="47">
        <v>1</v>
      </c>
      <c r="AN1108" s="47">
        <v>1</v>
      </c>
      <c r="AO1108" s="47"/>
      <c r="AP1108" s="52" t="s">
        <v>1766</v>
      </c>
      <c r="AQ1108" s="52"/>
      <c r="AR1108" s="52"/>
      <c r="AS1108" s="52"/>
      <c r="AT1108" s="52"/>
      <c r="AU1108" s="52"/>
      <c r="AV1108" s="52"/>
      <c r="AW1108" s="52"/>
      <c r="AX1108" s="52"/>
      <c r="AY1108" s="52">
        <v>1</v>
      </c>
      <c r="AZ1108" s="52">
        <v>50</v>
      </c>
      <c r="BA1108" s="52"/>
      <c r="BB1108" s="52" t="s">
        <v>154</v>
      </c>
      <c r="BC1108" s="52"/>
      <c r="BD1108" s="52"/>
      <c r="BE1108" s="52"/>
      <c r="BF1108" s="52"/>
      <c r="BG1108" s="52"/>
      <c r="BH1108" s="48" t="str">
        <f t="shared" si="323"/>
        <v>/</v>
      </c>
      <c r="BI1108" s="49" t="str">
        <f t="shared" si="324"/>
        <v>/</v>
      </c>
      <c r="BJ1108" s="49">
        <f t="shared" si="325"/>
        <v>0</v>
      </c>
      <c r="BK1108" s="50" t="str">
        <f t="shared" si="326"/>
        <v>/</v>
      </c>
      <c r="BL1108" s="35" t="str">
        <f t="shared" si="327"/>
        <v>150</v>
      </c>
      <c r="BM1108" s="35" t="str">
        <f t="shared" si="328"/>
        <v>/</v>
      </c>
      <c r="BN1108" s="35" t="str">
        <f t="shared" si="329"/>
        <v>/</v>
      </c>
      <c r="BO1108" s="35">
        <f t="shared" si="330"/>
        <v>0.5</v>
      </c>
      <c r="BP1108" s="35" t="str">
        <f t="shared" si="331"/>
        <v>/</v>
      </c>
      <c r="BQ1108" s="36" t="str">
        <f t="shared" si="332"/>
        <v>/</v>
      </c>
      <c r="BR1108" s="36">
        <f t="shared" si="333"/>
        <v>0</v>
      </c>
      <c r="BS1108" s="37">
        <f t="shared" si="334"/>
        <v>0</v>
      </c>
      <c r="BT1108" s="38">
        <f t="shared" si="335"/>
        <v>0</v>
      </c>
      <c r="BU1108" s="39">
        <f t="shared" si="336"/>
        <v>0</v>
      </c>
      <c r="BV1108" s="40">
        <f t="shared" si="337"/>
        <v>0</v>
      </c>
      <c r="BW1108" s="41">
        <f t="shared" si="338"/>
        <v>0</v>
      </c>
      <c r="BX1108" s="42" t="str">
        <f t="shared" si="339"/>
        <v>1500.511150</v>
      </c>
      <c r="BY1108" s="35" t="str">
        <f t="shared" si="340"/>
        <v>/////</v>
      </c>
      <c r="BZ1108" s="43" t="str">
        <f t="shared" si="341"/>
        <v>ทต.</v>
      </c>
    </row>
    <row r="1109" spans="1:78" s="54" customFormat="1" ht="21.75" x14ac:dyDescent="0.2">
      <c r="A1109" s="51">
        <v>1100</v>
      </c>
      <c r="B1109" s="52" t="s">
        <v>1793</v>
      </c>
      <c r="C1109" s="52"/>
      <c r="D1109" s="52" t="s">
        <v>258</v>
      </c>
      <c r="E1109" s="52" t="s">
        <v>1789</v>
      </c>
      <c r="F1109" s="52" t="s">
        <v>15</v>
      </c>
      <c r="G1109" s="53">
        <v>4</v>
      </c>
      <c r="H1109" s="52" t="s">
        <v>1790</v>
      </c>
      <c r="I1109" s="52"/>
      <c r="J1109" s="52" t="s">
        <v>154</v>
      </c>
      <c r="K1109" s="52"/>
      <c r="L1109" s="52"/>
      <c r="M1109" s="52"/>
      <c r="N1109" s="52"/>
      <c r="O1109" s="47">
        <v>150</v>
      </c>
      <c r="P1109" s="47"/>
      <c r="Q1109" s="47"/>
      <c r="R1109" s="47"/>
      <c r="S1109" s="52" t="s">
        <v>154</v>
      </c>
      <c r="T1109" s="52"/>
      <c r="U1109" s="52"/>
      <c r="V1109" s="52" t="s">
        <v>154</v>
      </c>
      <c r="W1109" s="52"/>
      <c r="X1109" s="52">
        <v>1.5</v>
      </c>
      <c r="Y1109" s="52"/>
      <c r="Z1109" s="52"/>
      <c r="AA1109" s="52"/>
      <c r="AB1109" s="52"/>
      <c r="AC1109" s="52" t="s">
        <v>154</v>
      </c>
      <c r="AD1109" s="52"/>
      <c r="AE1109" s="52"/>
      <c r="AF1109" s="52"/>
      <c r="AG1109" s="52"/>
      <c r="AH1109" s="52"/>
      <c r="AI1109" s="52"/>
      <c r="AJ1109" s="52"/>
      <c r="AK1109" s="52"/>
      <c r="AL1109" s="52"/>
      <c r="AM1109" s="47">
        <v>1</v>
      </c>
      <c r="AN1109" s="47">
        <v>1</v>
      </c>
      <c r="AO1109" s="47"/>
      <c r="AP1109" s="52" t="s">
        <v>268</v>
      </c>
      <c r="AQ1109" s="52"/>
      <c r="AR1109" s="52"/>
      <c r="AS1109" s="52"/>
      <c r="AT1109" s="52"/>
      <c r="AU1109" s="52"/>
      <c r="AV1109" s="52"/>
      <c r="AW1109" s="52"/>
      <c r="AX1109" s="52"/>
      <c r="AY1109" s="52">
        <v>1</v>
      </c>
      <c r="AZ1109" s="52">
        <v>100</v>
      </c>
      <c r="BA1109" s="52"/>
      <c r="BB1109" s="52" t="s">
        <v>154</v>
      </c>
      <c r="BC1109" s="52"/>
      <c r="BD1109" s="52"/>
      <c r="BE1109" s="52"/>
      <c r="BF1109" s="52"/>
      <c r="BG1109" s="52"/>
      <c r="BH1109" s="48" t="str">
        <f t="shared" si="323"/>
        <v>/</v>
      </c>
      <c r="BI1109" s="49" t="str">
        <f t="shared" si="324"/>
        <v>/</v>
      </c>
      <c r="BJ1109" s="49">
        <f t="shared" si="325"/>
        <v>0</v>
      </c>
      <c r="BK1109" s="50" t="str">
        <f t="shared" si="326"/>
        <v>/</v>
      </c>
      <c r="BL1109" s="35" t="str">
        <f t="shared" si="327"/>
        <v>150</v>
      </c>
      <c r="BM1109" s="35" t="str">
        <f t="shared" si="328"/>
        <v>/</v>
      </c>
      <c r="BN1109" s="35" t="str">
        <f t="shared" si="329"/>
        <v>/</v>
      </c>
      <c r="BO1109" s="35">
        <f t="shared" si="330"/>
        <v>1.5</v>
      </c>
      <c r="BP1109" s="35" t="str">
        <f t="shared" si="331"/>
        <v>/</v>
      </c>
      <c r="BQ1109" s="36" t="str">
        <f t="shared" si="332"/>
        <v>/</v>
      </c>
      <c r="BR1109" s="36">
        <f t="shared" si="333"/>
        <v>0</v>
      </c>
      <c r="BS1109" s="37">
        <f t="shared" si="334"/>
        <v>0</v>
      </c>
      <c r="BT1109" s="38">
        <f t="shared" si="335"/>
        <v>0</v>
      </c>
      <c r="BU1109" s="39">
        <f t="shared" si="336"/>
        <v>0</v>
      </c>
      <c r="BV1109" s="40">
        <f t="shared" si="337"/>
        <v>0</v>
      </c>
      <c r="BW1109" s="41">
        <f t="shared" si="338"/>
        <v>0</v>
      </c>
      <c r="BX1109" s="42" t="str">
        <f t="shared" si="339"/>
        <v>1501.5111100</v>
      </c>
      <c r="BY1109" s="35" t="str">
        <f t="shared" si="340"/>
        <v>/////</v>
      </c>
      <c r="BZ1109" s="43" t="str">
        <f t="shared" si="341"/>
        <v>ปค.</v>
      </c>
    </row>
    <row r="1110" spans="1:78" s="54" customFormat="1" ht="21.75" x14ac:dyDescent="0.2">
      <c r="A1110" s="51">
        <v>1101</v>
      </c>
      <c r="B1110" s="52" t="s">
        <v>1794</v>
      </c>
      <c r="C1110" s="52"/>
      <c r="D1110" s="52" t="s">
        <v>258</v>
      </c>
      <c r="E1110" s="52" t="s">
        <v>1789</v>
      </c>
      <c r="F1110" s="52" t="s">
        <v>15</v>
      </c>
      <c r="G1110" s="53">
        <v>5</v>
      </c>
      <c r="H1110" s="52" t="s">
        <v>1790</v>
      </c>
      <c r="I1110" s="52"/>
      <c r="J1110" s="52" t="s">
        <v>154</v>
      </c>
      <c r="K1110" s="52"/>
      <c r="L1110" s="52"/>
      <c r="M1110" s="52"/>
      <c r="N1110" s="52"/>
      <c r="O1110" s="47">
        <v>150</v>
      </c>
      <c r="P1110" s="47"/>
      <c r="Q1110" s="47"/>
      <c r="R1110" s="47"/>
      <c r="S1110" s="52" t="s">
        <v>154</v>
      </c>
      <c r="T1110" s="52"/>
      <c r="U1110" s="52"/>
      <c r="V1110" s="52" t="s">
        <v>154</v>
      </c>
      <c r="W1110" s="52"/>
      <c r="X1110" s="52">
        <v>1.5</v>
      </c>
      <c r="Y1110" s="52"/>
      <c r="Z1110" s="52"/>
      <c r="AA1110" s="52"/>
      <c r="AB1110" s="52"/>
      <c r="AC1110" s="52" t="s">
        <v>154</v>
      </c>
      <c r="AD1110" s="52"/>
      <c r="AE1110" s="52"/>
      <c r="AF1110" s="52"/>
      <c r="AG1110" s="52"/>
      <c r="AH1110" s="52"/>
      <c r="AI1110" s="52"/>
      <c r="AJ1110" s="52"/>
      <c r="AK1110" s="52"/>
      <c r="AL1110" s="52"/>
      <c r="AM1110" s="47">
        <v>1</v>
      </c>
      <c r="AN1110" s="47">
        <v>1</v>
      </c>
      <c r="AO1110" s="47"/>
      <c r="AP1110" s="52" t="s">
        <v>268</v>
      </c>
      <c r="AQ1110" s="52"/>
      <c r="AR1110" s="52"/>
      <c r="AS1110" s="52"/>
      <c r="AT1110" s="52"/>
      <c r="AU1110" s="52"/>
      <c r="AV1110" s="52"/>
      <c r="AW1110" s="52"/>
      <c r="AX1110" s="52"/>
      <c r="AY1110" s="52">
        <v>1</v>
      </c>
      <c r="AZ1110" s="52">
        <v>30</v>
      </c>
      <c r="BA1110" s="52"/>
      <c r="BB1110" s="52" t="s">
        <v>154</v>
      </c>
      <c r="BC1110" s="52"/>
      <c r="BD1110" s="52"/>
      <c r="BE1110" s="52"/>
      <c r="BF1110" s="52"/>
      <c r="BG1110" s="52"/>
      <c r="BH1110" s="48" t="str">
        <f t="shared" si="323"/>
        <v>/</v>
      </c>
      <c r="BI1110" s="49" t="str">
        <f t="shared" si="324"/>
        <v>/</v>
      </c>
      <c r="BJ1110" s="49">
        <f t="shared" si="325"/>
        <v>0</v>
      </c>
      <c r="BK1110" s="50" t="str">
        <f t="shared" si="326"/>
        <v>/</v>
      </c>
      <c r="BL1110" s="35" t="str">
        <f t="shared" si="327"/>
        <v>150</v>
      </c>
      <c r="BM1110" s="35" t="str">
        <f t="shared" si="328"/>
        <v>/</v>
      </c>
      <c r="BN1110" s="35" t="str">
        <f t="shared" si="329"/>
        <v>/</v>
      </c>
      <c r="BO1110" s="35">
        <f t="shared" si="330"/>
        <v>1.5</v>
      </c>
      <c r="BP1110" s="35" t="str">
        <f t="shared" si="331"/>
        <v>/</v>
      </c>
      <c r="BQ1110" s="36" t="str">
        <f t="shared" si="332"/>
        <v>/</v>
      </c>
      <c r="BR1110" s="36">
        <f t="shared" si="333"/>
        <v>0</v>
      </c>
      <c r="BS1110" s="37">
        <f t="shared" si="334"/>
        <v>0</v>
      </c>
      <c r="BT1110" s="38">
        <f t="shared" si="335"/>
        <v>0</v>
      </c>
      <c r="BU1110" s="39">
        <f t="shared" si="336"/>
        <v>0</v>
      </c>
      <c r="BV1110" s="40">
        <f t="shared" si="337"/>
        <v>0</v>
      </c>
      <c r="BW1110" s="41">
        <f t="shared" si="338"/>
        <v>0</v>
      </c>
      <c r="BX1110" s="42" t="str">
        <f t="shared" si="339"/>
        <v>1501.511130</v>
      </c>
      <c r="BY1110" s="35" t="str">
        <f t="shared" si="340"/>
        <v>/////</v>
      </c>
      <c r="BZ1110" s="43" t="str">
        <f t="shared" si="341"/>
        <v>ปค.</v>
      </c>
    </row>
    <row r="1111" spans="1:78" s="54" customFormat="1" ht="21.75" x14ac:dyDescent="0.2">
      <c r="A1111" s="51">
        <v>1102</v>
      </c>
      <c r="B1111" s="52" t="s">
        <v>1795</v>
      </c>
      <c r="C1111" s="52"/>
      <c r="D1111" s="52" t="s">
        <v>278</v>
      </c>
      <c r="E1111" s="52" t="s">
        <v>290</v>
      </c>
      <c r="F1111" s="52" t="s">
        <v>15</v>
      </c>
      <c r="G1111" s="53">
        <v>5</v>
      </c>
      <c r="H1111" s="52" t="s">
        <v>291</v>
      </c>
      <c r="I1111" s="52"/>
      <c r="J1111" s="52"/>
      <c r="K1111" s="52" t="s">
        <v>154</v>
      </c>
      <c r="L1111" s="52"/>
      <c r="M1111" s="52"/>
      <c r="N1111" s="52"/>
      <c r="O1111" s="47"/>
      <c r="P1111" s="47"/>
      <c r="Q1111" s="47" t="s">
        <v>293</v>
      </c>
      <c r="R1111" s="47"/>
      <c r="S1111" s="52"/>
      <c r="T1111" s="52" t="s">
        <v>154</v>
      </c>
      <c r="U1111" s="52"/>
      <c r="V1111" s="52" t="s">
        <v>154</v>
      </c>
      <c r="W1111" s="52" t="s">
        <v>154</v>
      </c>
      <c r="X1111" s="52">
        <v>0.5</v>
      </c>
      <c r="Y1111" s="52">
        <v>50</v>
      </c>
      <c r="Z1111" s="52" t="s">
        <v>154</v>
      </c>
      <c r="AA1111" s="52"/>
      <c r="AB1111" s="52"/>
      <c r="AC1111" s="52"/>
      <c r="AD1111" s="52"/>
      <c r="AE1111" s="52"/>
      <c r="AF1111" s="52"/>
      <c r="AG1111" s="52"/>
      <c r="AH1111" s="52"/>
      <c r="AI1111" s="52"/>
      <c r="AJ1111" s="52"/>
      <c r="AK1111" s="52"/>
      <c r="AL1111" s="52"/>
      <c r="AM1111" s="52"/>
      <c r="AN1111" s="52"/>
      <c r="AO1111" s="52"/>
      <c r="AP1111" s="52"/>
      <c r="AQ1111" s="52"/>
      <c r="AR1111" s="52"/>
      <c r="AS1111" s="52"/>
      <c r="AT1111" s="52"/>
      <c r="AU1111" s="52"/>
      <c r="AV1111" s="52"/>
      <c r="AW1111" s="52"/>
      <c r="AX1111" s="52"/>
      <c r="AY1111" s="52"/>
      <c r="AZ1111" s="52"/>
      <c r="BA1111" s="52" t="s">
        <v>154</v>
      </c>
      <c r="BB1111" s="52"/>
      <c r="BC1111" s="52"/>
      <c r="BD1111" s="52"/>
      <c r="BE1111" s="52"/>
      <c r="BF1111" s="52"/>
      <c r="BG1111" s="52"/>
      <c r="BH1111" s="48" t="str">
        <f t="shared" si="323"/>
        <v>/</v>
      </c>
      <c r="BI1111" s="49" t="str">
        <f t="shared" si="324"/>
        <v>/</v>
      </c>
      <c r="BJ1111" s="49">
        <f t="shared" si="325"/>
        <v>0</v>
      </c>
      <c r="BK1111" s="50" t="str">
        <f t="shared" si="326"/>
        <v>/</v>
      </c>
      <c r="BL1111" s="35" t="str">
        <f t="shared" si="327"/>
        <v>ทะเลสาบสงขลา</v>
      </c>
      <c r="BM1111" s="35" t="str">
        <f t="shared" si="328"/>
        <v>/</v>
      </c>
      <c r="BN1111" s="35" t="str">
        <f t="shared" si="329"/>
        <v>//</v>
      </c>
      <c r="BO1111" s="35">
        <f t="shared" si="330"/>
        <v>0.5</v>
      </c>
      <c r="BP1111" s="35" t="str">
        <f t="shared" si="331"/>
        <v>/</v>
      </c>
      <c r="BQ1111" s="36">
        <f t="shared" si="332"/>
        <v>0</v>
      </c>
      <c r="BR1111" s="36">
        <f t="shared" si="333"/>
        <v>50</v>
      </c>
      <c r="BS1111" s="37">
        <f t="shared" si="334"/>
        <v>0</v>
      </c>
      <c r="BT1111" s="38">
        <f t="shared" si="335"/>
        <v>0</v>
      </c>
      <c r="BU1111" s="39">
        <f t="shared" si="336"/>
        <v>0</v>
      </c>
      <c r="BV1111" s="40">
        <f t="shared" si="337"/>
        <v>0</v>
      </c>
      <c r="BW1111" s="41">
        <f t="shared" si="338"/>
        <v>0</v>
      </c>
      <c r="BX1111" s="42" t="str">
        <f t="shared" si="339"/>
        <v>0.550</v>
      </c>
      <c r="BY1111" s="35" t="str">
        <f t="shared" si="340"/>
        <v>//////</v>
      </c>
      <c r="BZ1111" s="43" t="str">
        <f t="shared" si="341"/>
        <v>ทะเลสาบสงขลา</v>
      </c>
    </row>
    <row r="1112" spans="1:78" s="54" customFormat="1" ht="21.75" x14ac:dyDescent="0.2">
      <c r="A1112" s="51">
        <v>1103</v>
      </c>
      <c r="B1112" s="52" t="s">
        <v>1796</v>
      </c>
      <c r="C1112" s="52"/>
      <c r="D1112" s="52" t="s">
        <v>278</v>
      </c>
      <c r="E1112" s="52" t="s">
        <v>290</v>
      </c>
      <c r="F1112" s="52" t="s">
        <v>15</v>
      </c>
      <c r="G1112" s="53">
        <v>6</v>
      </c>
      <c r="H1112" s="52" t="s">
        <v>291</v>
      </c>
      <c r="I1112" s="52"/>
      <c r="J1112" s="52" t="s">
        <v>154</v>
      </c>
      <c r="K1112" s="52"/>
      <c r="L1112" s="52"/>
      <c r="M1112" s="52"/>
      <c r="N1112" s="52"/>
      <c r="O1112" s="47">
        <v>150</v>
      </c>
      <c r="P1112" s="47"/>
      <c r="Q1112" s="47"/>
      <c r="R1112" s="47"/>
      <c r="S1112" s="52" t="s">
        <v>154</v>
      </c>
      <c r="T1112" s="52"/>
      <c r="U1112" s="52"/>
      <c r="V1112" s="52" t="s">
        <v>154</v>
      </c>
      <c r="W1112" s="52" t="s">
        <v>154</v>
      </c>
      <c r="X1112" s="52">
        <v>0.3</v>
      </c>
      <c r="Y1112" s="52">
        <v>20</v>
      </c>
      <c r="Z1112" s="52"/>
      <c r="AA1112" s="52"/>
      <c r="AB1112" s="52"/>
      <c r="AC1112" s="52"/>
      <c r="AD1112" s="52" t="s">
        <v>154</v>
      </c>
      <c r="AE1112" s="52"/>
      <c r="AF1112" s="52"/>
      <c r="AG1112" s="52"/>
      <c r="AH1112" s="52"/>
      <c r="AI1112" s="52"/>
      <c r="AJ1112" s="52"/>
      <c r="AK1112" s="52"/>
      <c r="AL1112" s="52"/>
      <c r="AM1112" s="52"/>
      <c r="AN1112" s="52"/>
      <c r="AO1112" s="52"/>
      <c r="AP1112" s="52"/>
      <c r="AQ1112" s="52"/>
      <c r="AR1112" s="52"/>
      <c r="AS1112" s="52"/>
      <c r="AT1112" s="52"/>
      <c r="AU1112" s="52"/>
      <c r="AV1112" s="52"/>
      <c r="AW1112" s="52"/>
      <c r="AX1112" s="52"/>
      <c r="AY1112" s="52"/>
      <c r="AZ1112" s="52"/>
      <c r="BA1112" s="52" t="s">
        <v>154</v>
      </c>
      <c r="BB1112" s="52"/>
      <c r="BC1112" s="52"/>
      <c r="BD1112" s="52"/>
      <c r="BE1112" s="52"/>
      <c r="BF1112" s="52"/>
      <c r="BG1112" s="52"/>
      <c r="BH1112" s="48" t="str">
        <f t="shared" si="323"/>
        <v>/</v>
      </c>
      <c r="BI1112" s="49" t="str">
        <f t="shared" si="324"/>
        <v>/</v>
      </c>
      <c r="BJ1112" s="49">
        <f t="shared" si="325"/>
        <v>0</v>
      </c>
      <c r="BK1112" s="50" t="str">
        <f t="shared" si="326"/>
        <v>/</v>
      </c>
      <c r="BL1112" s="35" t="str">
        <f t="shared" si="327"/>
        <v>150</v>
      </c>
      <c r="BM1112" s="35" t="str">
        <f t="shared" si="328"/>
        <v>/</v>
      </c>
      <c r="BN1112" s="35" t="str">
        <f t="shared" si="329"/>
        <v>//</v>
      </c>
      <c r="BO1112" s="35">
        <f t="shared" si="330"/>
        <v>0.3</v>
      </c>
      <c r="BP1112" s="35" t="str">
        <f t="shared" si="331"/>
        <v>/</v>
      </c>
      <c r="BQ1112" s="36" t="str">
        <f t="shared" si="332"/>
        <v>/</v>
      </c>
      <c r="BR1112" s="36">
        <f t="shared" si="333"/>
        <v>20</v>
      </c>
      <c r="BS1112" s="37">
        <f t="shared" si="334"/>
        <v>0</v>
      </c>
      <c r="BT1112" s="38">
        <f t="shared" si="335"/>
        <v>0</v>
      </c>
      <c r="BU1112" s="39">
        <f t="shared" si="336"/>
        <v>0</v>
      </c>
      <c r="BV1112" s="40">
        <f t="shared" si="337"/>
        <v>0</v>
      </c>
      <c r="BW1112" s="41">
        <f t="shared" si="338"/>
        <v>0</v>
      </c>
      <c r="BX1112" s="42" t="str">
        <f t="shared" si="339"/>
        <v>1500.320</v>
      </c>
      <c r="BY1112" s="35" t="str">
        <f t="shared" si="340"/>
        <v>//////</v>
      </c>
      <c r="BZ1112" s="43" t="str">
        <f t="shared" si="341"/>
        <v/>
      </c>
    </row>
    <row r="1113" spans="1:78" s="54" customFormat="1" ht="21.75" x14ac:dyDescent="0.2">
      <c r="A1113" s="51">
        <v>1104</v>
      </c>
      <c r="B1113" s="52" t="s">
        <v>1797</v>
      </c>
      <c r="C1113" s="52"/>
      <c r="D1113" s="52" t="s">
        <v>278</v>
      </c>
      <c r="E1113" s="52" t="s">
        <v>749</v>
      </c>
      <c r="F1113" s="52" t="s">
        <v>15</v>
      </c>
      <c r="G1113" s="53">
        <v>4</v>
      </c>
      <c r="H1113" s="52" t="s">
        <v>750</v>
      </c>
      <c r="I1113" s="52"/>
      <c r="J1113" s="52"/>
      <c r="K1113" s="52"/>
      <c r="L1113" s="52"/>
      <c r="M1113" s="52"/>
      <c r="N1113" s="52" t="s">
        <v>154</v>
      </c>
      <c r="O1113" s="52"/>
      <c r="P1113" s="52"/>
      <c r="Q1113" s="52"/>
      <c r="R1113" s="52"/>
      <c r="S1113" s="52"/>
      <c r="T1113" s="52"/>
      <c r="U1113" s="52"/>
      <c r="V1113" s="52"/>
      <c r="W1113" s="52"/>
      <c r="X1113" s="52"/>
      <c r="Y1113" s="52"/>
      <c r="Z1113" s="52"/>
      <c r="AA1113" s="52"/>
      <c r="AB1113" s="52"/>
      <c r="AC1113" s="52"/>
      <c r="AD1113" s="52"/>
      <c r="AE1113" s="52"/>
      <c r="AF1113" s="52"/>
      <c r="AG1113" s="52"/>
      <c r="AH1113" s="52"/>
      <c r="AI1113" s="52"/>
      <c r="AJ1113" s="52"/>
      <c r="AK1113" s="52"/>
      <c r="AL1113" s="52"/>
      <c r="AM1113" s="47">
        <v>1</v>
      </c>
      <c r="AN1113" s="47">
        <v>1</v>
      </c>
      <c r="AO1113" s="47"/>
      <c r="AP1113" s="52"/>
      <c r="AQ1113" s="52"/>
      <c r="AR1113" s="52"/>
      <c r="AS1113" s="52"/>
      <c r="AT1113" s="52"/>
      <c r="AU1113" s="52"/>
      <c r="AV1113" s="52"/>
      <c r="AW1113" s="52"/>
      <c r="AX1113" s="52"/>
      <c r="AY1113" s="52">
        <v>1</v>
      </c>
      <c r="AZ1113" s="52">
        <v>100</v>
      </c>
      <c r="BA1113" s="52"/>
      <c r="BB1113" s="52"/>
      <c r="BC1113" s="52"/>
      <c r="BD1113" s="52"/>
      <c r="BE1113" s="52"/>
      <c r="BF1113" s="52"/>
      <c r="BG1113" s="52"/>
      <c r="BH1113" s="48" t="str">
        <f t="shared" si="323"/>
        <v>/</v>
      </c>
      <c r="BI1113" s="49" t="str">
        <f t="shared" si="324"/>
        <v/>
      </c>
      <c r="BJ1113" s="49" t="str">
        <f t="shared" si="325"/>
        <v>/</v>
      </c>
      <c r="BK1113" s="50" t="str">
        <f t="shared" si="326"/>
        <v/>
      </c>
      <c r="BL1113" s="35" t="str">
        <f t="shared" si="327"/>
        <v/>
      </c>
      <c r="BM1113" s="35" t="str">
        <f t="shared" si="328"/>
        <v/>
      </c>
      <c r="BN1113" s="35" t="str">
        <f t="shared" si="329"/>
        <v/>
      </c>
      <c r="BO1113" s="35">
        <f t="shared" si="330"/>
        <v>0</v>
      </c>
      <c r="BP1113" s="35" t="str">
        <f t="shared" si="331"/>
        <v/>
      </c>
      <c r="BQ1113" s="36">
        <f t="shared" si="332"/>
        <v>0</v>
      </c>
      <c r="BR1113" s="36">
        <f t="shared" si="333"/>
        <v>0</v>
      </c>
      <c r="BS1113" s="37">
        <f t="shared" si="334"/>
        <v>0</v>
      </c>
      <c r="BT1113" s="38">
        <f t="shared" si="335"/>
        <v>0</v>
      </c>
      <c r="BU1113" s="39">
        <f t="shared" si="336"/>
        <v>0</v>
      </c>
      <c r="BV1113" s="40">
        <f t="shared" si="337"/>
        <v>0</v>
      </c>
      <c r="BW1113" s="41">
        <f t="shared" si="338"/>
        <v>0</v>
      </c>
      <c r="BX1113" s="42" t="str">
        <f t="shared" si="339"/>
        <v>111100</v>
      </c>
      <c r="BY1113" s="35" t="str">
        <f t="shared" si="340"/>
        <v>/</v>
      </c>
      <c r="BZ1113" s="43" t="str">
        <f t="shared" si="341"/>
        <v/>
      </c>
    </row>
    <row r="1114" spans="1:78" s="54" customFormat="1" ht="21.75" x14ac:dyDescent="0.2">
      <c r="A1114" s="51">
        <v>1105</v>
      </c>
      <c r="B1114" s="52" t="s">
        <v>1798</v>
      </c>
      <c r="C1114" s="52"/>
      <c r="D1114" s="52" t="s">
        <v>278</v>
      </c>
      <c r="E1114" s="52" t="s">
        <v>749</v>
      </c>
      <c r="F1114" s="52" t="s">
        <v>15</v>
      </c>
      <c r="G1114" s="53">
        <v>5</v>
      </c>
      <c r="H1114" s="52" t="s">
        <v>750</v>
      </c>
      <c r="I1114" s="52"/>
      <c r="J1114" s="52"/>
      <c r="K1114" s="52"/>
      <c r="L1114" s="52"/>
      <c r="M1114" s="52"/>
      <c r="N1114" s="52" t="s">
        <v>154</v>
      </c>
      <c r="O1114" s="52"/>
      <c r="P1114" s="52"/>
      <c r="Q1114" s="52"/>
      <c r="R1114" s="52"/>
      <c r="S1114" s="52"/>
      <c r="T1114" s="52"/>
      <c r="U1114" s="52"/>
      <c r="V1114" s="52"/>
      <c r="W1114" s="52"/>
      <c r="X1114" s="52"/>
      <c r="Y1114" s="52"/>
      <c r="Z1114" s="52"/>
      <c r="AA1114" s="52"/>
      <c r="AB1114" s="52"/>
      <c r="AC1114" s="52"/>
      <c r="AD1114" s="52"/>
      <c r="AE1114" s="52"/>
      <c r="AF1114" s="52"/>
      <c r="AG1114" s="52"/>
      <c r="AH1114" s="52"/>
      <c r="AI1114" s="52"/>
      <c r="AJ1114" s="52"/>
      <c r="AK1114" s="52"/>
      <c r="AL1114" s="52"/>
      <c r="AM1114" s="47">
        <v>1</v>
      </c>
      <c r="AN1114" s="47">
        <v>1</v>
      </c>
      <c r="AO1114" s="47"/>
      <c r="AP1114" s="52"/>
      <c r="AQ1114" s="52"/>
      <c r="AR1114" s="52"/>
      <c r="AS1114" s="52"/>
      <c r="AT1114" s="52"/>
      <c r="AU1114" s="52"/>
      <c r="AV1114" s="52"/>
      <c r="AW1114" s="52"/>
      <c r="AX1114" s="52"/>
      <c r="AY1114" s="52">
        <v>1</v>
      </c>
      <c r="AZ1114" s="52">
        <v>100</v>
      </c>
      <c r="BA1114" s="52"/>
      <c r="BB1114" s="52"/>
      <c r="BC1114" s="52"/>
      <c r="BD1114" s="52"/>
      <c r="BE1114" s="52"/>
      <c r="BF1114" s="52"/>
      <c r="BG1114" s="52"/>
      <c r="BH1114" s="48" t="str">
        <f t="shared" si="323"/>
        <v>/</v>
      </c>
      <c r="BI1114" s="49" t="str">
        <f t="shared" si="324"/>
        <v/>
      </c>
      <c r="BJ1114" s="49" t="str">
        <f t="shared" si="325"/>
        <v>/</v>
      </c>
      <c r="BK1114" s="50" t="str">
        <f t="shared" si="326"/>
        <v/>
      </c>
      <c r="BL1114" s="35" t="str">
        <f t="shared" si="327"/>
        <v/>
      </c>
      <c r="BM1114" s="35" t="str">
        <f t="shared" si="328"/>
        <v/>
      </c>
      <c r="BN1114" s="35" t="str">
        <f t="shared" si="329"/>
        <v/>
      </c>
      <c r="BO1114" s="35">
        <f t="shared" si="330"/>
        <v>0</v>
      </c>
      <c r="BP1114" s="35" t="str">
        <f t="shared" si="331"/>
        <v/>
      </c>
      <c r="BQ1114" s="36">
        <f t="shared" si="332"/>
        <v>0</v>
      </c>
      <c r="BR1114" s="36">
        <f t="shared" si="333"/>
        <v>0</v>
      </c>
      <c r="BS1114" s="37">
        <f t="shared" si="334"/>
        <v>0</v>
      </c>
      <c r="BT1114" s="38">
        <f t="shared" si="335"/>
        <v>0</v>
      </c>
      <c r="BU1114" s="39">
        <f t="shared" si="336"/>
        <v>0</v>
      </c>
      <c r="BV1114" s="40">
        <f t="shared" si="337"/>
        <v>0</v>
      </c>
      <c r="BW1114" s="41">
        <f t="shared" si="338"/>
        <v>0</v>
      </c>
      <c r="BX1114" s="42" t="str">
        <f t="shared" si="339"/>
        <v>111100</v>
      </c>
      <c r="BY1114" s="35" t="str">
        <f t="shared" si="340"/>
        <v>/</v>
      </c>
      <c r="BZ1114" s="43" t="str">
        <f t="shared" si="341"/>
        <v/>
      </c>
    </row>
    <row r="1115" spans="1:78" s="54" customFormat="1" ht="21.75" x14ac:dyDescent="0.2">
      <c r="A1115" s="51">
        <v>1106</v>
      </c>
      <c r="B1115" s="52" t="s">
        <v>1799</v>
      </c>
      <c r="C1115" s="52"/>
      <c r="D1115" s="52" t="s">
        <v>278</v>
      </c>
      <c r="E1115" s="52" t="s">
        <v>749</v>
      </c>
      <c r="F1115" s="52" t="s">
        <v>15</v>
      </c>
      <c r="G1115" s="53">
        <v>6</v>
      </c>
      <c r="H1115" s="52" t="s">
        <v>750</v>
      </c>
      <c r="I1115" s="52"/>
      <c r="J1115" s="52" t="s">
        <v>154</v>
      </c>
      <c r="K1115" s="52"/>
      <c r="L1115" s="52"/>
      <c r="M1115" s="52"/>
      <c r="N1115" s="52"/>
      <c r="O1115" s="47">
        <v>150</v>
      </c>
      <c r="P1115" s="47"/>
      <c r="Q1115" s="47"/>
      <c r="R1115" s="47"/>
      <c r="S1115" s="52"/>
      <c r="T1115" s="52" t="s">
        <v>154</v>
      </c>
      <c r="U1115" s="52"/>
      <c r="V1115" s="47" t="s">
        <v>154</v>
      </c>
      <c r="W1115" s="47"/>
      <c r="X1115" s="47">
        <v>0.2</v>
      </c>
      <c r="Y1115" s="47">
        <v>7</v>
      </c>
      <c r="Z1115" s="47" t="s">
        <v>154</v>
      </c>
      <c r="AA1115" s="47"/>
      <c r="AB1115" s="47"/>
      <c r="AC1115" s="47"/>
      <c r="AD1115" s="47"/>
      <c r="AE1115" s="52"/>
      <c r="AF1115" s="52"/>
      <c r="AG1115" s="52"/>
      <c r="AH1115" s="52"/>
      <c r="AI1115" s="52"/>
      <c r="AJ1115" s="52"/>
      <c r="AK1115" s="52"/>
      <c r="AL1115" s="52"/>
      <c r="AM1115" s="47">
        <v>1</v>
      </c>
      <c r="AN1115" s="47">
        <v>1</v>
      </c>
      <c r="AO1115" s="47"/>
      <c r="AP1115" s="52"/>
      <c r="AQ1115" s="52"/>
      <c r="AR1115" s="52"/>
      <c r="AS1115" s="52"/>
      <c r="AT1115" s="52"/>
      <c r="AU1115" s="52"/>
      <c r="AV1115" s="52"/>
      <c r="AW1115" s="52"/>
      <c r="AX1115" s="52"/>
      <c r="AY1115" s="52">
        <v>1</v>
      </c>
      <c r="AZ1115" s="52">
        <v>200</v>
      </c>
      <c r="BA1115" s="52"/>
      <c r="BB1115" s="52"/>
      <c r="BC1115" s="52"/>
      <c r="BD1115" s="52"/>
      <c r="BE1115" s="52"/>
      <c r="BF1115" s="52"/>
      <c r="BG1115" s="52"/>
      <c r="BH1115" s="48" t="str">
        <f t="shared" si="323"/>
        <v>/</v>
      </c>
      <c r="BI1115" s="49" t="str">
        <f t="shared" si="324"/>
        <v>/</v>
      </c>
      <c r="BJ1115" s="49">
        <f t="shared" si="325"/>
        <v>0</v>
      </c>
      <c r="BK1115" s="50" t="str">
        <f t="shared" si="326"/>
        <v>/</v>
      </c>
      <c r="BL1115" s="35" t="str">
        <f t="shared" si="327"/>
        <v>150</v>
      </c>
      <c r="BM1115" s="35" t="str">
        <f t="shared" si="328"/>
        <v>/</v>
      </c>
      <c r="BN1115" s="35" t="str">
        <f t="shared" si="329"/>
        <v>/</v>
      </c>
      <c r="BO1115" s="35">
        <f t="shared" si="330"/>
        <v>0.2</v>
      </c>
      <c r="BP1115" s="35" t="str">
        <f t="shared" si="331"/>
        <v>/</v>
      </c>
      <c r="BQ1115" s="36">
        <f t="shared" si="332"/>
        <v>0</v>
      </c>
      <c r="BR1115" s="36">
        <f t="shared" si="333"/>
        <v>7</v>
      </c>
      <c r="BS1115" s="37">
        <f t="shared" si="334"/>
        <v>0</v>
      </c>
      <c r="BT1115" s="38">
        <f t="shared" si="335"/>
        <v>0</v>
      </c>
      <c r="BU1115" s="39">
        <f t="shared" si="336"/>
        <v>0</v>
      </c>
      <c r="BV1115" s="40">
        <f t="shared" si="337"/>
        <v>0</v>
      </c>
      <c r="BW1115" s="41">
        <f t="shared" si="338"/>
        <v>0</v>
      </c>
      <c r="BX1115" s="42" t="str">
        <f t="shared" si="339"/>
        <v>1500.27111200</v>
      </c>
      <c r="BY1115" s="35" t="str">
        <f t="shared" si="340"/>
        <v>////</v>
      </c>
      <c r="BZ1115" s="43" t="str">
        <f t="shared" si="341"/>
        <v/>
      </c>
    </row>
    <row r="1116" spans="1:78" s="54" customFormat="1" ht="21.75" x14ac:dyDescent="0.2">
      <c r="A1116" s="51">
        <v>1107</v>
      </c>
      <c r="B1116" s="52" t="s">
        <v>1800</v>
      </c>
      <c r="C1116" s="52"/>
      <c r="D1116" s="52" t="s">
        <v>278</v>
      </c>
      <c r="E1116" s="52" t="s">
        <v>749</v>
      </c>
      <c r="F1116" s="52" t="s">
        <v>15</v>
      </c>
      <c r="G1116" s="53">
        <v>7</v>
      </c>
      <c r="H1116" s="52" t="s">
        <v>750</v>
      </c>
      <c r="I1116" s="52"/>
      <c r="J1116" s="52"/>
      <c r="K1116" s="52"/>
      <c r="L1116" s="52" t="s">
        <v>154</v>
      </c>
      <c r="M1116" s="52"/>
      <c r="N1116" s="52"/>
      <c r="O1116" s="47">
        <v>150</v>
      </c>
      <c r="P1116" s="47"/>
      <c r="Q1116" s="47"/>
      <c r="R1116" s="47"/>
      <c r="S1116" s="52"/>
      <c r="T1116" s="52" t="s">
        <v>154</v>
      </c>
      <c r="U1116" s="52"/>
      <c r="V1116" s="52" t="s">
        <v>154</v>
      </c>
      <c r="W1116" s="52"/>
      <c r="X1116" s="47">
        <v>0.2</v>
      </c>
      <c r="Y1116" s="47">
        <v>8</v>
      </c>
      <c r="Z1116" s="47" t="s">
        <v>154</v>
      </c>
      <c r="AA1116" s="47"/>
      <c r="AB1116" s="47"/>
      <c r="AC1116" s="47"/>
      <c r="AD1116" s="47"/>
      <c r="AE1116" s="52"/>
      <c r="AF1116" s="52"/>
      <c r="AG1116" s="52"/>
      <c r="AH1116" s="52"/>
      <c r="AI1116" s="52"/>
      <c r="AJ1116" s="52"/>
      <c r="AK1116" s="52"/>
      <c r="AL1116" s="52"/>
      <c r="AM1116" s="47">
        <v>1</v>
      </c>
      <c r="AN1116" s="47">
        <v>1</v>
      </c>
      <c r="AO1116" s="47"/>
      <c r="AP1116" s="52"/>
      <c r="AQ1116" s="52"/>
      <c r="AR1116" s="52"/>
      <c r="AS1116" s="52"/>
      <c r="AT1116" s="52"/>
      <c r="AU1116" s="52"/>
      <c r="AV1116" s="52"/>
      <c r="AW1116" s="52"/>
      <c r="AX1116" s="52"/>
      <c r="AY1116" s="52">
        <v>1</v>
      </c>
      <c r="AZ1116" s="52">
        <v>50</v>
      </c>
      <c r="BA1116" s="52"/>
      <c r="BB1116" s="52"/>
      <c r="BC1116" s="52"/>
      <c r="BD1116" s="52"/>
      <c r="BE1116" s="52"/>
      <c r="BF1116" s="52"/>
      <c r="BG1116" s="52"/>
      <c r="BH1116" s="48" t="str">
        <f t="shared" si="323"/>
        <v>/</v>
      </c>
      <c r="BI1116" s="49" t="str">
        <f t="shared" si="324"/>
        <v>/</v>
      </c>
      <c r="BJ1116" s="49">
        <f t="shared" si="325"/>
        <v>0</v>
      </c>
      <c r="BK1116" s="50" t="str">
        <f t="shared" si="326"/>
        <v>/</v>
      </c>
      <c r="BL1116" s="35" t="str">
        <f t="shared" si="327"/>
        <v>150</v>
      </c>
      <c r="BM1116" s="35" t="str">
        <f t="shared" si="328"/>
        <v>/</v>
      </c>
      <c r="BN1116" s="35" t="str">
        <f t="shared" si="329"/>
        <v>/</v>
      </c>
      <c r="BO1116" s="35">
        <f t="shared" si="330"/>
        <v>0.2</v>
      </c>
      <c r="BP1116" s="35" t="str">
        <f t="shared" si="331"/>
        <v>/</v>
      </c>
      <c r="BQ1116" s="36">
        <f t="shared" si="332"/>
        <v>0</v>
      </c>
      <c r="BR1116" s="36">
        <f t="shared" si="333"/>
        <v>8</v>
      </c>
      <c r="BS1116" s="37">
        <f t="shared" si="334"/>
        <v>0</v>
      </c>
      <c r="BT1116" s="38">
        <f t="shared" si="335"/>
        <v>0</v>
      </c>
      <c r="BU1116" s="39">
        <f t="shared" si="336"/>
        <v>0</v>
      </c>
      <c r="BV1116" s="40">
        <f t="shared" si="337"/>
        <v>0</v>
      </c>
      <c r="BW1116" s="41">
        <f t="shared" si="338"/>
        <v>0</v>
      </c>
      <c r="BX1116" s="42" t="str">
        <f t="shared" si="339"/>
        <v>1500.2811150</v>
      </c>
      <c r="BY1116" s="35" t="str">
        <f t="shared" si="340"/>
        <v>////</v>
      </c>
      <c r="BZ1116" s="43" t="str">
        <f t="shared" si="341"/>
        <v/>
      </c>
    </row>
    <row r="1117" spans="1:78" s="54" customFormat="1" ht="21.75" x14ac:dyDescent="0.2">
      <c r="A1117" s="51">
        <v>1108</v>
      </c>
      <c r="B1117" s="52" t="s">
        <v>1801</v>
      </c>
      <c r="C1117" s="52"/>
      <c r="D1117" s="52" t="s">
        <v>278</v>
      </c>
      <c r="E1117" s="52" t="s">
        <v>749</v>
      </c>
      <c r="F1117" s="52" t="s">
        <v>15</v>
      </c>
      <c r="G1117" s="53">
        <v>8</v>
      </c>
      <c r="H1117" s="52" t="s">
        <v>750</v>
      </c>
      <c r="I1117" s="52"/>
      <c r="J1117" s="52" t="s">
        <v>154</v>
      </c>
      <c r="K1117" s="52"/>
      <c r="L1117" s="52"/>
      <c r="M1117" s="52"/>
      <c r="N1117" s="52"/>
      <c r="O1117" s="47">
        <v>150</v>
      </c>
      <c r="P1117" s="47"/>
      <c r="Q1117" s="47"/>
      <c r="R1117" s="47"/>
      <c r="S1117" s="52"/>
      <c r="T1117" s="52" t="s">
        <v>154</v>
      </c>
      <c r="U1117" s="52"/>
      <c r="V1117" s="52" t="s">
        <v>154</v>
      </c>
      <c r="W1117" s="52"/>
      <c r="X1117" s="52" t="s">
        <v>753</v>
      </c>
      <c r="Y1117" s="47">
        <v>9</v>
      </c>
      <c r="Z1117" s="52" t="s">
        <v>154</v>
      </c>
      <c r="AA1117" s="52"/>
      <c r="AB1117" s="52"/>
      <c r="AC1117" s="52"/>
      <c r="AD1117" s="52"/>
      <c r="AE1117" s="52"/>
      <c r="AF1117" s="52"/>
      <c r="AG1117" s="52"/>
      <c r="AH1117" s="52"/>
      <c r="AI1117" s="52"/>
      <c r="AJ1117" s="52"/>
      <c r="AK1117" s="52"/>
      <c r="AL1117" s="52"/>
      <c r="AM1117" s="47">
        <v>1</v>
      </c>
      <c r="AN1117" s="47">
        <v>1</v>
      </c>
      <c r="AO1117" s="47"/>
      <c r="AP1117" s="52"/>
      <c r="AQ1117" s="52"/>
      <c r="AR1117" s="52"/>
      <c r="AS1117" s="52"/>
      <c r="AT1117" s="52"/>
      <c r="AU1117" s="52"/>
      <c r="AV1117" s="52"/>
      <c r="AW1117" s="52"/>
      <c r="AX1117" s="52"/>
      <c r="AY1117" s="52">
        <v>1</v>
      </c>
      <c r="AZ1117" s="52">
        <v>50</v>
      </c>
      <c r="BA1117" s="52"/>
      <c r="BB1117" s="52" t="s">
        <v>154</v>
      </c>
      <c r="BC1117" s="52"/>
      <c r="BD1117" s="52"/>
      <c r="BE1117" s="52"/>
      <c r="BF1117" s="52"/>
      <c r="BG1117" s="52"/>
      <c r="BH1117" s="48" t="str">
        <f t="shared" si="323"/>
        <v>/</v>
      </c>
      <c r="BI1117" s="49" t="str">
        <f t="shared" si="324"/>
        <v>/</v>
      </c>
      <c r="BJ1117" s="49">
        <f t="shared" si="325"/>
        <v>0</v>
      </c>
      <c r="BK1117" s="50" t="str">
        <f t="shared" si="326"/>
        <v>/</v>
      </c>
      <c r="BL1117" s="35" t="str">
        <f t="shared" si="327"/>
        <v>150</v>
      </c>
      <c r="BM1117" s="35" t="str">
        <f t="shared" si="328"/>
        <v>/</v>
      </c>
      <c r="BN1117" s="35" t="str">
        <f t="shared" si="329"/>
        <v>/</v>
      </c>
      <c r="BO1117" s="35" t="str">
        <f t="shared" si="330"/>
        <v>20 ซม.</v>
      </c>
      <c r="BP1117" s="35" t="str">
        <f t="shared" si="331"/>
        <v>/</v>
      </c>
      <c r="BQ1117" s="36">
        <f t="shared" si="332"/>
        <v>0</v>
      </c>
      <c r="BR1117" s="36">
        <f t="shared" si="333"/>
        <v>9</v>
      </c>
      <c r="BS1117" s="37">
        <f t="shared" si="334"/>
        <v>0</v>
      </c>
      <c r="BT1117" s="38">
        <f t="shared" si="335"/>
        <v>0</v>
      </c>
      <c r="BU1117" s="39">
        <f t="shared" si="336"/>
        <v>0</v>
      </c>
      <c r="BV1117" s="40">
        <f t="shared" si="337"/>
        <v>0</v>
      </c>
      <c r="BW1117" s="41">
        <f t="shared" si="338"/>
        <v>0</v>
      </c>
      <c r="BX1117" s="42" t="str">
        <f t="shared" si="339"/>
        <v>15020 ซม.911150</v>
      </c>
      <c r="BY1117" s="35" t="str">
        <f t="shared" si="340"/>
        <v>/////</v>
      </c>
      <c r="BZ1117" s="43" t="str">
        <f t="shared" si="341"/>
        <v/>
      </c>
    </row>
    <row r="1118" spans="1:78" s="54" customFormat="1" ht="21.75" x14ac:dyDescent="0.2">
      <c r="A1118" s="51">
        <v>1109</v>
      </c>
      <c r="B1118" s="52" t="s">
        <v>1802</v>
      </c>
      <c r="C1118" s="52"/>
      <c r="D1118" s="52" t="s">
        <v>278</v>
      </c>
      <c r="E1118" s="52" t="s">
        <v>310</v>
      </c>
      <c r="F1118" s="52" t="s">
        <v>311</v>
      </c>
      <c r="G1118" s="53"/>
      <c r="H1118" s="52" t="s">
        <v>312</v>
      </c>
      <c r="I1118" s="52" t="s">
        <v>1803</v>
      </c>
      <c r="J1118" s="52"/>
      <c r="K1118" s="52"/>
      <c r="L1118" s="52"/>
      <c r="M1118" s="52"/>
      <c r="N1118" s="52" t="s">
        <v>154</v>
      </c>
      <c r="O1118" s="52"/>
      <c r="P1118" s="52"/>
      <c r="Q1118" s="52"/>
      <c r="R1118" s="52"/>
      <c r="S1118" s="52"/>
      <c r="T1118" s="52"/>
      <c r="U1118" s="52"/>
      <c r="V1118" s="52"/>
      <c r="W1118" s="52"/>
      <c r="X1118" s="52"/>
      <c r="Y1118" s="52"/>
      <c r="Z1118" s="52"/>
      <c r="AA1118" s="52"/>
      <c r="AB1118" s="52"/>
      <c r="AC1118" s="52"/>
      <c r="AD1118" s="52"/>
      <c r="AE1118" s="52"/>
      <c r="AF1118" s="52"/>
      <c r="AG1118" s="52"/>
      <c r="AH1118" s="52"/>
      <c r="AI1118" s="52"/>
      <c r="AJ1118" s="52"/>
      <c r="AK1118" s="52"/>
      <c r="AL1118" s="52"/>
      <c r="AM1118" s="52">
        <v>1</v>
      </c>
      <c r="AN1118" s="52">
        <v>1</v>
      </c>
      <c r="AO1118" s="52"/>
      <c r="AP1118" s="52"/>
      <c r="AQ1118" s="52"/>
      <c r="AR1118" s="52"/>
      <c r="AS1118" s="52"/>
      <c r="AT1118" s="52"/>
      <c r="AU1118" s="52"/>
      <c r="AV1118" s="52"/>
      <c r="AW1118" s="52"/>
      <c r="AX1118" s="52"/>
      <c r="AY1118" s="52"/>
      <c r="AZ1118" s="52"/>
      <c r="BA1118" s="52" t="s">
        <v>154</v>
      </c>
      <c r="BB1118" s="52" t="s">
        <v>154</v>
      </c>
      <c r="BC1118" s="52"/>
      <c r="BD1118" s="52"/>
      <c r="BE1118" s="52"/>
      <c r="BF1118" s="52"/>
      <c r="BG1118" s="52"/>
      <c r="BH1118" s="48" t="str">
        <f t="shared" si="323"/>
        <v>/</v>
      </c>
      <c r="BI1118" s="49" t="str">
        <f t="shared" si="324"/>
        <v/>
      </c>
      <c r="BJ1118" s="49" t="str">
        <f t="shared" si="325"/>
        <v>/</v>
      </c>
      <c r="BK1118" s="50" t="str">
        <f t="shared" si="326"/>
        <v/>
      </c>
      <c r="BL1118" s="35" t="str">
        <f t="shared" si="327"/>
        <v/>
      </c>
      <c r="BM1118" s="35" t="str">
        <f t="shared" si="328"/>
        <v/>
      </c>
      <c r="BN1118" s="35" t="str">
        <f t="shared" si="329"/>
        <v/>
      </c>
      <c r="BO1118" s="35">
        <f t="shared" si="330"/>
        <v>0</v>
      </c>
      <c r="BP1118" s="35" t="str">
        <f t="shared" si="331"/>
        <v/>
      </c>
      <c r="BQ1118" s="36">
        <f t="shared" si="332"/>
        <v>0</v>
      </c>
      <c r="BR1118" s="36">
        <f t="shared" si="333"/>
        <v>0</v>
      </c>
      <c r="BS1118" s="37">
        <f t="shared" si="334"/>
        <v>0</v>
      </c>
      <c r="BT1118" s="38">
        <f t="shared" si="335"/>
        <v>0</v>
      </c>
      <c r="BU1118" s="39">
        <f t="shared" si="336"/>
        <v>0</v>
      </c>
      <c r="BV1118" s="40">
        <f t="shared" si="337"/>
        <v>0</v>
      </c>
      <c r="BW1118" s="41">
        <f t="shared" si="338"/>
        <v>0</v>
      </c>
      <c r="BX1118" s="42" t="str">
        <f t="shared" si="339"/>
        <v>11</v>
      </c>
      <c r="BY1118" s="35" t="str">
        <f t="shared" si="340"/>
        <v>///</v>
      </c>
      <c r="BZ1118" s="43" t="str">
        <f t="shared" si="341"/>
        <v/>
      </c>
    </row>
    <row r="1119" spans="1:78" s="54" customFormat="1" ht="21.75" x14ac:dyDescent="0.2">
      <c r="A1119" s="51">
        <v>1110</v>
      </c>
      <c r="B1119" s="52" t="s">
        <v>1804</v>
      </c>
      <c r="C1119" s="52"/>
      <c r="D1119" s="52" t="s">
        <v>278</v>
      </c>
      <c r="E1119" s="52" t="s">
        <v>310</v>
      </c>
      <c r="F1119" s="52" t="s">
        <v>311</v>
      </c>
      <c r="G1119" s="53"/>
      <c r="H1119" s="52" t="s">
        <v>312</v>
      </c>
      <c r="I1119" s="52" t="s">
        <v>1805</v>
      </c>
      <c r="J1119" s="52"/>
      <c r="K1119" s="52"/>
      <c r="L1119" s="52"/>
      <c r="M1119" s="52"/>
      <c r="N1119" s="52" t="s">
        <v>154</v>
      </c>
      <c r="O1119" s="52"/>
      <c r="P1119" s="52"/>
      <c r="Q1119" s="52"/>
      <c r="R1119" s="52"/>
      <c r="S1119" s="52"/>
      <c r="T1119" s="52"/>
      <c r="U1119" s="52"/>
      <c r="V1119" s="52"/>
      <c r="W1119" s="52"/>
      <c r="X1119" s="52"/>
      <c r="Y1119" s="52"/>
      <c r="Z1119" s="52"/>
      <c r="AA1119" s="52"/>
      <c r="AB1119" s="52"/>
      <c r="AC1119" s="52"/>
      <c r="AD1119" s="52"/>
      <c r="AE1119" s="52"/>
      <c r="AF1119" s="52"/>
      <c r="AG1119" s="52"/>
      <c r="AH1119" s="52"/>
      <c r="AI1119" s="52"/>
      <c r="AJ1119" s="52"/>
      <c r="AK1119" s="52"/>
      <c r="AL1119" s="52"/>
      <c r="AM1119" s="52">
        <v>1</v>
      </c>
      <c r="AN1119" s="52">
        <v>1</v>
      </c>
      <c r="AO1119" s="52"/>
      <c r="AP1119" s="52"/>
      <c r="AQ1119" s="52"/>
      <c r="AR1119" s="52"/>
      <c r="AS1119" s="52"/>
      <c r="AT1119" s="52"/>
      <c r="AU1119" s="52"/>
      <c r="AV1119" s="52"/>
      <c r="AW1119" s="52"/>
      <c r="AX1119" s="52"/>
      <c r="AY1119" s="52"/>
      <c r="AZ1119" s="52"/>
      <c r="BA1119" s="52" t="s">
        <v>154</v>
      </c>
      <c r="BB1119" s="52" t="s">
        <v>154</v>
      </c>
      <c r="BC1119" s="52"/>
      <c r="BD1119" s="52" t="s">
        <v>154</v>
      </c>
      <c r="BE1119" s="52"/>
      <c r="BF1119" s="52"/>
      <c r="BG1119" s="52"/>
      <c r="BH1119" s="48" t="str">
        <f t="shared" si="323"/>
        <v>/</v>
      </c>
      <c r="BI1119" s="49" t="str">
        <f t="shared" si="324"/>
        <v/>
      </c>
      <c r="BJ1119" s="49" t="str">
        <f t="shared" si="325"/>
        <v>/</v>
      </c>
      <c r="BK1119" s="50" t="str">
        <f t="shared" si="326"/>
        <v/>
      </c>
      <c r="BL1119" s="35" t="str">
        <f t="shared" si="327"/>
        <v/>
      </c>
      <c r="BM1119" s="35" t="str">
        <f t="shared" si="328"/>
        <v/>
      </c>
      <c r="BN1119" s="35" t="str">
        <f t="shared" si="329"/>
        <v/>
      </c>
      <c r="BO1119" s="35">
        <f t="shared" si="330"/>
        <v>0</v>
      </c>
      <c r="BP1119" s="35" t="str">
        <f t="shared" si="331"/>
        <v/>
      </c>
      <c r="BQ1119" s="36">
        <f t="shared" si="332"/>
        <v>0</v>
      </c>
      <c r="BR1119" s="36">
        <f t="shared" si="333"/>
        <v>0</v>
      </c>
      <c r="BS1119" s="37">
        <f t="shared" si="334"/>
        <v>0</v>
      </c>
      <c r="BT1119" s="38">
        <f t="shared" si="335"/>
        <v>0</v>
      </c>
      <c r="BU1119" s="39">
        <f t="shared" si="336"/>
        <v>0</v>
      </c>
      <c r="BV1119" s="40">
        <f t="shared" si="337"/>
        <v>0</v>
      </c>
      <c r="BW1119" s="41">
        <f t="shared" si="338"/>
        <v>0</v>
      </c>
      <c r="BX1119" s="42" t="str">
        <f t="shared" si="339"/>
        <v>11</v>
      </c>
      <c r="BY1119" s="35" t="str">
        <f t="shared" si="340"/>
        <v>////</v>
      </c>
      <c r="BZ1119" s="43" t="str">
        <f t="shared" si="341"/>
        <v/>
      </c>
    </row>
    <row r="1120" spans="1:78" s="54" customFormat="1" ht="21.75" x14ac:dyDescent="0.2">
      <c r="A1120" s="51">
        <v>1111</v>
      </c>
      <c r="B1120" s="52" t="s">
        <v>1806</v>
      </c>
      <c r="C1120" s="52"/>
      <c r="D1120" s="52" t="s">
        <v>278</v>
      </c>
      <c r="E1120" s="52" t="s">
        <v>310</v>
      </c>
      <c r="F1120" s="52" t="s">
        <v>311</v>
      </c>
      <c r="G1120" s="53"/>
      <c r="H1120" s="52" t="s">
        <v>312</v>
      </c>
      <c r="I1120" s="52" t="s">
        <v>1807</v>
      </c>
      <c r="J1120" s="52"/>
      <c r="K1120" s="52"/>
      <c r="L1120" s="52"/>
      <c r="M1120" s="52"/>
      <c r="N1120" s="52" t="s">
        <v>154</v>
      </c>
      <c r="O1120" s="52"/>
      <c r="P1120" s="52"/>
      <c r="Q1120" s="52"/>
      <c r="R1120" s="52"/>
      <c r="S1120" s="52"/>
      <c r="T1120" s="52"/>
      <c r="U1120" s="52"/>
      <c r="V1120" s="52"/>
      <c r="W1120" s="52"/>
      <c r="X1120" s="52"/>
      <c r="Y1120" s="52"/>
      <c r="Z1120" s="52"/>
      <c r="AA1120" s="52"/>
      <c r="AB1120" s="52"/>
      <c r="AC1120" s="52"/>
      <c r="AD1120" s="52"/>
      <c r="AE1120" s="52"/>
      <c r="AF1120" s="52"/>
      <c r="AG1120" s="52"/>
      <c r="AH1120" s="52"/>
      <c r="AI1120" s="52"/>
      <c r="AJ1120" s="52"/>
      <c r="AK1120" s="52"/>
      <c r="AL1120" s="52"/>
      <c r="AM1120" s="52">
        <v>1</v>
      </c>
      <c r="AN1120" s="52">
        <v>1</v>
      </c>
      <c r="AO1120" s="52"/>
      <c r="AP1120" s="52"/>
      <c r="AQ1120" s="52"/>
      <c r="AR1120" s="52"/>
      <c r="AS1120" s="52"/>
      <c r="AT1120" s="52"/>
      <c r="AU1120" s="52"/>
      <c r="AV1120" s="52"/>
      <c r="AW1120" s="52"/>
      <c r="AX1120" s="52"/>
      <c r="AY1120" s="52"/>
      <c r="AZ1120" s="52"/>
      <c r="BA1120" s="52" t="s">
        <v>154</v>
      </c>
      <c r="BB1120" s="52" t="s">
        <v>154</v>
      </c>
      <c r="BC1120" s="52"/>
      <c r="BD1120" s="52"/>
      <c r="BE1120" s="52"/>
      <c r="BF1120" s="52"/>
      <c r="BG1120" s="52"/>
      <c r="BH1120" s="48" t="str">
        <f t="shared" si="323"/>
        <v>/</v>
      </c>
      <c r="BI1120" s="49" t="str">
        <f t="shared" si="324"/>
        <v/>
      </c>
      <c r="BJ1120" s="49" t="str">
        <f t="shared" si="325"/>
        <v>/</v>
      </c>
      <c r="BK1120" s="50" t="str">
        <f t="shared" si="326"/>
        <v/>
      </c>
      <c r="BL1120" s="35" t="str">
        <f t="shared" si="327"/>
        <v/>
      </c>
      <c r="BM1120" s="35" t="str">
        <f t="shared" si="328"/>
        <v/>
      </c>
      <c r="BN1120" s="35" t="str">
        <f t="shared" si="329"/>
        <v/>
      </c>
      <c r="BO1120" s="35">
        <f t="shared" si="330"/>
        <v>0</v>
      </c>
      <c r="BP1120" s="35" t="str">
        <f t="shared" si="331"/>
        <v/>
      </c>
      <c r="BQ1120" s="36">
        <f t="shared" si="332"/>
        <v>0</v>
      </c>
      <c r="BR1120" s="36">
        <f t="shared" si="333"/>
        <v>0</v>
      </c>
      <c r="BS1120" s="37">
        <f t="shared" si="334"/>
        <v>0</v>
      </c>
      <c r="BT1120" s="38">
        <f t="shared" si="335"/>
        <v>0</v>
      </c>
      <c r="BU1120" s="39">
        <f t="shared" si="336"/>
        <v>0</v>
      </c>
      <c r="BV1120" s="40">
        <f t="shared" si="337"/>
        <v>0</v>
      </c>
      <c r="BW1120" s="41">
        <f t="shared" si="338"/>
        <v>0</v>
      </c>
      <c r="BX1120" s="42" t="str">
        <f t="shared" si="339"/>
        <v>11</v>
      </c>
      <c r="BY1120" s="35" t="str">
        <f t="shared" si="340"/>
        <v>///</v>
      </c>
      <c r="BZ1120" s="43" t="str">
        <f t="shared" si="341"/>
        <v/>
      </c>
    </row>
    <row r="1121" spans="1:78" s="54" customFormat="1" ht="21.75" x14ac:dyDescent="0.2">
      <c r="A1121" s="51">
        <v>1112</v>
      </c>
      <c r="B1121" s="52" t="s">
        <v>1808</v>
      </c>
      <c r="C1121" s="52"/>
      <c r="D1121" s="52" t="s">
        <v>278</v>
      </c>
      <c r="E1121" s="52" t="s">
        <v>310</v>
      </c>
      <c r="F1121" s="52" t="s">
        <v>311</v>
      </c>
      <c r="G1121" s="53"/>
      <c r="H1121" s="52" t="s">
        <v>312</v>
      </c>
      <c r="I1121" s="52" t="s">
        <v>1809</v>
      </c>
      <c r="J1121" s="52"/>
      <c r="K1121" s="52"/>
      <c r="L1121" s="52"/>
      <c r="M1121" s="52"/>
      <c r="N1121" s="52" t="s">
        <v>154</v>
      </c>
      <c r="O1121" s="52"/>
      <c r="P1121" s="52"/>
      <c r="Q1121" s="52"/>
      <c r="R1121" s="52"/>
      <c r="S1121" s="52"/>
      <c r="T1121" s="52"/>
      <c r="U1121" s="52"/>
      <c r="V1121" s="52"/>
      <c r="W1121" s="52"/>
      <c r="X1121" s="52"/>
      <c r="Y1121" s="52"/>
      <c r="Z1121" s="52"/>
      <c r="AA1121" s="52"/>
      <c r="AB1121" s="52"/>
      <c r="AC1121" s="52"/>
      <c r="AD1121" s="52"/>
      <c r="AE1121" s="52"/>
      <c r="AF1121" s="52"/>
      <c r="AG1121" s="52"/>
      <c r="AH1121" s="52"/>
      <c r="AI1121" s="52"/>
      <c r="AJ1121" s="52"/>
      <c r="AK1121" s="52"/>
      <c r="AL1121" s="52"/>
      <c r="AM1121" s="52">
        <v>1</v>
      </c>
      <c r="AN1121" s="52">
        <v>1</v>
      </c>
      <c r="AO1121" s="52"/>
      <c r="AP1121" s="52"/>
      <c r="AQ1121" s="52"/>
      <c r="AR1121" s="52"/>
      <c r="AS1121" s="52"/>
      <c r="AT1121" s="52"/>
      <c r="AU1121" s="52"/>
      <c r="AV1121" s="52"/>
      <c r="AW1121" s="52"/>
      <c r="AX1121" s="52"/>
      <c r="AY1121" s="52"/>
      <c r="AZ1121" s="52"/>
      <c r="BA1121" s="52" t="s">
        <v>154</v>
      </c>
      <c r="BB1121" s="52" t="s">
        <v>154</v>
      </c>
      <c r="BC1121" s="52"/>
      <c r="BD1121" s="52"/>
      <c r="BE1121" s="52"/>
      <c r="BF1121" s="52"/>
      <c r="BG1121" s="52"/>
      <c r="BH1121" s="48" t="str">
        <f t="shared" si="323"/>
        <v>/</v>
      </c>
      <c r="BI1121" s="49" t="str">
        <f t="shared" si="324"/>
        <v/>
      </c>
      <c r="BJ1121" s="49" t="str">
        <f t="shared" si="325"/>
        <v>/</v>
      </c>
      <c r="BK1121" s="50" t="str">
        <f t="shared" si="326"/>
        <v/>
      </c>
      <c r="BL1121" s="35" t="str">
        <f t="shared" si="327"/>
        <v/>
      </c>
      <c r="BM1121" s="35" t="str">
        <f t="shared" si="328"/>
        <v/>
      </c>
      <c r="BN1121" s="35" t="str">
        <f t="shared" si="329"/>
        <v/>
      </c>
      <c r="BO1121" s="35">
        <f t="shared" si="330"/>
        <v>0</v>
      </c>
      <c r="BP1121" s="35" t="str">
        <f t="shared" si="331"/>
        <v/>
      </c>
      <c r="BQ1121" s="36">
        <f t="shared" si="332"/>
        <v>0</v>
      </c>
      <c r="BR1121" s="36">
        <f t="shared" si="333"/>
        <v>0</v>
      </c>
      <c r="BS1121" s="37">
        <f t="shared" si="334"/>
        <v>0</v>
      </c>
      <c r="BT1121" s="38">
        <f t="shared" si="335"/>
        <v>0</v>
      </c>
      <c r="BU1121" s="39">
        <f t="shared" si="336"/>
        <v>0</v>
      </c>
      <c r="BV1121" s="40">
        <f t="shared" si="337"/>
        <v>0</v>
      </c>
      <c r="BW1121" s="41">
        <f t="shared" si="338"/>
        <v>0</v>
      </c>
      <c r="BX1121" s="42" t="str">
        <f t="shared" si="339"/>
        <v>11</v>
      </c>
      <c r="BY1121" s="35" t="str">
        <f t="shared" si="340"/>
        <v>///</v>
      </c>
      <c r="BZ1121" s="43" t="str">
        <f t="shared" si="341"/>
        <v/>
      </c>
    </row>
    <row r="1122" spans="1:78" s="54" customFormat="1" ht="21.75" x14ac:dyDescent="0.2">
      <c r="A1122" s="51">
        <v>1113</v>
      </c>
      <c r="B1122" s="52" t="s">
        <v>1810</v>
      </c>
      <c r="C1122" s="52"/>
      <c r="D1122" s="52" t="s">
        <v>278</v>
      </c>
      <c r="E1122" s="52" t="s">
        <v>310</v>
      </c>
      <c r="F1122" s="52" t="s">
        <v>311</v>
      </c>
      <c r="G1122" s="53"/>
      <c r="H1122" s="52" t="s">
        <v>312</v>
      </c>
      <c r="I1122" s="52" t="s">
        <v>1811</v>
      </c>
      <c r="J1122" s="52"/>
      <c r="K1122" s="52"/>
      <c r="L1122" s="52"/>
      <c r="M1122" s="52"/>
      <c r="N1122" s="52" t="s">
        <v>154</v>
      </c>
      <c r="O1122" s="52"/>
      <c r="P1122" s="52"/>
      <c r="Q1122" s="52"/>
      <c r="R1122" s="52"/>
      <c r="S1122" s="52"/>
      <c r="T1122" s="52"/>
      <c r="U1122" s="52"/>
      <c r="V1122" s="52"/>
      <c r="W1122" s="52"/>
      <c r="X1122" s="52"/>
      <c r="Y1122" s="52"/>
      <c r="Z1122" s="52"/>
      <c r="AA1122" s="52"/>
      <c r="AB1122" s="52"/>
      <c r="AC1122" s="52"/>
      <c r="AD1122" s="52"/>
      <c r="AE1122" s="52"/>
      <c r="AF1122" s="52"/>
      <c r="AG1122" s="52"/>
      <c r="AH1122" s="52"/>
      <c r="AI1122" s="52"/>
      <c r="AJ1122" s="52"/>
      <c r="AK1122" s="52"/>
      <c r="AL1122" s="52"/>
      <c r="AM1122" s="52">
        <v>1</v>
      </c>
      <c r="AN1122" s="52">
        <v>1</v>
      </c>
      <c r="AO1122" s="52"/>
      <c r="AP1122" s="52"/>
      <c r="AQ1122" s="52"/>
      <c r="AR1122" s="52"/>
      <c r="AS1122" s="52"/>
      <c r="AT1122" s="52"/>
      <c r="AU1122" s="52"/>
      <c r="AV1122" s="52"/>
      <c r="AW1122" s="52"/>
      <c r="AX1122" s="52"/>
      <c r="AY1122" s="52"/>
      <c r="AZ1122" s="52"/>
      <c r="BA1122" s="52" t="s">
        <v>154</v>
      </c>
      <c r="BB1122" s="52" t="s">
        <v>154</v>
      </c>
      <c r="BC1122" s="52"/>
      <c r="BD1122" s="52"/>
      <c r="BE1122" s="52"/>
      <c r="BF1122" s="52"/>
      <c r="BG1122" s="52"/>
      <c r="BH1122" s="48" t="str">
        <f t="shared" si="323"/>
        <v>/</v>
      </c>
      <c r="BI1122" s="49" t="str">
        <f t="shared" si="324"/>
        <v/>
      </c>
      <c r="BJ1122" s="49" t="str">
        <f t="shared" si="325"/>
        <v>/</v>
      </c>
      <c r="BK1122" s="50" t="str">
        <f t="shared" si="326"/>
        <v/>
      </c>
      <c r="BL1122" s="35" t="str">
        <f t="shared" si="327"/>
        <v/>
      </c>
      <c r="BM1122" s="35" t="str">
        <f t="shared" si="328"/>
        <v/>
      </c>
      <c r="BN1122" s="35" t="str">
        <f t="shared" si="329"/>
        <v/>
      </c>
      <c r="BO1122" s="35">
        <f t="shared" si="330"/>
        <v>0</v>
      </c>
      <c r="BP1122" s="35" t="str">
        <f t="shared" si="331"/>
        <v/>
      </c>
      <c r="BQ1122" s="36">
        <f t="shared" si="332"/>
        <v>0</v>
      </c>
      <c r="BR1122" s="36">
        <f t="shared" si="333"/>
        <v>0</v>
      </c>
      <c r="BS1122" s="37">
        <f t="shared" si="334"/>
        <v>0</v>
      </c>
      <c r="BT1122" s="38">
        <f t="shared" si="335"/>
        <v>0</v>
      </c>
      <c r="BU1122" s="39">
        <f t="shared" si="336"/>
        <v>0</v>
      </c>
      <c r="BV1122" s="40">
        <f t="shared" si="337"/>
        <v>0</v>
      </c>
      <c r="BW1122" s="41">
        <f t="shared" si="338"/>
        <v>0</v>
      </c>
      <c r="BX1122" s="42" t="str">
        <f t="shared" si="339"/>
        <v>11</v>
      </c>
      <c r="BY1122" s="35" t="str">
        <f t="shared" si="340"/>
        <v>///</v>
      </c>
      <c r="BZ1122" s="43" t="str">
        <f t="shared" si="341"/>
        <v/>
      </c>
    </row>
    <row r="1123" spans="1:78" s="54" customFormat="1" ht="21.75" x14ac:dyDescent="0.2">
      <c r="A1123" s="51">
        <v>1114</v>
      </c>
      <c r="B1123" s="52" t="s">
        <v>1812</v>
      </c>
      <c r="C1123" s="52"/>
      <c r="D1123" s="52" t="s">
        <v>278</v>
      </c>
      <c r="E1123" s="52" t="s">
        <v>310</v>
      </c>
      <c r="F1123" s="52" t="s">
        <v>311</v>
      </c>
      <c r="G1123" s="53"/>
      <c r="H1123" s="52" t="s">
        <v>312</v>
      </c>
      <c r="I1123" s="52" t="s">
        <v>1813</v>
      </c>
      <c r="J1123" s="52"/>
      <c r="K1123" s="52"/>
      <c r="L1123" s="52"/>
      <c r="M1123" s="52"/>
      <c r="N1123" s="52" t="s">
        <v>154</v>
      </c>
      <c r="O1123" s="52"/>
      <c r="P1123" s="52"/>
      <c r="Q1123" s="52"/>
      <c r="R1123" s="52"/>
      <c r="S1123" s="52"/>
      <c r="T1123" s="52"/>
      <c r="U1123" s="52"/>
      <c r="V1123" s="52"/>
      <c r="W1123" s="52"/>
      <c r="X1123" s="52"/>
      <c r="Y1123" s="52"/>
      <c r="Z1123" s="52"/>
      <c r="AA1123" s="52"/>
      <c r="AB1123" s="52"/>
      <c r="AC1123" s="52"/>
      <c r="AD1123" s="52"/>
      <c r="AE1123" s="52"/>
      <c r="AF1123" s="52"/>
      <c r="AG1123" s="52"/>
      <c r="AH1123" s="52"/>
      <c r="AI1123" s="52"/>
      <c r="AJ1123" s="52"/>
      <c r="AK1123" s="52"/>
      <c r="AL1123" s="52"/>
      <c r="AM1123" s="52">
        <v>1</v>
      </c>
      <c r="AN1123" s="52">
        <v>1</v>
      </c>
      <c r="AO1123" s="52"/>
      <c r="AP1123" s="52"/>
      <c r="AQ1123" s="52"/>
      <c r="AR1123" s="52"/>
      <c r="AS1123" s="52"/>
      <c r="AT1123" s="52"/>
      <c r="AU1123" s="52"/>
      <c r="AV1123" s="52"/>
      <c r="AW1123" s="52"/>
      <c r="AX1123" s="52"/>
      <c r="AY1123" s="52"/>
      <c r="AZ1123" s="52"/>
      <c r="BA1123" s="52" t="s">
        <v>154</v>
      </c>
      <c r="BB1123" s="52" t="s">
        <v>154</v>
      </c>
      <c r="BC1123" s="52"/>
      <c r="BD1123" s="52"/>
      <c r="BE1123" s="52"/>
      <c r="BF1123" s="52"/>
      <c r="BG1123" s="52"/>
      <c r="BH1123" s="48" t="str">
        <f t="shared" si="323"/>
        <v>/</v>
      </c>
      <c r="BI1123" s="49" t="str">
        <f t="shared" si="324"/>
        <v/>
      </c>
      <c r="BJ1123" s="49" t="str">
        <f t="shared" si="325"/>
        <v>/</v>
      </c>
      <c r="BK1123" s="50" t="str">
        <f t="shared" si="326"/>
        <v/>
      </c>
      <c r="BL1123" s="35" t="str">
        <f t="shared" si="327"/>
        <v/>
      </c>
      <c r="BM1123" s="35" t="str">
        <f t="shared" si="328"/>
        <v/>
      </c>
      <c r="BN1123" s="35" t="str">
        <f t="shared" si="329"/>
        <v/>
      </c>
      <c r="BO1123" s="35">
        <f t="shared" si="330"/>
        <v>0</v>
      </c>
      <c r="BP1123" s="35" t="str">
        <f t="shared" si="331"/>
        <v/>
      </c>
      <c r="BQ1123" s="36">
        <f t="shared" si="332"/>
        <v>0</v>
      </c>
      <c r="BR1123" s="36">
        <f t="shared" si="333"/>
        <v>0</v>
      </c>
      <c r="BS1123" s="37">
        <f t="shared" si="334"/>
        <v>0</v>
      </c>
      <c r="BT1123" s="38">
        <f t="shared" si="335"/>
        <v>0</v>
      </c>
      <c r="BU1123" s="39">
        <f t="shared" si="336"/>
        <v>0</v>
      </c>
      <c r="BV1123" s="40">
        <f t="shared" si="337"/>
        <v>0</v>
      </c>
      <c r="BW1123" s="41">
        <f t="shared" si="338"/>
        <v>0</v>
      </c>
      <c r="BX1123" s="42" t="str">
        <f t="shared" si="339"/>
        <v>11</v>
      </c>
      <c r="BY1123" s="35" t="str">
        <f t="shared" si="340"/>
        <v>///</v>
      </c>
      <c r="BZ1123" s="43" t="str">
        <f t="shared" si="341"/>
        <v/>
      </c>
    </row>
    <row r="1124" spans="1:78" s="54" customFormat="1" ht="21.75" x14ac:dyDescent="0.2">
      <c r="A1124" s="51">
        <v>1115</v>
      </c>
      <c r="B1124" s="52" t="s">
        <v>1814</v>
      </c>
      <c r="C1124" s="52"/>
      <c r="D1124" s="52" t="s">
        <v>278</v>
      </c>
      <c r="E1124" s="52" t="s">
        <v>310</v>
      </c>
      <c r="F1124" s="52" t="s">
        <v>311</v>
      </c>
      <c r="G1124" s="53"/>
      <c r="H1124" s="52" t="s">
        <v>312</v>
      </c>
      <c r="I1124" s="52" t="s">
        <v>1815</v>
      </c>
      <c r="J1124" s="52"/>
      <c r="K1124" s="52"/>
      <c r="L1124" s="52"/>
      <c r="M1124" s="52"/>
      <c r="N1124" s="52" t="s">
        <v>154</v>
      </c>
      <c r="O1124" s="52"/>
      <c r="P1124" s="52"/>
      <c r="Q1124" s="52"/>
      <c r="R1124" s="52"/>
      <c r="S1124" s="52"/>
      <c r="T1124" s="52"/>
      <c r="U1124" s="52"/>
      <c r="V1124" s="52"/>
      <c r="W1124" s="52"/>
      <c r="X1124" s="52"/>
      <c r="Y1124" s="52"/>
      <c r="Z1124" s="52"/>
      <c r="AA1124" s="52"/>
      <c r="AB1124" s="52"/>
      <c r="AC1124" s="52"/>
      <c r="AD1124" s="52"/>
      <c r="AE1124" s="52"/>
      <c r="AF1124" s="52"/>
      <c r="AG1124" s="52"/>
      <c r="AH1124" s="52"/>
      <c r="AI1124" s="52"/>
      <c r="AJ1124" s="52"/>
      <c r="AK1124" s="52"/>
      <c r="AL1124" s="52"/>
      <c r="AM1124" s="52">
        <v>1</v>
      </c>
      <c r="AN1124" s="52">
        <v>1</v>
      </c>
      <c r="AO1124" s="52"/>
      <c r="AP1124" s="52"/>
      <c r="AQ1124" s="52"/>
      <c r="AR1124" s="52"/>
      <c r="AS1124" s="52"/>
      <c r="AT1124" s="52"/>
      <c r="AU1124" s="52"/>
      <c r="AV1124" s="52"/>
      <c r="AW1124" s="52"/>
      <c r="AX1124" s="52"/>
      <c r="AY1124" s="52"/>
      <c r="AZ1124" s="52"/>
      <c r="BA1124" s="52" t="s">
        <v>154</v>
      </c>
      <c r="BB1124" s="52" t="s">
        <v>154</v>
      </c>
      <c r="BC1124" s="52"/>
      <c r="BD1124" s="52"/>
      <c r="BE1124" s="52"/>
      <c r="BF1124" s="52"/>
      <c r="BG1124" s="52"/>
      <c r="BH1124" s="48" t="str">
        <f t="shared" si="323"/>
        <v>/</v>
      </c>
      <c r="BI1124" s="49" t="str">
        <f t="shared" si="324"/>
        <v/>
      </c>
      <c r="BJ1124" s="49" t="str">
        <f t="shared" si="325"/>
        <v>/</v>
      </c>
      <c r="BK1124" s="50" t="str">
        <f t="shared" si="326"/>
        <v/>
      </c>
      <c r="BL1124" s="35" t="str">
        <f t="shared" si="327"/>
        <v/>
      </c>
      <c r="BM1124" s="35" t="str">
        <f t="shared" si="328"/>
        <v/>
      </c>
      <c r="BN1124" s="35" t="str">
        <f t="shared" si="329"/>
        <v/>
      </c>
      <c r="BO1124" s="35">
        <f t="shared" si="330"/>
        <v>0</v>
      </c>
      <c r="BP1124" s="35" t="str">
        <f t="shared" si="331"/>
        <v/>
      </c>
      <c r="BQ1124" s="36">
        <f t="shared" si="332"/>
        <v>0</v>
      </c>
      <c r="BR1124" s="36">
        <f t="shared" si="333"/>
        <v>0</v>
      </c>
      <c r="BS1124" s="37">
        <f t="shared" si="334"/>
        <v>0</v>
      </c>
      <c r="BT1124" s="38">
        <f t="shared" si="335"/>
        <v>0</v>
      </c>
      <c r="BU1124" s="39">
        <f t="shared" si="336"/>
        <v>0</v>
      </c>
      <c r="BV1124" s="40">
        <f t="shared" si="337"/>
        <v>0</v>
      </c>
      <c r="BW1124" s="41">
        <f t="shared" si="338"/>
        <v>0</v>
      </c>
      <c r="BX1124" s="42" t="str">
        <f t="shared" si="339"/>
        <v>11</v>
      </c>
      <c r="BY1124" s="35" t="str">
        <f t="shared" si="340"/>
        <v>///</v>
      </c>
      <c r="BZ1124" s="43" t="str">
        <f t="shared" si="341"/>
        <v/>
      </c>
    </row>
    <row r="1125" spans="1:78" s="54" customFormat="1" ht="21.75" x14ac:dyDescent="0.2">
      <c r="A1125" s="51">
        <v>1116</v>
      </c>
      <c r="B1125" s="52" t="s">
        <v>1816</v>
      </c>
      <c r="C1125" s="52"/>
      <c r="D1125" s="52" t="s">
        <v>278</v>
      </c>
      <c r="E1125" s="52" t="s">
        <v>310</v>
      </c>
      <c r="F1125" s="52" t="s">
        <v>311</v>
      </c>
      <c r="G1125" s="53"/>
      <c r="H1125" s="52" t="s">
        <v>312</v>
      </c>
      <c r="I1125" s="52" t="s">
        <v>1817</v>
      </c>
      <c r="J1125" s="52"/>
      <c r="K1125" s="52"/>
      <c r="L1125" s="52"/>
      <c r="M1125" s="52"/>
      <c r="N1125" s="52" t="s">
        <v>154</v>
      </c>
      <c r="O1125" s="52"/>
      <c r="P1125" s="52"/>
      <c r="Q1125" s="52"/>
      <c r="R1125" s="52"/>
      <c r="S1125" s="52"/>
      <c r="T1125" s="52"/>
      <c r="U1125" s="52"/>
      <c r="V1125" s="52"/>
      <c r="W1125" s="52"/>
      <c r="X1125" s="52"/>
      <c r="Y1125" s="52"/>
      <c r="Z1125" s="52"/>
      <c r="AA1125" s="52"/>
      <c r="AB1125" s="52"/>
      <c r="AC1125" s="52"/>
      <c r="AD1125" s="52"/>
      <c r="AE1125" s="52"/>
      <c r="AF1125" s="52"/>
      <c r="AG1125" s="52"/>
      <c r="AH1125" s="52"/>
      <c r="AI1125" s="52"/>
      <c r="AJ1125" s="52"/>
      <c r="AK1125" s="52"/>
      <c r="AL1125" s="52"/>
      <c r="AM1125" s="52">
        <v>1</v>
      </c>
      <c r="AN1125" s="52">
        <v>1</v>
      </c>
      <c r="AO1125" s="52"/>
      <c r="AP1125" s="52"/>
      <c r="AQ1125" s="52"/>
      <c r="AR1125" s="52"/>
      <c r="AS1125" s="52"/>
      <c r="AT1125" s="52"/>
      <c r="AU1125" s="52"/>
      <c r="AV1125" s="52"/>
      <c r="AW1125" s="52"/>
      <c r="AX1125" s="52"/>
      <c r="AY1125" s="52"/>
      <c r="AZ1125" s="52"/>
      <c r="BA1125" s="52" t="s">
        <v>154</v>
      </c>
      <c r="BB1125" s="52" t="s">
        <v>154</v>
      </c>
      <c r="BC1125" s="52"/>
      <c r="BD1125" s="52"/>
      <c r="BE1125" s="52"/>
      <c r="BF1125" s="52"/>
      <c r="BG1125" s="52"/>
      <c r="BH1125" s="48" t="str">
        <f t="shared" si="323"/>
        <v>/</v>
      </c>
      <c r="BI1125" s="49" t="str">
        <f t="shared" si="324"/>
        <v/>
      </c>
      <c r="BJ1125" s="49" t="str">
        <f t="shared" si="325"/>
        <v>/</v>
      </c>
      <c r="BK1125" s="50" t="str">
        <f t="shared" si="326"/>
        <v/>
      </c>
      <c r="BL1125" s="35" t="str">
        <f t="shared" si="327"/>
        <v/>
      </c>
      <c r="BM1125" s="35" t="str">
        <f t="shared" si="328"/>
        <v/>
      </c>
      <c r="BN1125" s="35" t="str">
        <f t="shared" si="329"/>
        <v/>
      </c>
      <c r="BO1125" s="35">
        <f t="shared" si="330"/>
        <v>0</v>
      </c>
      <c r="BP1125" s="35" t="str">
        <f t="shared" si="331"/>
        <v/>
      </c>
      <c r="BQ1125" s="36">
        <f t="shared" si="332"/>
        <v>0</v>
      </c>
      <c r="BR1125" s="36">
        <f t="shared" si="333"/>
        <v>0</v>
      </c>
      <c r="BS1125" s="37">
        <f t="shared" si="334"/>
        <v>0</v>
      </c>
      <c r="BT1125" s="38">
        <f t="shared" si="335"/>
        <v>0</v>
      </c>
      <c r="BU1125" s="39">
        <f t="shared" si="336"/>
        <v>0</v>
      </c>
      <c r="BV1125" s="40">
        <f t="shared" si="337"/>
        <v>0</v>
      </c>
      <c r="BW1125" s="41">
        <f t="shared" si="338"/>
        <v>0</v>
      </c>
      <c r="BX1125" s="42" t="str">
        <f t="shared" si="339"/>
        <v>11</v>
      </c>
      <c r="BY1125" s="35" t="str">
        <f t="shared" si="340"/>
        <v>///</v>
      </c>
      <c r="BZ1125" s="43" t="str">
        <f t="shared" si="341"/>
        <v/>
      </c>
    </row>
    <row r="1126" spans="1:78" s="54" customFormat="1" ht="21.75" x14ac:dyDescent="0.2">
      <c r="A1126" s="51">
        <v>1117</v>
      </c>
      <c r="B1126" s="52" t="s">
        <v>1818</v>
      </c>
      <c r="C1126" s="52"/>
      <c r="D1126" s="52" t="s">
        <v>278</v>
      </c>
      <c r="E1126" s="52" t="s">
        <v>310</v>
      </c>
      <c r="F1126" s="52" t="s">
        <v>311</v>
      </c>
      <c r="G1126" s="53"/>
      <c r="H1126" s="52" t="s">
        <v>312</v>
      </c>
      <c r="I1126" s="52" t="s">
        <v>1819</v>
      </c>
      <c r="J1126" s="52"/>
      <c r="K1126" s="52"/>
      <c r="L1126" s="52"/>
      <c r="M1126" s="52"/>
      <c r="N1126" s="52" t="s">
        <v>154</v>
      </c>
      <c r="O1126" s="52"/>
      <c r="P1126" s="52"/>
      <c r="Q1126" s="52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52"/>
      <c r="AE1126" s="52">
        <v>1</v>
      </c>
      <c r="AF1126" s="52">
        <v>1</v>
      </c>
      <c r="AG1126" s="52"/>
      <c r="AH1126" s="52"/>
      <c r="AI1126" s="52"/>
      <c r="AJ1126" s="52"/>
      <c r="AK1126" s="52"/>
      <c r="AL1126" s="52"/>
      <c r="AM1126" s="52">
        <v>1</v>
      </c>
      <c r="AN1126" s="52">
        <v>1</v>
      </c>
      <c r="AO1126" s="52"/>
      <c r="AP1126" s="52"/>
      <c r="AQ1126" s="52"/>
      <c r="AR1126" s="52"/>
      <c r="AS1126" s="52"/>
      <c r="AT1126" s="52"/>
      <c r="AU1126" s="52"/>
      <c r="AV1126" s="52"/>
      <c r="AW1126" s="52"/>
      <c r="AX1126" s="52"/>
      <c r="AY1126" s="52"/>
      <c r="AZ1126" s="52"/>
      <c r="BA1126" s="52" t="s">
        <v>154</v>
      </c>
      <c r="BB1126" s="52" t="s">
        <v>154</v>
      </c>
      <c r="BC1126" s="52"/>
      <c r="BD1126" s="52"/>
      <c r="BE1126" s="52"/>
      <c r="BF1126" s="52"/>
      <c r="BG1126" s="52"/>
      <c r="BH1126" s="48" t="str">
        <f t="shared" si="323"/>
        <v>/</v>
      </c>
      <c r="BI1126" s="49" t="str">
        <f t="shared" si="324"/>
        <v/>
      </c>
      <c r="BJ1126" s="49" t="str">
        <f t="shared" si="325"/>
        <v>/</v>
      </c>
      <c r="BK1126" s="50" t="str">
        <f t="shared" si="326"/>
        <v/>
      </c>
      <c r="BL1126" s="35" t="str">
        <f t="shared" si="327"/>
        <v/>
      </c>
      <c r="BM1126" s="35" t="str">
        <f t="shared" si="328"/>
        <v/>
      </c>
      <c r="BN1126" s="35" t="str">
        <f t="shared" si="329"/>
        <v/>
      </c>
      <c r="BO1126" s="35">
        <f t="shared" si="330"/>
        <v>0</v>
      </c>
      <c r="BP1126" s="35" t="str">
        <f t="shared" si="331"/>
        <v/>
      </c>
      <c r="BQ1126" s="36">
        <f t="shared" si="332"/>
        <v>0</v>
      </c>
      <c r="BR1126" s="36">
        <f t="shared" si="333"/>
        <v>0</v>
      </c>
      <c r="BS1126" s="37">
        <f t="shared" si="334"/>
        <v>0</v>
      </c>
      <c r="BT1126" s="38">
        <f t="shared" si="335"/>
        <v>0</v>
      </c>
      <c r="BU1126" s="39">
        <f t="shared" si="336"/>
        <v>0</v>
      </c>
      <c r="BV1126" s="40">
        <f t="shared" si="337"/>
        <v>0</v>
      </c>
      <c r="BW1126" s="41">
        <f t="shared" si="338"/>
        <v>0</v>
      </c>
      <c r="BX1126" s="42" t="str">
        <f t="shared" si="339"/>
        <v>1111</v>
      </c>
      <c r="BY1126" s="35" t="str">
        <f t="shared" si="340"/>
        <v>///</v>
      </c>
      <c r="BZ1126" s="43" t="str">
        <f t="shared" si="341"/>
        <v/>
      </c>
    </row>
    <row r="1127" spans="1:78" s="54" customFormat="1" ht="21.75" x14ac:dyDescent="0.2">
      <c r="A1127" s="51">
        <v>1118</v>
      </c>
      <c r="B1127" s="52" t="s">
        <v>1820</v>
      </c>
      <c r="C1127" s="52"/>
      <c r="D1127" s="52" t="s">
        <v>278</v>
      </c>
      <c r="E1127" s="52" t="s">
        <v>310</v>
      </c>
      <c r="F1127" s="52" t="s">
        <v>311</v>
      </c>
      <c r="G1127" s="53"/>
      <c r="H1127" s="52" t="s">
        <v>312</v>
      </c>
      <c r="I1127" s="52" t="s">
        <v>1821</v>
      </c>
      <c r="J1127" s="52"/>
      <c r="K1127" s="52"/>
      <c r="L1127" s="52"/>
      <c r="M1127" s="52"/>
      <c r="N1127" s="52" t="s">
        <v>154</v>
      </c>
      <c r="O1127" s="52"/>
      <c r="P1127" s="52"/>
      <c r="Q1127" s="52"/>
      <c r="R1127" s="52"/>
      <c r="S1127" s="52"/>
      <c r="T1127" s="52"/>
      <c r="U1127" s="52"/>
      <c r="V1127" s="52"/>
      <c r="W1127" s="52"/>
      <c r="X1127" s="52"/>
      <c r="Y1127" s="52"/>
      <c r="Z1127" s="52"/>
      <c r="AA1127" s="52"/>
      <c r="AB1127" s="52"/>
      <c r="AC1127" s="52"/>
      <c r="AD1127" s="52"/>
      <c r="AE1127" s="52"/>
      <c r="AF1127" s="52"/>
      <c r="AG1127" s="52"/>
      <c r="AH1127" s="52"/>
      <c r="AI1127" s="52"/>
      <c r="AJ1127" s="52"/>
      <c r="AK1127" s="52"/>
      <c r="AL1127" s="52"/>
      <c r="AM1127" s="52">
        <v>1</v>
      </c>
      <c r="AN1127" s="52">
        <v>1</v>
      </c>
      <c r="AO1127" s="52"/>
      <c r="AP1127" s="52"/>
      <c r="AQ1127" s="52"/>
      <c r="AR1127" s="52"/>
      <c r="AS1127" s="52"/>
      <c r="AT1127" s="52"/>
      <c r="AU1127" s="52"/>
      <c r="AV1127" s="52"/>
      <c r="AW1127" s="52"/>
      <c r="AX1127" s="52"/>
      <c r="AY1127" s="52"/>
      <c r="AZ1127" s="52"/>
      <c r="BA1127" s="52" t="s">
        <v>154</v>
      </c>
      <c r="BB1127" s="52" t="s">
        <v>154</v>
      </c>
      <c r="BC1127" s="52"/>
      <c r="BD1127" s="52"/>
      <c r="BE1127" s="52"/>
      <c r="BF1127" s="52"/>
      <c r="BG1127" s="52"/>
      <c r="BH1127" s="48" t="str">
        <f t="shared" si="323"/>
        <v>/</v>
      </c>
      <c r="BI1127" s="49" t="str">
        <f t="shared" si="324"/>
        <v/>
      </c>
      <c r="BJ1127" s="49" t="str">
        <f t="shared" si="325"/>
        <v>/</v>
      </c>
      <c r="BK1127" s="50" t="str">
        <f t="shared" si="326"/>
        <v/>
      </c>
      <c r="BL1127" s="35" t="str">
        <f t="shared" si="327"/>
        <v/>
      </c>
      <c r="BM1127" s="35" t="str">
        <f t="shared" si="328"/>
        <v/>
      </c>
      <c r="BN1127" s="35" t="str">
        <f t="shared" si="329"/>
        <v/>
      </c>
      <c r="BO1127" s="35">
        <f t="shared" si="330"/>
        <v>0</v>
      </c>
      <c r="BP1127" s="35" t="str">
        <f t="shared" si="331"/>
        <v/>
      </c>
      <c r="BQ1127" s="36">
        <f t="shared" si="332"/>
        <v>0</v>
      </c>
      <c r="BR1127" s="36">
        <f t="shared" si="333"/>
        <v>0</v>
      </c>
      <c r="BS1127" s="37">
        <f t="shared" si="334"/>
        <v>0</v>
      </c>
      <c r="BT1127" s="38">
        <f t="shared" si="335"/>
        <v>0</v>
      </c>
      <c r="BU1127" s="39">
        <f t="shared" si="336"/>
        <v>0</v>
      </c>
      <c r="BV1127" s="40">
        <f t="shared" si="337"/>
        <v>0</v>
      </c>
      <c r="BW1127" s="41">
        <f t="shared" si="338"/>
        <v>0</v>
      </c>
      <c r="BX1127" s="42" t="str">
        <f t="shared" si="339"/>
        <v>11</v>
      </c>
      <c r="BY1127" s="35" t="str">
        <f t="shared" si="340"/>
        <v>///</v>
      </c>
      <c r="BZ1127" s="43" t="str">
        <f t="shared" si="341"/>
        <v/>
      </c>
    </row>
    <row r="1128" spans="1:78" s="54" customFormat="1" ht="21.75" x14ac:dyDescent="0.2">
      <c r="A1128" s="51">
        <v>1119</v>
      </c>
      <c r="B1128" s="52" t="s">
        <v>1822</v>
      </c>
      <c r="C1128" s="52"/>
      <c r="D1128" s="52" t="s">
        <v>278</v>
      </c>
      <c r="E1128" s="52" t="s">
        <v>310</v>
      </c>
      <c r="F1128" s="52" t="s">
        <v>311</v>
      </c>
      <c r="G1128" s="53"/>
      <c r="H1128" s="52" t="s">
        <v>312</v>
      </c>
      <c r="I1128" s="52" t="s">
        <v>1823</v>
      </c>
      <c r="J1128" s="52"/>
      <c r="K1128" s="52"/>
      <c r="L1128" s="52"/>
      <c r="M1128" s="52"/>
      <c r="N1128" s="52" t="s">
        <v>154</v>
      </c>
      <c r="O1128" s="52"/>
      <c r="P1128" s="52"/>
      <c r="Q1128" s="52"/>
      <c r="R1128" s="52"/>
      <c r="S1128" s="52"/>
      <c r="T1128" s="52"/>
      <c r="U1128" s="52"/>
      <c r="V1128" s="52"/>
      <c r="W1128" s="52"/>
      <c r="X1128" s="52"/>
      <c r="Y1128" s="52"/>
      <c r="Z1128" s="52"/>
      <c r="AA1128" s="52"/>
      <c r="AB1128" s="52"/>
      <c r="AC1128" s="52"/>
      <c r="AD1128" s="52"/>
      <c r="AE1128" s="52"/>
      <c r="AF1128" s="52"/>
      <c r="AG1128" s="52"/>
      <c r="AH1128" s="52"/>
      <c r="AI1128" s="52"/>
      <c r="AJ1128" s="52"/>
      <c r="AK1128" s="52"/>
      <c r="AL1128" s="52"/>
      <c r="AM1128" s="52">
        <v>1</v>
      </c>
      <c r="AN1128" s="52">
        <v>1</v>
      </c>
      <c r="AO1128" s="52"/>
      <c r="AP1128" s="52"/>
      <c r="AQ1128" s="52"/>
      <c r="AR1128" s="52"/>
      <c r="AS1128" s="52"/>
      <c r="AT1128" s="52"/>
      <c r="AU1128" s="52"/>
      <c r="AV1128" s="52"/>
      <c r="AW1128" s="52"/>
      <c r="AX1128" s="52"/>
      <c r="AY1128" s="52"/>
      <c r="AZ1128" s="52"/>
      <c r="BA1128" s="52" t="s">
        <v>154</v>
      </c>
      <c r="BB1128" s="52" t="s">
        <v>154</v>
      </c>
      <c r="BC1128" s="52"/>
      <c r="BD1128" s="52"/>
      <c r="BE1128" s="52"/>
      <c r="BF1128" s="52"/>
      <c r="BG1128" s="52"/>
      <c r="BH1128" s="48" t="str">
        <f t="shared" si="323"/>
        <v>/</v>
      </c>
      <c r="BI1128" s="49" t="str">
        <f t="shared" si="324"/>
        <v/>
      </c>
      <c r="BJ1128" s="49" t="str">
        <f t="shared" si="325"/>
        <v>/</v>
      </c>
      <c r="BK1128" s="50" t="str">
        <f t="shared" si="326"/>
        <v/>
      </c>
      <c r="BL1128" s="35" t="str">
        <f t="shared" si="327"/>
        <v/>
      </c>
      <c r="BM1128" s="35" t="str">
        <f t="shared" si="328"/>
        <v/>
      </c>
      <c r="BN1128" s="35" t="str">
        <f t="shared" si="329"/>
        <v/>
      </c>
      <c r="BO1128" s="35">
        <f t="shared" si="330"/>
        <v>0</v>
      </c>
      <c r="BP1128" s="35" t="str">
        <f t="shared" si="331"/>
        <v/>
      </c>
      <c r="BQ1128" s="36">
        <f t="shared" si="332"/>
        <v>0</v>
      </c>
      <c r="BR1128" s="36">
        <f t="shared" si="333"/>
        <v>0</v>
      </c>
      <c r="BS1128" s="37">
        <f t="shared" si="334"/>
        <v>0</v>
      </c>
      <c r="BT1128" s="38">
        <f t="shared" si="335"/>
        <v>0</v>
      </c>
      <c r="BU1128" s="39">
        <f t="shared" si="336"/>
        <v>0</v>
      </c>
      <c r="BV1128" s="40">
        <f t="shared" si="337"/>
        <v>0</v>
      </c>
      <c r="BW1128" s="41">
        <f t="shared" si="338"/>
        <v>0</v>
      </c>
      <c r="BX1128" s="42" t="str">
        <f t="shared" si="339"/>
        <v>11</v>
      </c>
      <c r="BY1128" s="35" t="str">
        <f t="shared" si="340"/>
        <v>///</v>
      </c>
      <c r="BZ1128" s="43" t="str">
        <f t="shared" si="341"/>
        <v/>
      </c>
    </row>
    <row r="1129" spans="1:78" s="54" customFormat="1" ht="21.75" x14ac:dyDescent="0.2">
      <c r="A1129" s="51">
        <v>1120</v>
      </c>
      <c r="B1129" s="52" t="s">
        <v>1824</v>
      </c>
      <c r="C1129" s="52"/>
      <c r="D1129" s="52" t="s">
        <v>278</v>
      </c>
      <c r="E1129" s="52" t="s">
        <v>310</v>
      </c>
      <c r="F1129" s="52" t="s">
        <v>311</v>
      </c>
      <c r="G1129" s="53"/>
      <c r="H1129" s="52" t="s">
        <v>312</v>
      </c>
      <c r="I1129" s="52" t="s">
        <v>1825</v>
      </c>
      <c r="J1129" s="52"/>
      <c r="K1129" s="52"/>
      <c r="L1129" s="52"/>
      <c r="M1129" s="52"/>
      <c r="N1129" s="52" t="s">
        <v>154</v>
      </c>
      <c r="O1129" s="52"/>
      <c r="P1129" s="52"/>
      <c r="Q1129" s="52"/>
      <c r="R1129" s="52"/>
      <c r="S1129" s="52"/>
      <c r="T1129" s="52"/>
      <c r="U1129" s="52"/>
      <c r="V1129" s="52"/>
      <c r="W1129" s="52"/>
      <c r="X1129" s="52"/>
      <c r="Y1129" s="52"/>
      <c r="Z1129" s="52"/>
      <c r="AA1129" s="52"/>
      <c r="AB1129" s="52"/>
      <c r="AC1129" s="52"/>
      <c r="AD1129" s="52"/>
      <c r="AE1129" s="52"/>
      <c r="AF1129" s="52"/>
      <c r="AG1129" s="52"/>
      <c r="AH1129" s="52"/>
      <c r="AI1129" s="52"/>
      <c r="AJ1129" s="52"/>
      <c r="AK1129" s="52"/>
      <c r="AL1129" s="52"/>
      <c r="AM1129" s="52">
        <v>1</v>
      </c>
      <c r="AN1129" s="52">
        <v>1</v>
      </c>
      <c r="AO1129" s="52"/>
      <c r="AP1129" s="52"/>
      <c r="AQ1129" s="52"/>
      <c r="AR1129" s="52"/>
      <c r="AS1129" s="52"/>
      <c r="AT1129" s="52"/>
      <c r="AU1129" s="52"/>
      <c r="AV1129" s="52"/>
      <c r="AW1129" s="52"/>
      <c r="AX1129" s="52"/>
      <c r="AY1129" s="52"/>
      <c r="AZ1129" s="52"/>
      <c r="BA1129" s="52" t="s">
        <v>154</v>
      </c>
      <c r="BB1129" s="52" t="s">
        <v>154</v>
      </c>
      <c r="BC1129" s="52"/>
      <c r="BD1129" s="52"/>
      <c r="BE1129" s="52"/>
      <c r="BF1129" s="52"/>
      <c r="BG1129" s="52"/>
      <c r="BH1129" s="48" t="str">
        <f t="shared" si="323"/>
        <v>/</v>
      </c>
      <c r="BI1129" s="49" t="str">
        <f t="shared" si="324"/>
        <v/>
      </c>
      <c r="BJ1129" s="49" t="str">
        <f t="shared" si="325"/>
        <v>/</v>
      </c>
      <c r="BK1129" s="50" t="str">
        <f t="shared" si="326"/>
        <v/>
      </c>
      <c r="BL1129" s="35" t="str">
        <f t="shared" si="327"/>
        <v/>
      </c>
      <c r="BM1129" s="35" t="str">
        <f t="shared" si="328"/>
        <v/>
      </c>
      <c r="BN1129" s="35" t="str">
        <f t="shared" si="329"/>
        <v/>
      </c>
      <c r="BO1129" s="35">
        <f t="shared" si="330"/>
        <v>0</v>
      </c>
      <c r="BP1129" s="35" t="str">
        <f t="shared" si="331"/>
        <v/>
      </c>
      <c r="BQ1129" s="36">
        <f t="shared" si="332"/>
        <v>0</v>
      </c>
      <c r="BR1129" s="36">
        <f t="shared" si="333"/>
        <v>0</v>
      </c>
      <c r="BS1129" s="37">
        <f t="shared" si="334"/>
        <v>0</v>
      </c>
      <c r="BT1129" s="38">
        <f t="shared" si="335"/>
        <v>0</v>
      </c>
      <c r="BU1129" s="39">
        <f t="shared" si="336"/>
        <v>0</v>
      </c>
      <c r="BV1129" s="40">
        <f t="shared" si="337"/>
        <v>0</v>
      </c>
      <c r="BW1129" s="41">
        <f t="shared" si="338"/>
        <v>0</v>
      </c>
      <c r="BX1129" s="42" t="str">
        <f t="shared" si="339"/>
        <v>11</v>
      </c>
      <c r="BY1129" s="35" t="str">
        <f t="shared" si="340"/>
        <v>///</v>
      </c>
      <c r="BZ1129" s="43" t="str">
        <f t="shared" si="341"/>
        <v/>
      </c>
    </row>
    <row r="1130" spans="1:78" s="54" customFormat="1" ht="21.75" x14ac:dyDescent="0.2">
      <c r="A1130" s="51">
        <v>1121</v>
      </c>
      <c r="B1130" s="52" t="s">
        <v>1826</v>
      </c>
      <c r="C1130" s="52"/>
      <c r="D1130" s="52" t="s">
        <v>278</v>
      </c>
      <c r="E1130" s="52" t="s">
        <v>310</v>
      </c>
      <c r="F1130" s="52" t="s">
        <v>311</v>
      </c>
      <c r="G1130" s="53"/>
      <c r="H1130" s="52" t="s">
        <v>312</v>
      </c>
      <c r="I1130" s="52" t="s">
        <v>1827</v>
      </c>
      <c r="J1130" s="52"/>
      <c r="K1130" s="52"/>
      <c r="L1130" s="52"/>
      <c r="M1130" s="52"/>
      <c r="N1130" s="52" t="s">
        <v>154</v>
      </c>
      <c r="O1130" s="52"/>
      <c r="P1130" s="52"/>
      <c r="Q1130" s="52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s="52"/>
      <c r="AE1130" s="52"/>
      <c r="AF1130" s="52"/>
      <c r="AG1130" s="52"/>
      <c r="AH1130" s="52"/>
      <c r="AI1130" s="52"/>
      <c r="AJ1130" s="52"/>
      <c r="AK1130" s="52"/>
      <c r="AL1130" s="52"/>
      <c r="AM1130" s="52">
        <v>1</v>
      </c>
      <c r="AN1130" s="52">
        <v>1</v>
      </c>
      <c r="AO1130" s="52"/>
      <c r="AP1130" s="52"/>
      <c r="AQ1130" s="52"/>
      <c r="AR1130" s="52"/>
      <c r="AS1130" s="52"/>
      <c r="AT1130" s="52"/>
      <c r="AU1130" s="52"/>
      <c r="AV1130" s="52"/>
      <c r="AW1130" s="52"/>
      <c r="AX1130" s="52"/>
      <c r="AY1130" s="52"/>
      <c r="AZ1130" s="52"/>
      <c r="BA1130" s="52" t="s">
        <v>154</v>
      </c>
      <c r="BB1130" s="52" t="s">
        <v>154</v>
      </c>
      <c r="BC1130" s="52"/>
      <c r="BD1130" s="52"/>
      <c r="BE1130" s="52"/>
      <c r="BF1130" s="52"/>
      <c r="BG1130" s="52"/>
      <c r="BH1130" s="48" t="str">
        <f t="shared" si="323"/>
        <v>/</v>
      </c>
      <c r="BI1130" s="49" t="str">
        <f t="shared" si="324"/>
        <v/>
      </c>
      <c r="BJ1130" s="49" t="str">
        <f t="shared" si="325"/>
        <v>/</v>
      </c>
      <c r="BK1130" s="50" t="str">
        <f t="shared" si="326"/>
        <v/>
      </c>
      <c r="BL1130" s="35" t="str">
        <f t="shared" si="327"/>
        <v/>
      </c>
      <c r="BM1130" s="35" t="str">
        <f t="shared" si="328"/>
        <v/>
      </c>
      <c r="BN1130" s="35" t="str">
        <f t="shared" si="329"/>
        <v/>
      </c>
      <c r="BO1130" s="35">
        <f t="shared" si="330"/>
        <v>0</v>
      </c>
      <c r="BP1130" s="35" t="str">
        <f t="shared" si="331"/>
        <v/>
      </c>
      <c r="BQ1130" s="36">
        <f t="shared" si="332"/>
        <v>0</v>
      </c>
      <c r="BR1130" s="36">
        <f t="shared" si="333"/>
        <v>0</v>
      </c>
      <c r="BS1130" s="37">
        <f t="shared" si="334"/>
        <v>0</v>
      </c>
      <c r="BT1130" s="38">
        <f t="shared" si="335"/>
        <v>0</v>
      </c>
      <c r="BU1130" s="39">
        <f t="shared" si="336"/>
        <v>0</v>
      </c>
      <c r="BV1130" s="40">
        <f t="shared" si="337"/>
        <v>0</v>
      </c>
      <c r="BW1130" s="41">
        <f t="shared" si="338"/>
        <v>0</v>
      </c>
      <c r="BX1130" s="42" t="str">
        <f t="shared" si="339"/>
        <v>11</v>
      </c>
      <c r="BY1130" s="35" t="str">
        <f t="shared" si="340"/>
        <v>///</v>
      </c>
      <c r="BZ1130" s="43" t="str">
        <f t="shared" si="341"/>
        <v/>
      </c>
    </row>
    <row r="1131" spans="1:78" s="54" customFormat="1" ht="21.75" x14ac:dyDescent="0.2">
      <c r="A1131" s="51">
        <v>1122</v>
      </c>
      <c r="B1131" s="52" t="s">
        <v>1828</v>
      </c>
      <c r="C1131" s="52"/>
      <c r="D1131" s="52" t="s">
        <v>278</v>
      </c>
      <c r="E1131" s="52" t="s">
        <v>310</v>
      </c>
      <c r="F1131" s="52" t="s">
        <v>311</v>
      </c>
      <c r="G1131" s="53"/>
      <c r="H1131" s="52" t="s">
        <v>312</v>
      </c>
      <c r="I1131" s="52" t="s">
        <v>1829</v>
      </c>
      <c r="J1131" s="52"/>
      <c r="K1131" s="52"/>
      <c r="L1131" s="52"/>
      <c r="M1131" s="52"/>
      <c r="N1131" s="52" t="s">
        <v>154</v>
      </c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52"/>
      <c r="AE1131" s="52"/>
      <c r="AF1131" s="52"/>
      <c r="AG1131" s="52"/>
      <c r="AH1131" s="52"/>
      <c r="AI1131" s="52"/>
      <c r="AJ1131" s="52"/>
      <c r="AK1131" s="52"/>
      <c r="AL1131" s="52"/>
      <c r="AM1131" s="52">
        <v>1</v>
      </c>
      <c r="AN1131" s="52">
        <v>1</v>
      </c>
      <c r="AO1131" s="52"/>
      <c r="AP1131" s="52"/>
      <c r="AQ1131" s="52"/>
      <c r="AR1131" s="52"/>
      <c r="AS1131" s="52"/>
      <c r="AT1131" s="52"/>
      <c r="AU1131" s="52"/>
      <c r="AV1131" s="52"/>
      <c r="AW1131" s="52"/>
      <c r="AX1131" s="52"/>
      <c r="AY1131" s="52"/>
      <c r="AZ1131" s="52"/>
      <c r="BA1131" s="52" t="s">
        <v>154</v>
      </c>
      <c r="BB1131" s="52" t="s">
        <v>154</v>
      </c>
      <c r="BC1131" s="52"/>
      <c r="BD1131" s="52"/>
      <c r="BE1131" s="52"/>
      <c r="BF1131" s="52"/>
      <c r="BG1131" s="52"/>
      <c r="BH1131" s="48" t="str">
        <f t="shared" si="323"/>
        <v>/</v>
      </c>
      <c r="BI1131" s="49" t="str">
        <f t="shared" si="324"/>
        <v/>
      </c>
      <c r="BJ1131" s="49" t="str">
        <f t="shared" si="325"/>
        <v>/</v>
      </c>
      <c r="BK1131" s="50" t="str">
        <f t="shared" si="326"/>
        <v/>
      </c>
      <c r="BL1131" s="35" t="str">
        <f t="shared" si="327"/>
        <v/>
      </c>
      <c r="BM1131" s="35" t="str">
        <f t="shared" si="328"/>
        <v/>
      </c>
      <c r="BN1131" s="35" t="str">
        <f t="shared" si="329"/>
        <v/>
      </c>
      <c r="BO1131" s="35">
        <f t="shared" si="330"/>
        <v>0</v>
      </c>
      <c r="BP1131" s="35" t="str">
        <f t="shared" si="331"/>
        <v/>
      </c>
      <c r="BQ1131" s="36">
        <f t="shared" si="332"/>
        <v>0</v>
      </c>
      <c r="BR1131" s="36">
        <f t="shared" si="333"/>
        <v>0</v>
      </c>
      <c r="BS1131" s="37">
        <f t="shared" si="334"/>
        <v>0</v>
      </c>
      <c r="BT1131" s="38">
        <f t="shared" si="335"/>
        <v>0</v>
      </c>
      <c r="BU1131" s="39">
        <f t="shared" si="336"/>
        <v>0</v>
      </c>
      <c r="BV1131" s="40">
        <f t="shared" si="337"/>
        <v>0</v>
      </c>
      <c r="BW1131" s="41">
        <f t="shared" si="338"/>
        <v>0</v>
      </c>
      <c r="BX1131" s="42" t="str">
        <f t="shared" si="339"/>
        <v>11</v>
      </c>
      <c r="BY1131" s="35" t="str">
        <f t="shared" si="340"/>
        <v>///</v>
      </c>
      <c r="BZ1131" s="43" t="str">
        <f t="shared" si="341"/>
        <v/>
      </c>
    </row>
    <row r="1132" spans="1:78" s="54" customFormat="1" ht="21.75" x14ac:dyDescent="0.2">
      <c r="A1132" s="51">
        <v>1123</v>
      </c>
      <c r="B1132" s="52" t="s">
        <v>1830</v>
      </c>
      <c r="C1132" s="52"/>
      <c r="D1132" s="52" t="s">
        <v>278</v>
      </c>
      <c r="E1132" s="52" t="s">
        <v>387</v>
      </c>
      <c r="F1132" s="52" t="s">
        <v>15</v>
      </c>
      <c r="G1132" s="53">
        <v>2</v>
      </c>
      <c r="H1132" s="52" t="s">
        <v>388</v>
      </c>
      <c r="I1132" s="52"/>
      <c r="J1132" s="52" t="s">
        <v>154</v>
      </c>
      <c r="K1132" s="52"/>
      <c r="L1132" s="52"/>
      <c r="M1132" s="52"/>
      <c r="N1132" s="52"/>
      <c r="O1132" s="47">
        <v>150</v>
      </c>
      <c r="P1132" s="47"/>
      <c r="Q1132" s="47"/>
      <c r="R1132" s="47"/>
      <c r="S1132" s="52"/>
      <c r="T1132" s="52" t="s">
        <v>154</v>
      </c>
      <c r="U1132" s="52"/>
      <c r="V1132" s="52"/>
      <c r="W1132" s="52" t="s">
        <v>154</v>
      </c>
      <c r="X1132" s="47">
        <v>0.3</v>
      </c>
      <c r="Y1132" s="47">
        <v>12</v>
      </c>
      <c r="Z1132" s="52" t="s">
        <v>154</v>
      </c>
      <c r="AA1132" s="52"/>
      <c r="AB1132" s="52"/>
      <c r="AC1132" s="52"/>
      <c r="AD1132" s="52"/>
      <c r="AE1132" s="52"/>
      <c r="AF1132" s="52"/>
      <c r="AG1132" s="52"/>
      <c r="AH1132" s="52"/>
      <c r="AI1132" s="52"/>
      <c r="AJ1132" s="52"/>
      <c r="AK1132" s="52"/>
      <c r="AL1132" s="52"/>
      <c r="AM1132" s="52">
        <v>6</v>
      </c>
      <c r="AN1132" s="52">
        <v>6</v>
      </c>
      <c r="AO1132" s="52"/>
      <c r="AP1132" s="52" t="s">
        <v>281</v>
      </c>
      <c r="AQ1132" s="52"/>
      <c r="AR1132" s="52"/>
      <c r="AS1132" s="52"/>
      <c r="AT1132" s="52"/>
      <c r="AU1132" s="52"/>
      <c r="AV1132" s="52"/>
      <c r="AW1132" s="52"/>
      <c r="AX1132" s="52"/>
      <c r="AY1132" s="52">
        <v>1</v>
      </c>
      <c r="AZ1132" s="52">
        <v>3000</v>
      </c>
      <c r="BA1132" s="52" t="s">
        <v>154</v>
      </c>
      <c r="BB1132" s="52" t="s">
        <v>154</v>
      </c>
      <c r="BC1132" s="52" t="s">
        <v>154</v>
      </c>
      <c r="BD1132" s="52"/>
      <c r="BE1132" s="52"/>
      <c r="BF1132" s="52"/>
      <c r="BG1132" s="52"/>
      <c r="BH1132" s="48" t="str">
        <f t="shared" si="323"/>
        <v>/</v>
      </c>
      <c r="BI1132" s="49" t="str">
        <f t="shared" si="324"/>
        <v>/</v>
      </c>
      <c r="BJ1132" s="49">
        <f t="shared" si="325"/>
        <v>0</v>
      </c>
      <c r="BK1132" s="50" t="str">
        <f t="shared" si="326"/>
        <v>/</v>
      </c>
      <c r="BL1132" s="35" t="str">
        <f t="shared" si="327"/>
        <v>150</v>
      </c>
      <c r="BM1132" s="35" t="str">
        <f t="shared" si="328"/>
        <v>/</v>
      </c>
      <c r="BN1132" s="35" t="str">
        <f t="shared" si="329"/>
        <v>/</v>
      </c>
      <c r="BO1132" s="35">
        <f t="shared" si="330"/>
        <v>0.3</v>
      </c>
      <c r="BP1132" s="35" t="str">
        <f t="shared" si="331"/>
        <v>/</v>
      </c>
      <c r="BQ1132" s="36">
        <f t="shared" si="332"/>
        <v>0</v>
      </c>
      <c r="BR1132" s="36">
        <f t="shared" si="333"/>
        <v>12</v>
      </c>
      <c r="BS1132" s="37">
        <f t="shared" si="334"/>
        <v>0</v>
      </c>
      <c r="BT1132" s="38">
        <f t="shared" si="335"/>
        <v>0</v>
      </c>
      <c r="BU1132" s="39">
        <f t="shared" si="336"/>
        <v>0</v>
      </c>
      <c r="BV1132" s="40">
        <f t="shared" si="337"/>
        <v>0</v>
      </c>
      <c r="BW1132" s="41">
        <f t="shared" si="338"/>
        <v>0</v>
      </c>
      <c r="BX1132" s="42" t="str">
        <f t="shared" si="339"/>
        <v>1500.3126613000</v>
      </c>
      <c r="BY1132" s="35" t="str">
        <f t="shared" si="340"/>
        <v>///////</v>
      </c>
      <c r="BZ1132" s="43" t="str">
        <f t="shared" si="341"/>
        <v>ผญบ.</v>
      </c>
    </row>
    <row r="1133" spans="1:78" s="54" customFormat="1" ht="21.75" x14ac:dyDescent="0.2">
      <c r="A1133" s="51">
        <v>1124</v>
      </c>
      <c r="B1133" s="52" t="s">
        <v>1831</v>
      </c>
      <c r="C1133" s="52"/>
      <c r="D1133" s="52" t="s">
        <v>391</v>
      </c>
      <c r="E1133" s="52" t="s">
        <v>400</v>
      </c>
      <c r="F1133" s="52" t="s">
        <v>15</v>
      </c>
      <c r="G1133" s="53">
        <v>2</v>
      </c>
      <c r="H1133" s="52" t="s">
        <v>401</v>
      </c>
      <c r="I1133" s="52"/>
      <c r="J1133" s="52" t="s">
        <v>154</v>
      </c>
      <c r="K1133" s="52"/>
      <c r="L1133" s="52"/>
      <c r="M1133" s="52"/>
      <c r="N1133" s="52"/>
      <c r="O1133" s="47">
        <v>200</v>
      </c>
      <c r="P1133" s="47"/>
      <c r="Q1133" s="47"/>
      <c r="R1133" s="47"/>
      <c r="S1133" s="52"/>
      <c r="T1133" s="52" t="s">
        <v>154</v>
      </c>
      <c r="U1133" s="52"/>
      <c r="V1133" s="47" t="s">
        <v>154</v>
      </c>
      <c r="W1133" s="47"/>
      <c r="X1133" s="47">
        <v>0.4</v>
      </c>
      <c r="Y1133" s="47"/>
      <c r="Z1133" s="52"/>
      <c r="AA1133" s="52"/>
      <c r="AB1133" s="52"/>
      <c r="AC1133" s="52" t="s">
        <v>154</v>
      </c>
      <c r="AD1133" s="52"/>
      <c r="AE1133" s="52"/>
      <c r="AF1133" s="52"/>
      <c r="AG1133" s="52"/>
      <c r="AH1133" s="52"/>
      <c r="AI1133" s="52"/>
      <c r="AJ1133" s="52"/>
      <c r="AK1133" s="52"/>
      <c r="AL1133" s="52"/>
      <c r="AM1133" s="47">
        <v>1</v>
      </c>
      <c r="AN1133" s="47">
        <v>1</v>
      </c>
      <c r="AO1133" s="47"/>
      <c r="AP1133" s="52" t="s">
        <v>271</v>
      </c>
      <c r="AQ1133" s="52"/>
      <c r="AR1133" s="52"/>
      <c r="AS1133" s="52"/>
      <c r="AT1133" s="52"/>
      <c r="AU1133" s="52"/>
      <c r="AV1133" s="52"/>
      <c r="AW1133" s="52"/>
      <c r="AX1133" s="52"/>
      <c r="AY1133" s="52">
        <v>1</v>
      </c>
      <c r="AZ1133" s="52">
        <v>50</v>
      </c>
      <c r="BA1133" s="52"/>
      <c r="BB1133" s="52"/>
      <c r="BC1133" s="52"/>
      <c r="BD1133" s="52"/>
      <c r="BE1133" s="52"/>
      <c r="BF1133" s="52"/>
      <c r="BG1133" s="52"/>
      <c r="BH1133" s="48" t="str">
        <f t="shared" si="323"/>
        <v>/</v>
      </c>
      <c r="BI1133" s="49" t="str">
        <f t="shared" si="324"/>
        <v>/</v>
      </c>
      <c r="BJ1133" s="49">
        <f t="shared" si="325"/>
        <v>0</v>
      </c>
      <c r="BK1133" s="50" t="str">
        <f t="shared" si="326"/>
        <v>/</v>
      </c>
      <c r="BL1133" s="35" t="str">
        <f t="shared" si="327"/>
        <v>200</v>
      </c>
      <c r="BM1133" s="35" t="str">
        <f t="shared" si="328"/>
        <v>/</v>
      </c>
      <c r="BN1133" s="35" t="str">
        <f t="shared" si="329"/>
        <v>/</v>
      </c>
      <c r="BO1133" s="35">
        <f t="shared" si="330"/>
        <v>0.4</v>
      </c>
      <c r="BP1133" s="35" t="str">
        <f t="shared" si="331"/>
        <v>/</v>
      </c>
      <c r="BQ1133" s="36">
        <f t="shared" si="332"/>
        <v>0</v>
      </c>
      <c r="BR1133" s="36">
        <f t="shared" si="333"/>
        <v>0</v>
      </c>
      <c r="BS1133" s="37">
        <f t="shared" si="334"/>
        <v>0</v>
      </c>
      <c r="BT1133" s="38">
        <f t="shared" si="335"/>
        <v>0</v>
      </c>
      <c r="BU1133" s="39">
        <f t="shared" si="336"/>
        <v>0</v>
      </c>
      <c r="BV1133" s="40">
        <f t="shared" si="337"/>
        <v>0</v>
      </c>
      <c r="BW1133" s="41">
        <f t="shared" si="338"/>
        <v>0</v>
      </c>
      <c r="BX1133" s="42" t="str">
        <f t="shared" si="339"/>
        <v>2000.411150</v>
      </c>
      <c r="BY1133" s="35" t="str">
        <f t="shared" si="340"/>
        <v>////</v>
      </c>
      <c r="BZ1133" s="43" t="str">
        <f t="shared" si="341"/>
        <v>อบต.</v>
      </c>
    </row>
    <row r="1134" spans="1:78" s="54" customFormat="1" ht="21.75" x14ac:dyDescent="0.2">
      <c r="A1134" s="51">
        <v>1125</v>
      </c>
      <c r="B1134" s="52" t="s">
        <v>1832</v>
      </c>
      <c r="C1134" s="52"/>
      <c r="D1134" s="52" t="s">
        <v>391</v>
      </c>
      <c r="E1134" s="52" t="s">
        <v>837</v>
      </c>
      <c r="F1134" s="52" t="s">
        <v>15</v>
      </c>
      <c r="G1134" s="53">
        <v>1</v>
      </c>
      <c r="H1134" s="52" t="s">
        <v>838</v>
      </c>
      <c r="I1134" s="52"/>
      <c r="J1134" s="52"/>
      <c r="K1134" s="52"/>
      <c r="L1134" s="52"/>
      <c r="M1134" s="52"/>
      <c r="N1134" s="52" t="s">
        <v>154</v>
      </c>
      <c r="O1134" s="52"/>
      <c r="P1134" s="52"/>
      <c r="Q1134" s="52"/>
      <c r="R1134" s="52"/>
      <c r="S1134" s="52"/>
      <c r="T1134" s="52"/>
      <c r="U1134" s="52"/>
      <c r="V1134" s="52"/>
      <c r="W1134" s="52"/>
      <c r="X1134" s="52">
        <v>0.2</v>
      </c>
      <c r="Y1134" s="52"/>
      <c r="Z1134" s="52"/>
      <c r="AA1134" s="52"/>
      <c r="AB1134" s="52"/>
      <c r="AC1134" s="52"/>
      <c r="AD1134" s="52"/>
      <c r="AE1134" s="52"/>
      <c r="AF1134" s="52"/>
      <c r="AG1134" s="52"/>
      <c r="AH1134" s="52"/>
      <c r="AI1134" s="52"/>
      <c r="AJ1134" s="52"/>
      <c r="AK1134" s="52"/>
      <c r="AL1134" s="52"/>
      <c r="AM1134" s="47">
        <v>1</v>
      </c>
      <c r="AN1134" s="47">
        <v>1</v>
      </c>
      <c r="AO1134" s="47"/>
      <c r="AP1134" s="52"/>
      <c r="AQ1134" s="52"/>
      <c r="AR1134" s="52"/>
      <c r="AS1134" s="52"/>
      <c r="AT1134" s="52"/>
      <c r="AU1134" s="52"/>
      <c r="AV1134" s="52"/>
      <c r="AW1134" s="52"/>
      <c r="AX1134" s="52"/>
      <c r="AY1134" s="52">
        <v>1</v>
      </c>
      <c r="AZ1134" s="52">
        <v>100</v>
      </c>
      <c r="BA1134" s="52"/>
      <c r="BB1134" s="52"/>
      <c r="BC1134" s="52"/>
      <c r="BD1134" s="52"/>
      <c r="BE1134" s="52"/>
      <c r="BF1134" s="52"/>
      <c r="BG1134" s="52"/>
      <c r="BH1134" s="48" t="str">
        <f t="shared" si="323"/>
        <v>/</v>
      </c>
      <c r="BI1134" s="49" t="str">
        <f t="shared" si="324"/>
        <v/>
      </c>
      <c r="BJ1134" s="49" t="str">
        <f t="shared" si="325"/>
        <v>/</v>
      </c>
      <c r="BK1134" s="50" t="str">
        <f t="shared" si="326"/>
        <v/>
      </c>
      <c r="BL1134" s="35" t="str">
        <f t="shared" si="327"/>
        <v/>
      </c>
      <c r="BM1134" s="35" t="str">
        <f t="shared" si="328"/>
        <v/>
      </c>
      <c r="BN1134" s="35" t="str">
        <f t="shared" si="329"/>
        <v/>
      </c>
      <c r="BO1134" s="35">
        <f t="shared" si="330"/>
        <v>0.2</v>
      </c>
      <c r="BP1134" s="35" t="str">
        <f t="shared" si="331"/>
        <v/>
      </c>
      <c r="BQ1134" s="36">
        <f t="shared" si="332"/>
        <v>0</v>
      </c>
      <c r="BR1134" s="36">
        <f t="shared" si="333"/>
        <v>0</v>
      </c>
      <c r="BS1134" s="37">
        <f t="shared" si="334"/>
        <v>0</v>
      </c>
      <c r="BT1134" s="38">
        <f t="shared" si="335"/>
        <v>0</v>
      </c>
      <c r="BU1134" s="39">
        <f t="shared" si="336"/>
        <v>0</v>
      </c>
      <c r="BV1134" s="40">
        <f t="shared" si="337"/>
        <v>0</v>
      </c>
      <c r="BW1134" s="41">
        <f t="shared" si="338"/>
        <v>0</v>
      </c>
      <c r="BX1134" s="42" t="str">
        <f t="shared" si="339"/>
        <v>0.2111100</v>
      </c>
      <c r="BY1134" s="35" t="str">
        <f t="shared" si="340"/>
        <v>/</v>
      </c>
      <c r="BZ1134" s="43" t="str">
        <f t="shared" si="341"/>
        <v/>
      </c>
    </row>
    <row r="1135" spans="1:78" s="54" customFormat="1" ht="21.75" x14ac:dyDescent="0.2">
      <c r="A1135" s="51">
        <v>1126</v>
      </c>
      <c r="B1135" s="52" t="s">
        <v>1833</v>
      </c>
      <c r="C1135" s="52"/>
      <c r="D1135" s="52" t="s">
        <v>391</v>
      </c>
      <c r="E1135" s="52" t="s">
        <v>837</v>
      </c>
      <c r="F1135" s="52" t="s">
        <v>15</v>
      </c>
      <c r="G1135" s="53">
        <v>2</v>
      </c>
      <c r="H1135" s="52" t="s">
        <v>838</v>
      </c>
      <c r="I1135" s="52"/>
      <c r="J1135" s="52"/>
      <c r="K1135" s="52"/>
      <c r="L1135" s="52"/>
      <c r="M1135" s="52"/>
      <c r="N1135" s="52" t="s">
        <v>154</v>
      </c>
      <c r="O1135" s="52"/>
      <c r="P1135" s="52"/>
      <c r="Q1135" s="52"/>
      <c r="R1135" s="52"/>
      <c r="S1135" s="52"/>
      <c r="T1135" s="52"/>
      <c r="U1135" s="52"/>
      <c r="V1135" s="52"/>
      <c r="W1135" s="52"/>
      <c r="X1135" s="52">
        <v>0.2</v>
      </c>
      <c r="Y1135" s="52"/>
      <c r="Z1135" s="52"/>
      <c r="AA1135" s="52"/>
      <c r="AB1135" s="52"/>
      <c r="AC1135" s="52"/>
      <c r="AD1135" s="52"/>
      <c r="AE1135" s="52"/>
      <c r="AF1135" s="52"/>
      <c r="AG1135" s="52"/>
      <c r="AH1135" s="52"/>
      <c r="AI1135" s="52"/>
      <c r="AJ1135" s="52"/>
      <c r="AK1135" s="52"/>
      <c r="AL1135" s="52"/>
      <c r="AM1135" s="47">
        <v>1</v>
      </c>
      <c r="AN1135" s="47">
        <v>1</v>
      </c>
      <c r="AO1135" s="47"/>
      <c r="AP1135" s="52"/>
      <c r="AQ1135" s="52"/>
      <c r="AR1135" s="52"/>
      <c r="AS1135" s="52"/>
      <c r="AT1135" s="52"/>
      <c r="AU1135" s="52"/>
      <c r="AV1135" s="52"/>
      <c r="AW1135" s="52"/>
      <c r="AX1135" s="52"/>
      <c r="AY1135" s="52">
        <v>1</v>
      </c>
      <c r="AZ1135" s="52">
        <v>100</v>
      </c>
      <c r="BA1135" s="52"/>
      <c r="BB1135" s="52"/>
      <c r="BC1135" s="52"/>
      <c r="BD1135" s="52"/>
      <c r="BE1135" s="52"/>
      <c r="BF1135" s="52"/>
      <c r="BG1135" s="52"/>
      <c r="BH1135" s="48" t="str">
        <f t="shared" si="323"/>
        <v>/</v>
      </c>
      <c r="BI1135" s="49" t="str">
        <f t="shared" si="324"/>
        <v/>
      </c>
      <c r="BJ1135" s="49" t="str">
        <f t="shared" si="325"/>
        <v>/</v>
      </c>
      <c r="BK1135" s="50" t="str">
        <f t="shared" si="326"/>
        <v/>
      </c>
      <c r="BL1135" s="35" t="str">
        <f t="shared" si="327"/>
        <v/>
      </c>
      <c r="BM1135" s="35" t="str">
        <f t="shared" si="328"/>
        <v/>
      </c>
      <c r="BN1135" s="35" t="str">
        <f t="shared" si="329"/>
        <v/>
      </c>
      <c r="BO1135" s="35">
        <f t="shared" si="330"/>
        <v>0.2</v>
      </c>
      <c r="BP1135" s="35" t="str">
        <f t="shared" si="331"/>
        <v/>
      </c>
      <c r="BQ1135" s="36">
        <f t="shared" si="332"/>
        <v>0</v>
      </c>
      <c r="BR1135" s="36">
        <f t="shared" si="333"/>
        <v>0</v>
      </c>
      <c r="BS1135" s="37">
        <f t="shared" si="334"/>
        <v>0</v>
      </c>
      <c r="BT1135" s="38">
        <f t="shared" si="335"/>
        <v>0</v>
      </c>
      <c r="BU1135" s="39">
        <f t="shared" si="336"/>
        <v>0</v>
      </c>
      <c r="BV1135" s="40">
        <f t="shared" si="337"/>
        <v>0</v>
      </c>
      <c r="BW1135" s="41">
        <f t="shared" si="338"/>
        <v>0</v>
      </c>
      <c r="BX1135" s="42" t="str">
        <f t="shared" si="339"/>
        <v>0.2111100</v>
      </c>
      <c r="BY1135" s="35" t="str">
        <f t="shared" si="340"/>
        <v>/</v>
      </c>
      <c r="BZ1135" s="43" t="str">
        <f t="shared" si="341"/>
        <v/>
      </c>
    </row>
    <row r="1136" spans="1:78" s="54" customFormat="1" ht="21.75" x14ac:dyDescent="0.2">
      <c r="A1136" s="51">
        <v>1127</v>
      </c>
      <c r="B1136" s="52" t="s">
        <v>1834</v>
      </c>
      <c r="C1136" s="52"/>
      <c r="D1136" s="52" t="s">
        <v>391</v>
      </c>
      <c r="E1136" s="52" t="s">
        <v>837</v>
      </c>
      <c r="F1136" s="52" t="s">
        <v>15</v>
      </c>
      <c r="G1136" s="53">
        <v>3</v>
      </c>
      <c r="H1136" s="52" t="s">
        <v>838</v>
      </c>
      <c r="I1136" s="52"/>
      <c r="J1136" s="52"/>
      <c r="K1136" s="52"/>
      <c r="L1136" s="52"/>
      <c r="M1136" s="52"/>
      <c r="N1136" s="52" t="s">
        <v>154</v>
      </c>
      <c r="O1136" s="52"/>
      <c r="P1136" s="52"/>
      <c r="Q1136" s="52"/>
      <c r="R1136" s="52"/>
      <c r="S1136" s="52"/>
      <c r="T1136" s="52"/>
      <c r="U1136" s="52"/>
      <c r="V1136" s="52"/>
      <c r="W1136" s="52"/>
      <c r="X1136" s="52">
        <v>0.2</v>
      </c>
      <c r="Y1136" s="52"/>
      <c r="Z1136" s="52"/>
      <c r="AA1136" s="52"/>
      <c r="AB1136" s="52"/>
      <c r="AC1136" s="52"/>
      <c r="AD1136" s="52"/>
      <c r="AE1136" s="52"/>
      <c r="AF1136" s="52"/>
      <c r="AG1136" s="52"/>
      <c r="AH1136" s="52"/>
      <c r="AI1136" s="52"/>
      <c r="AJ1136" s="52"/>
      <c r="AK1136" s="52"/>
      <c r="AL1136" s="52"/>
      <c r="AM1136" s="47">
        <v>1</v>
      </c>
      <c r="AN1136" s="47">
        <v>1</v>
      </c>
      <c r="AO1136" s="47"/>
      <c r="AP1136" s="52"/>
      <c r="AQ1136" s="52"/>
      <c r="AR1136" s="52"/>
      <c r="AS1136" s="52"/>
      <c r="AT1136" s="52"/>
      <c r="AU1136" s="52"/>
      <c r="AV1136" s="52"/>
      <c r="AW1136" s="52"/>
      <c r="AX1136" s="52"/>
      <c r="AY1136" s="52">
        <v>1</v>
      </c>
      <c r="AZ1136" s="52">
        <v>500</v>
      </c>
      <c r="BA1136" s="52"/>
      <c r="BB1136" s="52"/>
      <c r="BC1136" s="52"/>
      <c r="BD1136" s="52"/>
      <c r="BE1136" s="52"/>
      <c r="BF1136" s="52"/>
      <c r="BG1136" s="52"/>
      <c r="BH1136" s="48" t="str">
        <f t="shared" si="323"/>
        <v>/</v>
      </c>
      <c r="BI1136" s="49" t="str">
        <f t="shared" si="324"/>
        <v/>
      </c>
      <c r="BJ1136" s="49" t="str">
        <f t="shared" si="325"/>
        <v>/</v>
      </c>
      <c r="BK1136" s="50" t="str">
        <f t="shared" si="326"/>
        <v/>
      </c>
      <c r="BL1136" s="35" t="str">
        <f t="shared" si="327"/>
        <v/>
      </c>
      <c r="BM1136" s="35" t="str">
        <f t="shared" si="328"/>
        <v/>
      </c>
      <c r="BN1136" s="35" t="str">
        <f t="shared" si="329"/>
        <v/>
      </c>
      <c r="BO1136" s="35">
        <f t="shared" si="330"/>
        <v>0.2</v>
      </c>
      <c r="BP1136" s="35" t="str">
        <f t="shared" si="331"/>
        <v/>
      </c>
      <c r="BQ1136" s="36">
        <f t="shared" si="332"/>
        <v>0</v>
      </c>
      <c r="BR1136" s="36">
        <f t="shared" si="333"/>
        <v>0</v>
      </c>
      <c r="BS1136" s="37">
        <f t="shared" si="334"/>
        <v>0</v>
      </c>
      <c r="BT1136" s="38">
        <f t="shared" si="335"/>
        <v>0</v>
      </c>
      <c r="BU1136" s="39">
        <f t="shared" si="336"/>
        <v>0</v>
      </c>
      <c r="BV1136" s="40">
        <f t="shared" si="337"/>
        <v>0</v>
      </c>
      <c r="BW1136" s="41">
        <f t="shared" si="338"/>
        <v>0</v>
      </c>
      <c r="BX1136" s="42" t="str">
        <f t="shared" si="339"/>
        <v>0.2111500</v>
      </c>
      <c r="BY1136" s="35" t="str">
        <f t="shared" si="340"/>
        <v>/</v>
      </c>
      <c r="BZ1136" s="43" t="str">
        <f t="shared" si="341"/>
        <v/>
      </c>
    </row>
    <row r="1137" spans="1:78" s="54" customFormat="1" ht="21.75" x14ac:dyDescent="0.2">
      <c r="A1137" s="51">
        <v>1128</v>
      </c>
      <c r="B1137" s="52" t="s">
        <v>1835</v>
      </c>
      <c r="C1137" s="52"/>
      <c r="D1137" s="52" t="s">
        <v>391</v>
      </c>
      <c r="E1137" s="52" t="s">
        <v>837</v>
      </c>
      <c r="F1137" s="52" t="s">
        <v>15</v>
      </c>
      <c r="G1137" s="53">
        <v>4</v>
      </c>
      <c r="H1137" s="52" t="s">
        <v>838</v>
      </c>
      <c r="I1137" s="52"/>
      <c r="J1137" s="52"/>
      <c r="K1137" s="52"/>
      <c r="L1137" s="52"/>
      <c r="M1137" s="52"/>
      <c r="N1137" s="52" t="s">
        <v>154</v>
      </c>
      <c r="O1137" s="52"/>
      <c r="P1137" s="52"/>
      <c r="Q1137" s="52"/>
      <c r="R1137" s="52"/>
      <c r="S1137" s="52"/>
      <c r="T1137" s="52"/>
      <c r="U1137" s="52"/>
      <c r="V1137" s="52"/>
      <c r="W1137" s="52"/>
      <c r="X1137" s="52">
        <v>0.2</v>
      </c>
      <c r="Y1137" s="52"/>
      <c r="Z1137" s="52"/>
      <c r="AA1137" s="52"/>
      <c r="AB1137" s="52"/>
      <c r="AC1137" s="52"/>
      <c r="AD1137" s="52"/>
      <c r="AE1137" s="52"/>
      <c r="AF1137" s="52"/>
      <c r="AG1137" s="52"/>
      <c r="AH1137" s="52"/>
      <c r="AI1137" s="52"/>
      <c r="AJ1137" s="52"/>
      <c r="AK1137" s="52"/>
      <c r="AL1137" s="52"/>
      <c r="AM1137" s="47">
        <v>1</v>
      </c>
      <c r="AN1137" s="47">
        <v>1</v>
      </c>
      <c r="AO1137" s="47"/>
      <c r="AP1137" s="52"/>
      <c r="AQ1137" s="52"/>
      <c r="AR1137" s="52"/>
      <c r="AS1137" s="52"/>
      <c r="AT1137" s="52"/>
      <c r="AU1137" s="52"/>
      <c r="AV1137" s="52"/>
      <c r="AW1137" s="52"/>
      <c r="AX1137" s="52"/>
      <c r="AY1137" s="52">
        <v>1</v>
      </c>
      <c r="AZ1137" s="52">
        <v>300</v>
      </c>
      <c r="BA1137" s="52"/>
      <c r="BB1137" s="52"/>
      <c r="BC1137" s="52"/>
      <c r="BD1137" s="52"/>
      <c r="BE1137" s="52"/>
      <c r="BF1137" s="52"/>
      <c r="BG1137" s="52"/>
      <c r="BH1137" s="48" t="str">
        <f t="shared" si="323"/>
        <v>/</v>
      </c>
      <c r="BI1137" s="49" t="str">
        <f t="shared" si="324"/>
        <v/>
      </c>
      <c r="BJ1137" s="49" t="str">
        <f t="shared" si="325"/>
        <v>/</v>
      </c>
      <c r="BK1137" s="50" t="str">
        <f t="shared" si="326"/>
        <v/>
      </c>
      <c r="BL1137" s="35" t="str">
        <f t="shared" si="327"/>
        <v/>
      </c>
      <c r="BM1137" s="35" t="str">
        <f t="shared" si="328"/>
        <v/>
      </c>
      <c r="BN1137" s="35" t="str">
        <f t="shared" si="329"/>
        <v/>
      </c>
      <c r="BO1137" s="35">
        <f t="shared" si="330"/>
        <v>0.2</v>
      </c>
      <c r="BP1137" s="35" t="str">
        <f t="shared" si="331"/>
        <v/>
      </c>
      <c r="BQ1137" s="36">
        <f t="shared" si="332"/>
        <v>0</v>
      </c>
      <c r="BR1137" s="36">
        <f t="shared" si="333"/>
        <v>0</v>
      </c>
      <c r="BS1137" s="37">
        <f t="shared" si="334"/>
        <v>0</v>
      </c>
      <c r="BT1137" s="38">
        <f t="shared" si="335"/>
        <v>0</v>
      </c>
      <c r="BU1137" s="39">
        <f t="shared" si="336"/>
        <v>0</v>
      </c>
      <c r="BV1137" s="40">
        <f t="shared" si="337"/>
        <v>0</v>
      </c>
      <c r="BW1137" s="41">
        <f t="shared" si="338"/>
        <v>0</v>
      </c>
      <c r="BX1137" s="42" t="str">
        <f t="shared" si="339"/>
        <v>0.2111300</v>
      </c>
      <c r="BY1137" s="35" t="str">
        <f t="shared" si="340"/>
        <v>/</v>
      </c>
      <c r="BZ1137" s="43" t="str">
        <f t="shared" si="341"/>
        <v/>
      </c>
    </row>
    <row r="1138" spans="1:78" s="54" customFormat="1" ht="21.75" x14ac:dyDescent="0.2">
      <c r="A1138" s="51">
        <v>1129</v>
      </c>
      <c r="B1138" s="52" t="s">
        <v>1836</v>
      </c>
      <c r="C1138" s="52"/>
      <c r="D1138" s="52" t="s">
        <v>391</v>
      </c>
      <c r="E1138" s="52" t="s">
        <v>841</v>
      </c>
      <c r="F1138" s="52" t="s">
        <v>15</v>
      </c>
      <c r="G1138" s="53">
        <v>1</v>
      </c>
      <c r="H1138" s="52" t="s">
        <v>842</v>
      </c>
      <c r="I1138" s="52"/>
      <c r="J1138" s="52" t="s">
        <v>154</v>
      </c>
      <c r="K1138" s="52"/>
      <c r="L1138" s="52"/>
      <c r="M1138" s="52"/>
      <c r="N1138" s="52"/>
      <c r="O1138" s="47">
        <v>200</v>
      </c>
      <c r="P1138" s="47"/>
      <c r="Q1138" s="47"/>
      <c r="R1138" s="47"/>
      <c r="S1138" s="52"/>
      <c r="T1138" s="52" t="s">
        <v>154</v>
      </c>
      <c r="U1138" s="52"/>
      <c r="V1138" s="52" t="s">
        <v>154</v>
      </c>
      <c r="W1138" s="52" t="s">
        <v>154</v>
      </c>
      <c r="X1138" s="47">
        <v>0.4</v>
      </c>
      <c r="Y1138" s="47"/>
      <c r="Z1138" s="52"/>
      <c r="AA1138" s="52" t="s">
        <v>154</v>
      </c>
      <c r="AB1138" s="52"/>
      <c r="AC1138" s="52"/>
      <c r="AD1138" s="52"/>
      <c r="AE1138" s="52"/>
      <c r="AF1138" s="52"/>
      <c r="AG1138" s="52"/>
      <c r="AH1138" s="52"/>
      <c r="AI1138" s="52"/>
      <c r="AJ1138" s="52"/>
      <c r="AK1138" s="52"/>
      <c r="AL1138" s="52"/>
      <c r="AM1138" s="52"/>
      <c r="AN1138" s="52"/>
      <c r="AO1138" s="52"/>
      <c r="AP1138" s="52"/>
      <c r="AQ1138" s="52"/>
      <c r="AR1138" s="52"/>
      <c r="AS1138" s="52"/>
      <c r="AT1138" s="52"/>
      <c r="AU1138" s="52"/>
      <c r="AV1138" s="52"/>
      <c r="AW1138" s="52"/>
      <c r="AX1138" s="52"/>
      <c r="AY1138" s="52">
        <v>1</v>
      </c>
      <c r="AZ1138" s="52">
        <v>500</v>
      </c>
      <c r="BA1138" s="52" t="s">
        <v>154</v>
      </c>
      <c r="BB1138" s="52" t="s">
        <v>154</v>
      </c>
      <c r="BC1138" s="52"/>
      <c r="BD1138" s="52"/>
      <c r="BE1138" s="52"/>
      <c r="BF1138" s="52"/>
      <c r="BG1138" s="52"/>
      <c r="BH1138" s="48" t="str">
        <f t="shared" si="323"/>
        <v>/</v>
      </c>
      <c r="BI1138" s="49" t="str">
        <f t="shared" si="324"/>
        <v>/</v>
      </c>
      <c r="BJ1138" s="49">
        <f t="shared" si="325"/>
        <v>0</v>
      </c>
      <c r="BK1138" s="50" t="str">
        <f t="shared" si="326"/>
        <v>/</v>
      </c>
      <c r="BL1138" s="35" t="str">
        <f t="shared" si="327"/>
        <v>200</v>
      </c>
      <c r="BM1138" s="35" t="str">
        <f t="shared" si="328"/>
        <v>/</v>
      </c>
      <c r="BN1138" s="35" t="str">
        <f t="shared" si="329"/>
        <v>//</v>
      </c>
      <c r="BO1138" s="35">
        <f t="shared" si="330"/>
        <v>0.4</v>
      </c>
      <c r="BP1138" s="35" t="str">
        <f t="shared" si="331"/>
        <v>/</v>
      </c>
      <c r="BQ1138" s="36">
        <f t="shared" si="332"/>
        <v>0</v>
      </c>
      <c r="BR1138" s="36">
        <f t="shared" si="333"/>
        <v>0</v>
      </c>
      <c r="BS1138" s="37">
        <f t="shared" si="334"/>
        <v>0</v>
      </c>
      <c r="BT1138" s="38">
        <f t="shared" si="335"/>
        <v>0</v>
      </c>
      <c r="BU1138" s="39">
        <f t="shared" si="336"/>
        <v>0</v>
      </c>
      <c r="BV1138" s="40">
        <f t="shared" si="337"/>
        <v>0</v>
      </c>
      <c r="BW1138" s="41">
        <f t="shared" si="338"/>
        <v>0</v>
      </c>
      <c r="BX1138" s="42" t="str">
        <f t="shared" si="339"/>
        <v>2000.41500</v>
      </c>
      <c r="BY1138" s="35" t="str">
        <f t="shared" si="340"/>
        <v>///////</v>
      </c>
      <c r="BZ1138" s="43" t="str">
        <f t="shared" si="341"/>
        <v/>
      </c>
    </row>
    <row r="1139" spans="1:78" s="54" customFormat="1" ht="21.75" x14ac:dyDescent="0.2">
      <c r="A1139" s="51">
        <v>1130</v>
      </c>
      <c r="B1139" s="52" t="s">
        <v>1837</v>
      </c>
      <c r="C1139" s="52"/>
      <c r="D1139" s="52" t="s">
        <v>391</v>
      </c>
      <c r="E1139" s="52" t="s">
        <v>841</v>
      </c>
      <c r="F1139" s="52" t="s">
        <v>15</v>
      </c>
      <c r="G1139" s="53">
        <v>2</v>
      </c>
      <c r="H1139" s="52" t="s">
        <v>842</v>
      </c>
      <c r="I1139" s="52"/>
      <c r="J1139" s="52" t="s">
        <v>154</v>
      </c>
      <c r="K1139" s="52"/>
      <c r="L1139" s="52"/>
      <c r="M1139" s="52"/>
      <c r="N1139" s="52"/>
      <c r="O1139" s="47">
        <v>200</v>
      </c>
      <c r="P1139" s="47"/>
      <c r="Q1139" s="47"/>
      <c r="R1139" s="47"/>
      <c r="S1139" s="52"/>
      <c r="T1139" s="52" t="s">
        <v>154</v>
      </c>
      <c r="U1139" s="52"/>
      <c r="V1139" s="52" t="s">
        <v>154</v>
      </c>
      <c r="W1139" s="52" t="s">
        <v>154</v>
      </c>
      <c r="X1139" s="47">
        <v>0.4</v>
      </c>
      <c r="Y1139" s="47"/>
      <c r="Z1139" s="52"/>
      <c r="AA1139" s="52" t="s">
        <v>154</v>
      </c>
      <c r="AB1139" s="52"/>
      <c r="AC1139" s="52"/>
      <c r="AD1139" s="52"/>
      <c r="AE1139" s="52"/>
      <c r="AF1139" s="52"/>
      <c r="AG1139" s="52"/>
      <c r="AH1139" s="52"/>
      <c r="AI1139" s="52"/>
      <c r="AJ1139" s="52"/>
      <c r="AK1139" s="52"/>
      <c r="AL1139" s="52"/>
      <c r="AM1139" s="52"/>
      <c r="AN1139" s="52"/>
      <c r="AO1139" s="52"/>
      <c r="AP1139" s="52"/>
      <c r="AQ1139" s="52"/>
      <c r="AR1139" s="52"/>
      <c r="AS1139" s="52"/>
      <c r="AT1139" s="52"/>
      <c r="AU1139" s="52"/>
      <c r="AV1139" s="52"/>
      <c r="AW1139" s="52"/>
      <c r="AX1139" s="52"/>
      <c r="AY1139" s="52"/>
      <c r="AZ1139" s="52"/>
      <c r="BA1139" s="52" t="s">
        <v>154</v>
      </c>
      <c r="BB1139" s="52" t="s">
        <v>154</v>
      </c>
      <c r="BC1139" s="52"/>
      <c r="BD1139" s="52"/>
      <c r="BE1139" s="52"/>
      <c r="BF1139" s="52"/>
      <c r="BG1139" s="52"/>
      <c r="BH1139" s="48" t="str">
        <f t="shared" si="323"/>
        <v>/</v>
      </c>
      <c r="BI1139" s="49" t="str">
        <f t="shared" si="324"/>
        <v>/</v>
      </c>
      <c r="BJ1139" s="49">
        <f t="shared" si="325"/>
        <v>0</v>
      </c>
      <c r="BK1139" s="50" t="str">
        <f t="shared" si="326"/>
        <v>/</v>
      </c>
      <c r="BL1139" s="35" t="str">
        <f t="shared" si="327"/>
        <v>200</v>
      </c>
      <c r="BM1139" s="35" t="str">
        <f t="shared" si="328"/>
        <v>/</v>
      </c>
      <c r="BN1139" s="35" t="str">
        <f t="shared" si="329"/>
        <v>//</v>
      </c>
      <c r="BO1139" s="35">
        <f t="shared" si="330"/>
        <v>0.4</v>
      </c>
      <c r="BP1139" s="35" t="str">
        <f t="shared" si="331"/>
        <v>/</v>
      </c>
      <c r="BQ1139" s="36">
        <f t="shared" si="332"/>
        <v>0</v>
      </c>
      <c r="BR1139" s="36">
        <f t="shared" si="333"/>
        <v>0</v>
      </c>
      <c r="BS1139" s="37">
        <f t="shared" si="334"/>
        <v>0</v>
      </c>
      <c r="BT1139" s="38">
        <f t="shared" si="335"/>
        <v>0</v>
      </c>
      <c r="BU1139" s="39">
        <f t="shared" si="336"/>
        <v>0</v>
      </c>
      <c r="BV1139" s="40">
        <f t="shared" si="337"/>
        <v>0</v>
      </c>
      <c r="BW1139" s="41">
        <f t="shared" si="338"/>
        <v>0</v>
      </c>
      <c r="BX1139" s="42" t="str">
        <f t="shared" si="339"/>
        <v>2000.4</v>
      </c>
      <c r="BY1139" s="35" t="str">
        <f t="shared" si="340"/>
        <v>///////</v>
      </c>
      <c r="BZ1139" s="43" t="str">
        <f t="shared" si="341"/>
        <v/>
      </c>
    </row>
    <row r="1140" spans="1:78" s="54" customFormat="1" ht="21.75" x14ac:dyDescent="0.2">
      <c r="A1140" s="51">
        <v>1131</v>
      </c>
      <c r="B1140" s="52" t="s">
        <v>1838</v>
      </c>
      <c r="C1140" s="52"/>
      <c r="D1140" s="52" t="s">
        <v>391</v>
      </c>
      <c r="E1140" s="52" t="s">
        <v>841</v>
      </c>
      <c r="F1140" s="52" t="s">
        <v>15</v>
      </c>
      <c r="G1140" s="53">
        <v>3</v>
      </c>
      <c r="H1140" s="52" t="s">
        <v>842</v>
      </c>
      <c r="I1140" s="52"/>
      <c r="J1140" s="52" t="s">
        <v>154</v>
      </c>
      <c r="K1140" s="52"/>
      <c r="L1140" s="52"/>
      <c r="M1140" s="52"/>
      <c r="N1140" s="52"/>
      <c r="O1140" s="47">
        <v>200</v>
      </c>
      <c r="P1140" s="47"/>
      <c r="Q1140" s="47"/>
      <c r="R1140" s="47"/>
      <c r="S1140" s="52"/>
      <c r="T1140" s="52" t="s">
        <v>154</v>
      </c>
      <c r="U1140" s="52"/>
      <c r="V1140" s="52" t="s">
        <v>154</v>
      </c>
      <c r="W1140" s="52" t="s">
        <v>154</v>
      </c>
      <c r="X1140" s="47">
        <v>0.4</v>
      </c>
      <c r="Y1140" s="47"/>
      <c r="Z1140" s="52"/>
      <c r="AA1140" s="52" t="s">
        <v>154</v>
      </c>
      <c r="AB1140" s="52"/>
      <c r="AC1140" s="52"/>
      <c r="AD1140" s="52"/>
      <c r="AE1140" s="52"/>
      <c r="AF1140" s="52"/>
      <c r="AG1140" s="52"/>
      <c r="AH1140" s="52"/>
      <c r="AI1140" s="52"/>
      <c r="AJ1140" s="52"/>
      <c r="AK1140" s="52"/>
      <c r="AL1140" s="52"/>
      <c r="AM1140" s="52"/>
      <c r="AN1140" s="52"/>
      <c r="AO1140" s="52"/>
      <c r="AP1140" s="52"/>
      <c r="AQ1140" s="52"/>
      <c r="AR1140" s="52"/>
      <c r="AS1140" s="52"/>
      <c r="AT1140" s="52"/>
      <c r="AU1140" s="52"/>
      <c r="AV1140" s="52"/>
      <c r="AW1140" s="52"/>
      <c r="AX1140" s="52"/>
      <c r="AY1140" s="52">
        <v>1</v>
      </c>
      <c r="AZ1140" s="52">
        <v>450</v>
      </c>
      <c r="BA1140" s="52" t="s">
        <v>154</v>
      </c>
      <c r="BB1140" s="52" t="s">
        <v>154</v>
      </c>
      <c r="BC1140" s="52"/>
      <c r="BD1140" s="52"/>
      <c r="BE1140" s="52"/>
      <c r="BF1140" s="52"/>
      <c r="BG1140" s="52"/>
      <c r="BH1140" s="48" t="str">
        <f t="shared" si="323"/>
        <v>/</v>
      </c>
      <c r="BI1140" s="49" t="str">
        <f t="shared" si="324"/>
        <v>/</v>
      </c>
      <c r="BJ1140" s="49">
        <f t="shared" si="325"/>
        <v>0</v>
      </c>
      <c r="BK1140" s="50" t="str">
        <f t="shared" si="326"/>
        <v>/</v>
      </c>
      <c r="BL1140" s="35" t="str">
        <f t="shared" si="327"/>
        <v>200</v>
      </c>
      <c r="BM1140" s="35" t="str">
        <f t="shared" si="328"/>
        <v>/</v>
      </c>
      <c r="BN1140" s="35" t="str">
        <f t="shared" si="329"/>
        <v>//</v>
      </c>
      <c r="BO1140" s="35">
        <f t="shared" si="330"/>
        <v>0.4</v>
      </c>
      <c r="BP1140" s="35" t="str">
        <f t="shared" si="331"/>
        <v>/</v>
      </c>
      <c r="BQ1140" s="36">
        <f t="shared" si="332"/>
        <v>0</v>
      </c>
      <c r="BR1140" s="36">
        <f t="shared" si="333"/>
        <v>0</v>
      </c>
      <c r="BS1140" s="37">
        <f t="shared" si="334"/>
        <v>0</v>
      </c>
      <c r="BT1140" s="38">
        <f t="shared" si="335"/>
        <v>0</v>
      </c>
      <c r="BU1140" s="39">
        <f t="shared" si="336"/>
        <v>0</v>
      </c>
      <c r="BV1140" s="40">
        <f t="shared" si="337"/>
        <v>0</v>
      </c>
      <c r="BW1140" s="41">
        <f t="shared" si="338"/>
        <v>0</v>
      </c>
      <c r="BX1140" s="42" t="str">
        <f t="shared" si="339"/>
        <v>2000.41450</v>
      </c>
      <c r="BY1140" s="35" t="str">
        <f t="shared" si="340"/>
        <v>///////</v>
      </c>
      <c r="BZ1140" s="43" t="str">
        <f t="shared" si="341"/>
        <v/>
      </c>
    </row>
    <row r="1141" spans="1:78" s="54" customFormat="1" ht="21.75" x14ac:dyDescent="0.2">
      <c r="A1141" s="51">
        <v>1132</v>
      </c>
      <c r="B1141" s="52" t="s">
        <v>1839</v>
      </c>
      <c r="C1141" s="52"/>
      <c r="D1141" s="52" t="s">
        <v>391</v>
      </c>
      <c r="E1141" s="52" t="s">
        <v>841</v>
      </c>
      <c r="F1141" s="52" t="s">
        <v>15</v>
      </c>
      <c r="G1141" s="53">
        <v>4</v>
      </c>
      <c r="H1141" s="52" t="s">
        <v>842</v>
      </c>
      <c r="I1141" s="52"/>
      <c r="J1141" s="52" t="s">
        <v>154</v>
      </c>
      <c r="K1141" s="52"/>
      <c r="L1141" s="52"/>
      <c r="M1141" s="52"/>
      <c r="N1141" s="52"/>
      <c r="O1141" s="47">
        <v>200</v>
      </c>
      <c r="P1141" s="47"/>
      <c r="Q1141" s="47"/>
      <c r="R1141" s="47"/>
      <c r="S1141" s="52"/>
      <c r="T1141" s="52" t="s">
        <v>154</v>
      </c>
      <c r="U1141" s="52"/>
      <c r="V1141" s="52" t="s">
        <v>154</v>
      </c>
      <c r="W1141" s="52" t="s">
        <v>154</v>
      </c>
      <c r="X1141" s="47">
        <v>0.4</v>
      </c>
      <c r="Y1141" s="47"/>
      <c r="Z1141" s="52"/>
      <c r="AA1141" s="52" t="s">
        <v>154</v>
      </c>
      <c r="AB1141" s="52"/>
      <c r="AC1141" s="52"/>
      <c r="AD1141" s="52"/>
      <c r="AE1141" s="52"/>
      <c r="AF1141" s="52"/>
      <c r="AG1141" s="52"/>
      <c r="AH1141" s="52"/>
      <c r="AI1141" s="52"/>
      <c r="AJ1141" s="52"/>
      <c r="AK1141" s="52"/>
      <c r="AL1141" s="52"/>
      <c r="AM1141" s="52"/>
      <c r="AN1141" s="52"/>
      <c r="AO1141" s="52"/>
      <c r="AP1141" s="52"/>
      <c r="AQ1141" s="52"/>
      <c r="AR1141" s="52"/>
      <c r="AS1141" s="52"/>
      <c r="AT1141" s="52"/>
      <c r="AU1141" s="52"/>
      <c r="AV1141" s="52"/>
      <c r="AW1141" s="52"/>
      <c r="AX1141" s="52"/>
      <c r="AY1141" s="52">
        <v>1</v>
      </c>
      <c r="AZ1141" s="52">
        <v>350</v>
      </c>
      <c r="BA1141" s="52" t="s">
        <v>154</v>
      </c>
      <c r="BB1141" s="52" t="s">
        <v>154</v>
      </c>
      <c r="BC1141" s="52"/>
      <c r="BD1141" s="52"/>
      <c r="BE1141" s="52"/>
      <c r="BF1141" s="52"/>
      <c r="BG1141" s="52"/>
      <c r="BH1141" s="48" t="str">
        <f t="shared" si="323"/>
        <v>/</v>
      </c>
      <c r="BI1141" s="49" t="str">
        <f t="shared" si="324"/>
        <v>/</v>
      </c>
      <c r="BJ1141" s="49">
        <f t="shared" si="325"/>
        <v>0</v>
      </c>
      <c r="BK1141" s="50" t="str">
        <f t="shared" si="326"/>
        <v>/</v>
      </c>
      <c r="BL1141" s="35" t="str">
        <f t="shared" si="327"/>
        <v>200</v>
      </c>
      <c r="BM1141" s="35" t="str">
        <f t="shared" si="328"/>
        <v>/</v>
      </c>
      <c r="BN1141" s="35" t="str">
        <f t="shared" si="329"/>
        <v>//</v>
      </c>
      <c r="BO1141" s="35">
        <f t="shared" si="330"/>
        <v>0.4</v>
      </c>
      <c r="BP1141" s="35" t="str">
        <f t="shared" si="331"/>
        <v>/</v>
      </c>
      <c r="BQ1141" s="36">
        <f t="shared" si="332"/>
        <v>0</v>
      </c>
      <c r="BR1141" s="36">
        <f t="shared" si="333"/>
        <v>0</v>
      </c>
      <c r="BS1141" s="37">
        <f t="shared" si="334"/>
        <v>0</v>
      </c>
      <c r="BT1141" s="38">
        <f t="shared" si="335"/>
        <v>0</v>
      </c>
      <c r="BU1141" s="39">
        <f t="shared" si="336"/>
        <v>0</v>
      </c>
      <c r="BV1141" s="40">
        <f t="shared" si="337"/>
        <v>0</v>
      </c>
      <c r="BW1141" s="41">
        <f t="shared" si="338"/>
        <v>0</v>
      </c>
      <c r="BX1141" s="42" t="str">
        <f t="shared" si="339"/>
        <v>2000.41350</v>
      </c>
      <c r="BY1141" s="35" t="str">
        <f t="shared" si="340"/>
        <v>///////</v>
      </c>
      <c r="BZ1141" s="43" t="str">
        <f t="shared" si="341"/>
        <v/>
      </c>
    </row>
    <row r="1142" spans="1:78" s="54" customFormat="1" ht="21.75" x14ac:dyDescent="0.2">
      <c r="A1142" s="51">
        <v>1133</v>
      </c>
      <c r="B1142" s="52" t="s">
        <v>1840</v>
      </c>
      <c r="C1142" s="52"/>
      <c r="D1142" s="52" t="s">
        <v>424</v>
      </c>
      <c r="E1142" s="52" t="s">
        <v>1305</v>
      </c>
      <c r="F1142" s="52" t="s">
        <v>15</v>
      </c>
      <c r="G1142" s="53">
        <v>4</v>
      </c>
      <c r="H1142" s="52" t="s">
        <v>1306</v>
      </c>
      <c r="I1142" s="52"/>
      <c r="J1142" s="52"/>
      <c r="K1142" s="52"/>
      <c r="L1142" s="52"/>
      <c r="M1142" s="52"/>
      <c r="N1142" s="52" t="s">
        <v>154</v>
      </c>
      <c r="O1142" s="52"/>
      <c r="P1142" s="52"/>
      <c r="Q1142" s="52"/>
      <c r="R1142" s="52"/>
      <c r="S1142" s="52"/>
      <c r="T1142" s="52"/>
      <c r="U1142" s="52"/>
      <c r="V1142" s="52"/>
      <c r="W1142" s="52"/>
      <c r="X1142" s="52"/>
      <c r="Y1142" s="52"/>
      <c r="Z1142" s="52"/>
      <c r="AA1142" s="52"/>
      <c r="AB1142" s="52"/>
      <c r="AC1142" s="52"/>
      <c r="AD1142" s="52"/>
      <c r="AE1142" s="52"/>
      <c r="AF1142" s="52"/>
      <c r="AG1142" s="52"/>
      <c r="AH1142" s="52"/>
      <c r="AI1142" s="52"/>
      <c r="AJ1142" s="52"/>
      <c r="AK1142" s="52"/>
      <c r="AL1142" s="52"/>
      <c r="AM1142" s="52"/>
      <c r="AN1142" s="52"/>
      <c r="AO1142" s="52"/>
      <c r="AP1142" s="52"/>
      <c r="AQ1142" s="52"/>
      <c r="AR1142" s="52"/>
      <c r="AS1142" s="52"/>
      <c r="AT1142" s="52"/>
      <c r="AU1142" s="52"/>
      <c r="AV1142" s="52"/>
      <c r="AW1142" s="52"/>
      <c r="AX1142" s="52"/>
      <c r="AY1142" s="52"/>
      <c r="AZ1142" s="52"/>
      <c r="BA1142" s="52"/>
      <c r="BB1142" s="52"/>
      <c r="BC1142" s="52"/>
      <c r="BD1142" s="52"/>
      <c r="BE1142" s="52"/>
      <c r="BF1142" s="52"/>
      <c r="BG1142" s="52"/>
      <c r="BH1142" s="48" t="str">
        <f t="shared" si="323"/>
        <v>/</v>
      </c>
      <c r="BI1142" s="49" t="str">
        <f t="shared" si="324"/>
        <v/>
      </c>
      <c r="BJ1142" s="49" t="str">
        <f t="shared" si="325"/>
        <v>/</v>
      </c>
      <c r="BK1142" s="50" t="str">
        <f t="shared" si="326"/>
        <v/>
      </c>
      <c r="BL1142" s="35" t="str">
        <f t="shared" si="327"/>
        <v/>
      </c>
      <c r="BM1142" s="35" t="str">
        <f t="shared" si="328"/>
        <v/>
      </c>
      <c r="BN1142" s="35" t="str">
        <f t="shared" si="329"/>
        <v/>
      </c>
      <c r="BO1142" s="35">
        <f t="shared" si="330"/>
        <v>0</v>
      </c>
      <c r="BP1142" s="35" t="str">
        <f t="shared" si="331"/>
        <v/>
      </c>
      <c r="BQ1142" s="36">
        <f t="shared" si="332"/>
        <v>0</v>
      </c>
      <c r="BR1142" s="36">
        <f t="shared" si="333"/>
        <v>0</v>
      </c>
      <c r="BS1142" s="37">
        <f t="shared" si="334"/>
        <v>0</v>
      </c>
      <c r="BT1142" s="38">
        <f t="shared" si="335"/>
        <v>0</v>
      </c>
      <c r="BU1142" s="39">
        <f t="shared" si="336"/>
        <v>0</v>
      </c>
      <c r="BV1142" s="40">
        <f t="shared" si="337"/>
        <v>0</v>
      </c>
      <c r="BW1142" s="41">
        <f t="shared" si="338"/>
        <v>0</v>
      </c>
      <c r="BX1142" s="42" t="str">
        <f t="shared" si="339"/>
        <v/>
      </c>
      <c r="BY1142" s="35" t="str">
        <f t="shared" si="340"/>
        <v>/</v>
      </c>
      <c r="BZ1142" s="43" t="str">
        <f t="shared" si="341"/>
        <v/>
      </c>
    </row>
    <row r="1143" spans="1:78" s="54" customFormat="1" ht="21.75" x14ac:dyDescent="0.2">
      <c r="A1143" s="51">
        <v>1134</v>
      </c>
      <c r="B1143" s="52" t="s">
        <v>1841</v>
      </c>
      <c r="C1143" s="52"/>
      <c r="D1143" s="52" t="s">
        <v>424</v>
      </c>
      <c r="E1143" s="52" t="s">
        <v>1305</v>
      </c>
      <c r="F1143" s="52" t="s">
        <v>15</v>
      </c>
      <c r="G1143" s="53">
        <v>5</v>
      </c>
      <c r="H1143" s="52" t="s">
        <v>1306</v>
      </c>
      <c r="I1143" s="52"/>
      <c r="J1143" s="52"/>
      <c r="K1143" s="52"/>
      <c r="L1143" s="52"/>
      <c r="M1143" s="52"/>
      <c r="N1143" s="52" t="s">
        <v>154</v>
      </c>
      <c r="O1143" s="52"/>
      <c r="P1143" s="52"/>
      <c r="Q1143" s="52"/>
      <c r="R1143" s="52"/>
      <c r="S1143" s="52"/>
      <c r="T1143" s="52"/>
      <c r="U1143" s="52"/>
      <c r="V1143" s="52"/>
      <c r="W1143" s="52"/>
      <c r="X1143" s="52"/>
      <c r="Y1143" s="52"/>
      <c r="Z1143" s="52"/>
      <c r="AA1143" s="52"/>
      <c r="AB1143" s="52"/>
      <c r="AC1143" s="52"/>
      <c r="AD1143" s="52"/>
      <c r="AE1143" s="52"/>
      <c r="AF1143" s="52"/>
      <c r="AG1143" s="52"/>
      <c r="AH1143" s="52"/>
      <c r="AI1143" s="52"/>
      <c r="AJ1143" s="52"/>
      <c r="AK1143" s="52"/>
      <c r="AL1143" s="52"/>
      <c r="AM1143" s="52"/>
      <c r="AN1143" s="52"/>
      <c r="AO1143" s="52"/>
      <c r="AP1143" s="52"/>
      <c r="AQ1143" s="52"/>
      <c r="AR1143" s="52"/>
      <c r="AS1143" s="52"/>
      <c r="AT1143" s="52"/>
      <c r="AU1143" s="52"/>
      <c r="AV1143" s="52"/>
      <c r="AW1143" s="52"/>
      <c r="AX1143" s="52"/>
      <c r="AY1143" s="52"/>
      <c r="AZ1143" s="52"/>
      <c r="BA1143" s="52"/>
      <c r="BB1143" s="52"/>
      <c r="BC1143" s="52"/>
      <c r="BD1143" s="52"/>
      <c r="BE1143" s="52"/>
      <c r="BF1143" s="52"/>
      <c r="BG1143" s="52"/>
      <c r="BH1143" s="48" t="str">
        <f t="shared" si="323"/>
        <v>/</v>
      </c>
      <c r="BI1143" s="49" t="str">
        <f t="shared" si="324"/>
        <v/>
      </c>
      <c r="BJ1143" s="49" t="str">
        <f t="shared" si="325"/>
        <v>/</v>
      </c>
      <c r="BK1143" s="50" t="str">
        <f t="shared" si="326"/>
        <v/>
      </c>
      <c r="BL1143" s="35" t="str">
        <f t="shared" si="327"/>
        <v/>
      </c>
      <c r="BM1143" s="35" t="str">
        <f t="shared" si="328"/>
        <v/>
      </c>
      <c r="BN1143" s="35" t="str">
        <f t="shared" si="329"/>
        <v/>
      </c>
      <c r="BO1143" s="35">
        <f t="shared" si="330"/>
        <v>0</v>
      </c>
      <c r="BP1143" s="35" t="str">
        <f t="shared" si="331"/>
        <v/>
      </c>
      <c r="BQ1143" s="36">
        <f t="shared" si="332"/>
        <v>0</v>
      </c>
      <c r="BR1143" s="36">
        <f t="shared" si="333"/>
        <v>0</v>
      </c>
      <c r="BS1143" s="37">
        <f t="shared" si="334"/>
        <v>0</v>
      </c>
      <c r="BT1143" s="38">
        <f t="shared" si="335"/>
        <v>0</v>
      </c>
      <c r="BU1143" s="39">
        <f t="shared" si="336"/>
        <v>0</v>
      </c>
      <c r="BV1143" s="40">
        <f t="shared" si="337"/>
        <v>0</v>
      </c>
      <c r="BW1143" s="41">
        <f t="shared" si="338"/>
        <v>0</v>
      </c>
      <c r="BX1143" s="42" t="str">
        <f t="shared" si="339"/>
        <v/>
      </c>
      <c r="BY1143" s="35" t="str">
        <f t="shared" si="340"/>
        <v>/</v>
      </c>
      <c r="BZ1143" s="43" t="str">
        <f t="shared" si="341"/>
        <v/>
      </c>
    </row>
    <row r="1144" spans="1:78" s="54" customFormat="1" ht="21.75" x14ac:dyDescent="0.2">
      <c r="A1144" s="51">
        <v>1135</v>
      </c>
      <c r="B1144" s="52" t="s">
        <v>1842</v>
      </c>
      <c r="C1144" s="52"/>
      <c r="D1144" s="52" t="s">
        <v>424</v>
      </c>
      <c r="E1144" s="52" t="s">
        <v>1309</v>
      </c>
      <c r="F1144" s="52" t="s">
        <v>15</v>
      </c>
      <c r="G1144" s="53">
        <v>6</v>
      </c>
      <c r="H1144" s="52" t="s">
        <v>1310</v>
      </c>
      <c r="I1144" s="52"/>
      <c r="J1144" s="52"/>
      <c r="K1144" s="52"/>
      <c r="L1144" s="52" t="s">
        <v>154</v>
      </c>
      <c r="M1144" s="52"/>
      <c r="N1144" s="52"/>
      <c r="O1144" s="47">
        <v>150</v>
      </c>
      <c r="P1144" s="47"/>
      <c r="Q1144" s="47"/>
      <c r="R1144" s="47"/>
      <c r="S1144" s="47"/>
      <c r="T1144" s="47" t="s">
        <v>154</v>
      </c>
      <c r="U1144" s="47"/>
      <c r="V1144" s="47" t="s">
        <v>154</v>
      </c>
      <c r="W1144" s="47"/>
      <c r="X1144" s="47">
        <v>0.3</v>
      </c>
      <c r="Y1144" s="47">
        <v>9</v>
      </c>
      <c r="Z1144" s="47"/>
      <c r="AA1144" s="47"/>
      <c r="AB1144" s="47"/>
      <c r="AC1144" s="47"/>
      <c r="AD1144" s="47"/>
      <c r="AE1144" s="52"/>
      <c r="AF1144" s="52"/>
      <c r="AG1144" s="52"/>
      <c r="AH1144" s="52"/>
      <c r="AI1144" s="52"/>
      <c r="AJ1144" s="52"/>
      <c r="AK1144" s="52"/>
      <c r="AL1144" s="52"/>
      <c r="AM1144" s="52"/>
      <c r="AN1144" s="52"/>
      <c r="AO1144" s="52"/>
      <c r="AP1144" s="52"/>
      <c r="AQ1144" s="52"/>
      <c r="AR1144" s="52"/>
      <c r="AS1144" s="52"/>
      <c r="AT1144" s="52"/>
      <c r="AU1144" s="52"/>
      <c r="AV1144" s="52"/>
      <c r="AW1144" s="52"/>
      <c r="AX1144" s="52"/>
      <c r="AY1144" s="52">
        <v>1</v>
      </c>
      <c r="AZ1144" s="52">
        <v>800</v>
      </c>
      <c r="BA1144" s="52"/>
      <c r="BB1144" s="52"/>
      <c r="BC1144" s="52"/>
      <c r="BD1144" s="52"/>
      <c r="BE1144" s="52"/>
      <c r="BF1144" s="52"/>
      <c r="BG1144" s="52"/>
      <c r="BH1144" s="48" t="str">
        <f t="shared" si="323"/>
        <v>/</v>
      </c>
      <c r="BI1144" s="49" t="str">
        <f t="shared" si="324"/>
        <v>/</v>
      </c>
      <c r="BJ1144" s="49">
        <f t="shared" si="325"/>
        <v>0</v>
      </c>
      <c r="BK1144" s="50" t="str">
        <f t="shared" si="326"/>
        <v>/</v>
      </c>
      <c r="BL1144" s="35" t="str">
        <f t="shared" si="327"/>
        <v>150</v>
      </c>
      <c r="BM1144" s="35" t="str">
        <f t="shared" si="328"/>
        <v>/</v>
      </c>
      <c r="BN1144" s="35" t="str">
        <f t="shared" si="329"/>
        <v>/</v>
      </c>
      <c r="BO1144" s="35">
        <f t="shared" si="330"/>
        <v>0.3</v>
      </c>
      <c r="BP1144" s="35" t="str">
        <f t="shared" si="331"/>
        <v/>
      </c>
      <c r="BQ1144" s="36">
        <f t="shared" si="332"/>
        <v>0</v>
      </c>
      <c r="BR1144" s="36">
        <f t="shared" si="333"/>
        <v>9</v>
      </c>
      <c r="BS1144" s="37">
        <f t="shared" si="334"/>
        <v>0</v>
      </c>
      <c r="BT1144" s="38">
        <f t="shared" si="335"/>
        <v>0</v>
      </c>
      <c r="BU1144" s="39">
        <f t="shared" si="336"/>
        <v>0</v>
      </c>
      <c r="BV1144" s="40">
        <f t="shared" si="337"/>
        <v>0</v>
      </c>
      <c r="BW1144" s="41">
        <f t="shared" si="338"/>
        <v>0</v>
      </c>
      <c r="BX1144" s="42" t="str">
        <f t="shared" si="339"/>
        <v>1500.391800</v>
      </c>
      <c r="BY1144" s="35" t="str">
        <f t="shared" si="340"/>
        <v>///</v>
      </c>
      <c r="BZ1144" s="43" t="str">
        <f t="shared" si="341"/>
        <v/>
      </c>
    </row>
    <row r="1145" spans="1:78" s="54" customFormat="1" ht="21.75" x14ac:dyDescent="0.2">
      <c r="A1145" s="51">
        <v>1136</v>
      </c>
      <c r="B1145" s="52" t="s">
        <v>1843</v>
      </c>
      <c r="C1145" s="52"/>
      <c r="D1145" s="52" t="s">
        <v>424</v>
      </c>
      <c r="E1145" s="52" t="s">
        <v>425</v>
      </c>
      <c r="F1145" s="52" t="s">
        <v>15</v>
      </c>
      <c r="G1145" s="53">
        <v>9</v>
      </c>
      <c r="H1145" s="52" t="s">
        <v>426</v>
      </c>
      <c r="I1145" s="52" t="s">
        <v>1844</v>
      </c>
      <c r="J1145" s="52"/>
      <c r="K1145" s="52" t="s">
        <v>154</v>
      </c>
      <c r="L1145" s="52"/>
      <c r="M1145" s="52"/>
      <c r="N1145" s="52"/>
      <c r="O1145" s="47"/>
      <c r="P1145" s="47"/>
      <c r="Q1145" s="47" t="s">
        <v>261</v>
      </c>
      <c r="R1145" s="47"/>
      <c r="S1145" s="47"/>
      <c r="T1145" s="47" t="s">
        <v>154</v>
      </c>
      <c r="U1145" s="47"/>
      <c r="V1145" s="47" t="s">
        <v>154</v>
      </c>
      <c r="W1145" s="47"/>
      <c r="X1145" s="47">
        <v>0.3</v>
      </c>
      <c r="Y1145" s="47">
        <v>9</v>
      </c>
      <c r="Z1145" s="47"/>
      <c r="AA1145" s="47"/>
      <c r="AB1145" s="47"/>
      <c r="AC1145" s="47"/>
      <c r="AD1145" s="47"/>
      <c r="AE1145" s="52"/>
      <c r="AF1145" s="52"/>
      <c r="AG1145" s="52"/>
      <c r="AH1145" s="52"/>
      <c r="AI1145" s="52"/>
      <c r="AJ1145" s="52"/>
      <c r="AK1145" s="52"/>
      <c r="AL1145" s="52"/>
      <c r="AM1145" s="52"/>
      <c r="AN1145" s="52"/>
      <c r="AO1145" s="52"/>
      <c r="AP1145" s="52"/>
      <c r="AQ1145" s="52"/>
      <c r="AR1145" s="52"/>
      <c r="AS1145" s="52"/>
      <c r="AT1145" s="52"/>
      <c r="AU1145" s="52"/>
      <c r="AV1145" s="52"/>
      <c r="AW1145" s="52"/>
      <c r="AX1145" s="52"/>
      <c r="AY1145" s="52">
        <v>2</v>
      </c>
      <c r="AZ1145" s="52">
        <v>360</v>
      </c>
      <c r="BA1145" s="52"/>
      <c r="BB1145" s="52"/>
      <c r="BC1145" s="52"/>
      <c r="BD1145" s="52"/>
      <c r="BE1145" s="52"/>
      <c r="BF1145" s="52"/>
      <c r="BG1145" s="52"/>
      <c r="BH1145" s="48" t="str">
        <f t="shared" si="323"/>
        <v>/</v>
      </c>
      <c r="BI1145" s="49" t="str">
        <f t="shared" si="324"/>
        <v>/</v>
      </c>
      <c r="BJ1145" s="49">
        <f t="shared" si="325"/>
        <v>0</v>
      </c>
      <c r="BK1145" s="50" t="str">
        <f t="shared" si="326"/>
        <v>/</v>
      </c>
      <c r="BL1145" s="35" t="str">
        <f t="shared" si="327"/>
        <v>คลองอู่ตะเภา</v>
      </c>
      <c r="BM1145" s="35" t="str">
        <f t="shared" si="328"/>
        <v>/</v>
      </c>
      <c r="BN1145" s="35" t="str">
        <f t="shared" si="329"/>
        <v>/</v>
      </c>
      <c r="BO1145" s="35">
        <f t="shared" si="330"/>
        <v>0.3</v>
      </c>
      <c r="BP1145" s="35" t="str">
        <f t="shared" si="331"/>
        <v/>
      </c>
      <c r="BQ1145" s="36">
        <f t="shared" si="332"/>
        <v>0</v>
      </c>
      <c r="BR1145" s="36">
        <f t="shared" si="333"/>
        <v>9</v>
      </c>
      <c r="BS1145" s="37">
        <f t="shared" si="334"/>
        <v>0</v>
      </c>
      <c r="BT1145" s="38">
        <f t="shared" si="335"/>
        <v>0</v>
      </c>
      <c r="BU1145" s="39">
        <f t="shared" si="336"/>
        <v>0</v>
      </c>
      <c r="BV1145" s="40">
        <f t="shared" si="337"/>
        <v>0</v>
      </c>
      <c r="BW1145" s="41">
        <f t="shared" si="338"/>
        <v>0</v>
      </c>
      <c r="BX1145" s="42" t="str">
        <f t="shared" si="339"/>
        <v>0.392360</v>
      </c>
      <c r="BY1145" s="35" t="str">
        <f t="shared" si="340"/>
        <v>///</v>
      </c>
      <c r="BZ1145" s="43" t="str">
        <f t="shared" si="341"/>
        <v>คลองอู่ตะเภา</v>
      </c>
    </row>
    <row r="1146" spans="1:78" s="54" customFormat="1" ht="21.75" x14ac:dyDescent="0.2">
      <c r="A1146" s="51">
        <v>1137</v>
      </c>
      <c r="B1146" s="52" t="s">
        <v>1845</v>
      </c>
      <c r="C1146" s="52"/>
      <c r="D1146" s="52" t="s">
        <v>424</v>
      </c>
      <c r="E1146" s="52" t="s">
        <v>425</v>
      </c>
      <c r="F1146" s="52" t="s">
        <v>15</v>
      </c>
      <c r="G1146" s="53">
        <v>10</v>
      </c>
      <c r="H1146" s="52" t="s">
        <v>426</v>
      </c>
      <c r="I1146" s="52" t="s">
        <v>1846</v>
      </c>
      <c r="J1146" s="52"/>
      <c r="K1146" s="52" t="s">
        <v>154</v>
      </c>
      <c r="L1146" s="52"/>
      <c r="M1146" s="52"/>
      <c r="N1146" s="52"/>
      <c r="O1146" s="47"/>
      <c r="P1146" s="47"/>
      <c r="Q1146" s="47" t="s">
        <v>261</v>
      </c>
      <c r="R1146" s="47"/>
      <c r="S1146" s="47"/>
      <c r="T1146" s="47" t="s">
        <v>154</v>
      </c>
      <c r="U1146" s="47"/>
      <c r="V1146" s="47" t="s">
        <v>154</v>
      </c>
      <c r="W1146" s="47"/>
      <c r="X1146" s="47">
        <v>0.3</v>
      </c>
      <c r="Y1146" s="47">
        <v>9</v>
      </c>
      <c r="Z1146" s="47"/>
      <c r="AA1146" s="47"/>
      <c r="AB1146" s="47"/>
      <c r="AC1146" s="47"/>
      <c r="AD1146" s="47"/>
      <c r="AE1146" s="52"/>
      <c r="AF1146" s="52"/>
      <c r="AG1146" s="52"/>
      <c r="AH1146" s="52"/>
      <c r="AI1146" s="52"/>
      <c r="AJ1146" s="52"/>
      <c r="AK1146" s="52"/>
      <c r="AL1146" s="52"/>
      <c r="AM1146" s="52"/>
      <c r="AN1146" s="52"/>
      <c r="AO1146" s="52"/>
      <c r="AP1146" s="52"/>
      <c r="AQ1146" s="52"/>
      <c r="AR1146" s="52"/>
      <c r="AS1146" s="52"/>
      <c r="AT1146" s="52"/>
      <c r="AU1146" s="52"/>
      <c r="AV1146" s="52"/>
      <c r="AW1146" s="52"/>
      <c r="AX1146" s="52"/>
      <c r="AY1146" s="52">
        <v>2</v>
      </c>
      <c r="AZ1146" s="52">
        <v>220</v>
      </c>
      <c r="BA1146" s="52"/>
      <c r="BB1146" s="52"/>
      <c r="BC1146" s="52"/>
      <c r="BD1146" s="52"/>
      <c r="BE1146" s="52"/>
      <c r="BF1146" s="52"/>
      <c r="BG1146" s="52"/>
      <c r="BH1146" s="48" t="str">
        <f t="shared" si="323"/>
        <v>/</v>
      </c>
      <c r="BI1146" s="49" t="str">
        <f t="shared" si="324"/>
        <v>/</v>
      </c>
      <c r="BJ1146" s="49">
        <f t="shared" si="325"/>
        <v>0</v>
      </c>
      <c r="BK1146" s="50" t="str">
        <f t="shared" si="326"/>
        <v>/</v>
      </c>
      <c r="BL1146" s="35" t="str">
        <f t="shared" si="327"/>
        <v>คลองอู่ตะเภา</v>
      </c>
      <c r="BM1146" s="35" t="str">
        <f t="shared" si="328"/>
        <v>/</v>
      </c>
      <c r="BN1146" s="35" t="str">
        <f t="shared" si="329"/>
        <v>/</v>
      </c>
      <c r="BO1146" s="35">
        <f t="shared" si="330"/>
        <v>0.3</v>
      </c>
      <c r="BP1146" s="35" t="str">
        <f t="shared" si="331"/>
        <v/>
      </c>
      <c r="BQ1146" s="36">
        <f t="shared" si="332"/>
        <v>0</v>
      </c>
      <c r="BR1146" s="36">
        <f t="shared" si="333"/>
        <v>9</v>
      </c>
      <c r="BS1146" s="37">
        <f t="shared" si="334"/>
        <v>0</v>
      </c>
      <c r="BT1146" s="38">
        <f t="shared" si="335"/>
        <v>0</v>
      </c>
      <c r="BU1146" s="39">
        <f t="shared" si="336"/>
        <v>0</v>
      </c>
      <c r="BV1146" s="40">
        <f t="shared" si="337"/>
        <v>0</v>
      </c>
      <c r="BW1146" s="41">
        <f t="shared" si="338"/>
        <v>0</v>
      </c>
      <c r="BX1146" s="42" t="str">
        <f t="shared" si="339"/>
        <v>0.392220</v>
      </c>
      <c r="BY1146" s="35" t="str">
        <f t="shared" si="340"/>
        <v>///</v>
      </c>
      <c r="BZ1146" s="43" t="str">
        <f t="shared" si="341"/>
        <v>คลองอู่ตะเภา</v>
      </c>
    </row>
    <row r="1147" spans="1:78" s="54" customFormat="1" ht="21.75" x14ac:dyDescent="0.2">
      <c r="A1147" s="51">
        <v>1138</v>
      </c>
      <c r="B1147" s="52" t="s">
        <v>1847</v>
      </c>
      <c r="C1147" s="52"/>
      <c r="D1147" s="52" t="s">
        <v>424</v>
      </c>
      <c r="E1147" s="52" t="s">
        <v>425</v>
      </c>
      <c r="F1147" s="52" t="s">
        <v>15</v>
      </c>
      <c r="G1147" s="53">
        <v>11</v>
      </c>
      <c r="H1147" s="52" t="s">
        <v>426</v>
      </c>
      <c r="I1147" s="52" t="s">
        <v>1848</v>
      </c>
      <c r="J1147" s="47"/>
      <c r="K1147" s="47"/>
      <c r="L1147" s="47"/>
      <c r="M1147" s="47"/>
      <c r="N1147" s="47" t="s">
        <v>154</v>
      </c>
      <c r="O1147" s="52"/>
      <c r="P1147" s="52"/>
      <c r="Q1147" s="52"/>
      <c r="R1147" s="52"/>
      <c r="S1147" s="52"/>
      <c r="T1147" s="52"/>
      <c r="U1147" s="52"/>
      <c r="V1147" s="52"/>
      <c r="W1147" s="52"/>
      <c r="X1147" s="52"/>
      <c r="Y1147" s="52"/>
      <c r="Z1147" s="52"/>
      <c r="AA1147" s="52"/>
      <c r="AB1147" s="52"/>
      <c r="AC1147" s="52"/>
      <c r="AD1147" s="52"/>
      <c r="AE1147" s="52"/>
      <c r="AF1147" s="52"/>
      <c r="AG1147" s="52"/>
      <c r="AH1147" s="52"/>
      <c r="AI1147" s="52"/>
      <c r="AJ1147" s="52"/>
      <c r="AK1147" s="52"/>
      <c r="AL1147" s="52"/>
      <c r="AM1147" s="52"/>
      <c r="AN1147" s="52"/>
      <c r="AO1147" s="52"/>
      <c r="AP1147" s="52"/>
      <c r="AQ1147" s="52"/>
      <c r="AR1147" s="52"/>
      <c r="AS1147" s="52"/>
      <c r="AT1147" s="52"/>
      <c r="AU1147" s="52"/>
      <c r="AV1147" s="52"/>
      <c r="AW1147" s="52"/>
      <c r="AX1147" s="52"/>
      <c r="AY1147" s="52"/>
      <c r="AZ1147" s="52"/>
      <c r="BA1147" s="52"/>
      <c r="BB1147" s="52"/>
      <c r="BC1147" s="52"/>
      <c r="BD1147" s="52"/>
      <c r="BE1147" s="52"/>
      <c r="BF1147" s="52"/>
      <c r="BG1147" s="52"/>
      <c r="BH1147" s="48" t="str">
        <f t="shared" si="323"/>
        <v>/</v>
      </c>
      <c r="BI1147" s="49" t="str">
        <f t="shared" si="324"/>
        <v/>
      </c>
      <c r="BJ1147" s="49" t="str">
        <f t="shared" si="325"/>
        <v>/</v>
      </c>
      <c r="BK1147" s="50" t="str">
        <f t="shared" si="326"/>
        <v/>
      </c>
      <c r="BL1147" s="35" t="str">
        <f t="shared" si="327"/>
        <v/>
      </c>
      <c r="BM1147" s="35" t="str">
        <f t="shared" si="328"/>
        <v/>
      </c>
      <c r="BN1147" s="35" t="str">
        <f t="shared" si="329"/>
        <v/>
      </c>
      <c r="BO1147" s="35">
        <f t="shared" si="330"/>
        <v>0</v>
      </c>
      <c r="BP1147" s="35" t="str">
        <f t="shared" si="331"/>
        <v/>
      </c>
      <c r="BQ1147" s="36">
        <f t="shared" si="332"/>
        <v>0</v>
      </c>
      <c r="BR1147" s="36">
        <f t="shared" si="333"/>
        <v>0</v>
      </c>
      <c r="BS1147" s="37">
        <f t="shared" si="334"/>
        <v>0</v>
      </c>
      <c r="BT1147" s="38">
        <f t="shared" si="335"/>
        <v>0</v>
      </c>
      <c r="BU1147" s="39">
        <f t="shared" si="336"/>
        <v>0</v>
      </c>
      <c r="BV1147" s="40">
        <f t="shared" si="337"/>
        <v>0</v>
      </c>
      <c r="BW1147" s="41">
        <f t="shared" si="338"/>
        <v>0</v>
      </c>
      <c r="BX1147" s="42" t="str">
        <f t="shared" si="339"/>
        <v/>
      </c>
      <c r="BY1147" s="35" t="str">
        <f t="shared" si="340"/>
        <v>/</v>
      </c>
      <c r="BZ1147" s="43" t="str">
        <f t="shared" si="341"/>
        <v/>
      </c>
    </row>
    <row r="1148" spans="1:78" s="54" customFormat="1" ht="21.75" x14ac:dyDescent="0.2">
      <c r="A1148" s="51">
        <v>1139</v>
      </c>
      <c r="B1148" s="52" t="s">
        <v>1849</v>
      </c>
      <c r="C1148" s="52"/>
      <c r="D1148" s="52" t="s">
        <v>424</v>
      </c>
      <c r="E1148" s="52" t="s">
        <v>1322</v>
      </c>
      <c r="F1148" s="52" t="s">
        <v>311</v>
      </c>
      <c r="G1148" s="53"/>
      <c r="H1148" s="52" t="s">
        <v>1850</v>
      </c>
      <c r="I1148" s="52" t="s">
        <v>1851</v>
      </c>
      <c r="J1148" s="52"/>
      <c r="K1148" s="52"/>
      <c r="L1148" s="52"/>
      <c r="M1148" s="52"/>
      <c r="N1148" s="52" t="s">
        <v>154</v>
      </c>
      <c r="O1148" s="52"/>
      <c r="P1148" s="52"/>
      <c r="Q1148" s="52"/>
      <c r="R1148" s="52"/>
      <c r="S1148" s="52"/>
      <c r="T1148" s="52"/>
      <c r="U1148" s="52"/>
      <c r="V1148" s="52"/>
      <c r="W1148" s="52"/>
      <c r="X1148" s="52"/>
      <c r="Y1148" s="52"/>
      <c r="Z1148" s="52"/>
      <c r="AA1148" s="52"/>
      <c r="AB1148" s="52"/>
      <c r="AC1148" s="52"/>
      <c r="AD1148" s="52"/>
      <c r="AE1148" s="52"/>
      <c r="AF1148" s="52"/>
      <c r="AG1148" s="52"/>
      <c r="AH1148" s="52"/>
      <c r="AI1148" s="52"/>
      <c r="AJ1148" s="52"/>
      <c r="AK1148" s="52"/>
      <c r="AL1148" s="52"/>
      <c r="AM1148" s="52"/>
      <c r="AN1148" s="52"/>
      <c r="AO1148" s="52"/>
      <c r="AP1148" s="52"/>
      <c r="AQ1148" s="52"/>
      <c r="AR1148" s="52"/>
      <c r="AS1148" s="52"/>
      <c r="AT1148" s="52"/>
      <c r="AU1148" s="52"/>
      <c r="AV1148" s="52"/>
      <c r="AW1148" s="52"/>
      <c r="AX1148" s="52"/>
      <c r="AY1148" s="52"/>
      <c r="AZ1148" s="52"/>
      <c r="BA1148" s="52"/>
      <c r="BB1148" s="52"/>
      <c r="BC1148" s="52"/>
      <c r="BD1148" s="52"/>
      <c r="BE1148" s="52"/>
      <c r="BF1148" s="52"/>
      <c r="BG1148" s="52"/>
      <c r="BH1148" s="48" t="str">
        <f t="shared" si="323"/>
        <v>/</v>
      </c>
      <c r="BI1148" s="49" t="str">
        <f t="shared" si="324"/>
        <v/>
      </c>
      <c r="BJ1148" s="49" t="str">
        <f t="shared" si="325"/>
        <v>/</v>
      </c>
      <c r="BK1148" s="50" t="str">
        <f t="shared" si="326"/>
        <v/>
      </c>
      <c r="BL1148" s="35" t="str">
        <f t="shared" si="327"/>
        <v/>
      </c>
      <c r="BM1148" s="35" t="str">
        <f t="shared" si="328"/>
        <v/>
      </c>
      <c r="BN1148" s="35" t="str">
        <f t="shared" si="329"/>
        <v/>
      </c>
      <c r="BO1148" s="35">
        <f t="shared" si="330"/>
        <v>0</v>
      </c>
      <c r="BP1148" s="35" t="str">
        <f t="shared" si="331"/>
        <v/>
      </c>
      <c r="BQ1148" s="36">
        <f t="shared" si="332"/>
        <v>0</v>
      </c>
      <c r="BR1148" s="36">
        <f t="shared" si="333"/>
        <v>0</v>
      </c>
      <c r="BS1148" s="37">
        <f t="shared" si="334"/>
        <v>0</v>
      </c>
      <c r="BT1148" s="38">
        <f t="shared" si="335"/>
        <v>0</v>
      </c>
      <c r="BU1148" s="39">
        <f t="shared" si="336"/>
        <v>0</v>
      </c>
      <c r="BV1148" s="40">
        <f t="shared" si="337"/>
        <v>0</v>
      </c>
      <c r="BW1148" s="41">
        <f t="shared" si="338"/>
        <v>0</v>
      </c>
      <c r="BX1148" s="42" t="str">
        <f t="shared" si="339"/>
        <v/>
      </c>
      <c r="BY1148" s="35" t="str">
        <f t="shared" si="340"/>
        <v>/</v>
      </c>
      <c r="BZ1148" s="43" t="str">
        <f t="shared" si="341"/>
        <v/>
      </c>
    </row>
    <row r="1149" spans="1:78" s="54" customFormat="1" ht="21.75" x14ac:dyDescent="0.2">
      <c r="A1149" s="51">
        <v>1140</v>
      </c>
      <c r="B1149" s="52" t="s">
        <v>1852</v>
      </c>
      <c r="C1149" s="52"/>
      <c r="D1149" s="52" t="s">
        <v>424</v>
      </c>
      <c r="E1149" s="52" t="s">
        <v>1322</v>
      </c>
      <c r="F1149" s="52" t="s">
        <v>311</v>
      </c>
      <c r="G1149" s="53"/>
      <c r="H1149" s="52" t="s">
        <v>1850</v>
      </c>
      <c r="I1149" s="52" t="s">
        <v>1853</v>
      </c>
      <c r="J1149" s="52"/>
      <c r="K1149" s="52" t="s">
        <v>154</v>
      </c>
      <c r="L1149" s="52"/>
      <c r="M1149" s="52"/>
      <c r="N1149" s="52"/>
      <c r="O1149" s="47"/>
      <c r="P1149" s="47"/>
      <c r="Q1149" s="47" t="s">
        <v>1854</v>
      </c>
      <c r="R1149" s="47"/>
      <c r="S1149" s="47" t="s">
        <v>154</v>
      </c>
      <c r="T1149" s="47"/>
      <c r="U1149" s="47"/>
      <c r="V1149" s="47" t="s">
        <v>154</v>
      </c>
      <c r="W1149" s="47"/>
      <c r="X1149" s="47">
        <v>0.2</v>
      </c>
      <c r="Y1149" s="47">
        <v>7</v>
      </c>
      <c r="Z1149" s="47"/>
      <c r="AA1149" s="47"/>
      <c r="AB1149" s="47"/>
      <c r="AC1149" s="47"/>
      <c r="AD1149" s="47"/>
      <c r="AE1149" s="52"/>
      <c r="AF1149" s="52"/>
      <c r="AG1149" s="52"/>
      <c r="AH1149" s="52"/>
      <c r="AI1149" s="52"/>
      <c r="AJ1149" s="52"/>
      <c r="AK1149" s="52"/>
      <c r="AL1149" s="52"/>
      <c r="AM1149" s="52"/>
      <c r="AN1149" s="52"/>
      <c r="AO1149" s="52"/>
      <c r="AP1149" s="52"/>
      <c r="AQ1149" s="52"/>
      <c r="AR1149" s="52"/>
      <c r="AS1149" s="52"/>
      <c r="AT1149" s="52"/>
      <c r="AU1149" s="52"/>
      <c r="AV1149" s="52"/>
      <c r="AW1149" s="52"/>
      <c r="AX1149" s="52"/>
      <c r="AY1149" s="52">
        <v>1</v>
      </c>
      <c r="AZ1149" s="52">
        <v>300</v>
      </c>
      <c r="BA1149" s="52"/>
      <c r="BB1149" s="52"/>
      <c r="BC1149" s="52"/>
      <c r="BD1149" s="52"/>
      <c r="BE1149" s="52"/>
      <c r="BF1149" s="52"/>
      <c r="BG1149" s="52"/>
      <c r="BH1149" s="48" t="str">
        <f t="shared" si="323"/>
        <v>/</v>
      </c>
      <c r="BI1149" s="49" t="str">
        <f t="shared" si="324"/>
        <v>/</v>
      </c>
      <c r="BJ1149" s="49">
        <f t="shared" si="325"/>
        <v>0</v>
      </c>
      <c r="BK1149" s="50" t="str">
        <f t="shared" si="326"/>
        <v>/</v>
      </c>
      <c r="BL1149" s="35" t="str">
        <f t="shared" si="327"/>
        <v>คลองช้างตาย</v>
      </c>
      <c r="BM1149" s="35" t="str">
        <f t="shared" si="328"/>
        <v>/</v>
      </c>
      <c r="BN1149" s="35" t="str">
        <f t="shared" si="329"/>
        <v>/</v>
      </c>
      <c r="BO1149" s="35">
        <f t="shared" si="330"/>
        <v>0.2</v>
      </c>
      <c r="BP1149" s="35" t="str">
        <f t="shared" si="331"/>
        <v/>
      </c>
      <c r="BQ1149" s="36" t="str">
        <f t="shared" si="332"/>
        <v>/</v>
      </c>
      <c r="BR1149" s="36">
        <f t="shared" si="333"/>
        <v>7</v>
      </c>
      <c r="BS1149" s="37">
        <f t="shared" si="334"/>
        <v>0</v>
      </c>
      <c r="BT1149" s="38">
        <f t="shared" si="335"/>
        <v>0</v>
      </c>
      <c r="BU1149" s="39">
        <f t="shared" si="336"/>
        <v>0</v>
      </c>
      <c r="BV1149" s="40">
        <f t="shared" si="337"/>
        <v>0</v>
      </c>
      <c r="BW1149" s="41">
        <f t="shared" si="338"/>
        <v>0</v>
      </c>
      <c r="BX1149" s="42" t="str">
        <f t="shared" si="339"/>
        <v>0.271300</v>
      </c>
      <c r="BY1149" s="35" t="str">
        <f t="shared" si="340"/>
        <v>///</v>
      </c>
      <c r="BZ1149" s="43" t="str">
        <f t="shared" si="341"/>
        <v>คลองช้างตาย</v>
      </c>
    </row>
    <row r="1150" spans="1:78" s="54" customFormat="1" ht="21.75" x14ac:dyDescent="0.2">
      <c r="A1150" s="51">
        <v>1141</v>
      </c>
      <c r="B1150" s="52" t="s">
        <v>1855</v>
      </c>
      <c r="C1150" s="52"/>
      <c r="D1150" s="52" t="s">
        <v>424</v>
      </c>
      <c r="E1150" s="52" t="s">
        <v>1322</v>
      </c>
      <c r="F1150" s="52" t="s">
        <v>311</v>
      </c>
      <c r="G1150" s="53"/>
      <c r="H1150" s="52" t="s">
        <v>1850</v>
      </c>
      <c r="I1150" s="52" t="s">
        <v>1856</v>
      </c>
      <c r="J1150" s="52"/>
      <c r="K1150" s="52" t="s">
        <v>154</v>
      </c>
      <c r="L1150" s="52"/>
      <c r="M1150" s="52"/>
      <c r="N1150" s="52"/>
      <c r="O1150" s="47"/>
      <c r="P1150" s="47"/>
      <c r="Q1150" s="47" t="s">
        <v>1854</v>
      </c>
      <c r="R1150" s="47"/>
      <c r="S1150" s="47" t="s">
        <v>154</v>
      </c>
      <c r="T1150" s="47"/>
      <c r="U1150" s="47"/>
      <c r="V1150" s="47" t="s">
        <v>154</v>
      </c>
      <c r="W1150" s="47"/>
      <c r="X1150" s="47">
        <v>0.2</v>
      </c>
      <c r="Y1150" s="47">
        <v>7</v>
      </c>
      <c r="Z1150" s="47"/>
      <c r="AA1150" s="47"/>
      <c r="AB1150" s="47"/>
      <c r="AC1150" s="47"/>
      <c r="AD1150" s="47"/>
      <c r="AE1150" s="52"/>
      <c r="AF1150" s="52"/>
      <c r="AG1150" s="52"/>
      <c r="AH1150" s="52"/>
      <c r="AI1150" s="52"/>
      <c r="AJ1150" s="52"/>
      <c r="AK1150" s="52"/>
      <c r="AL1150" s="52"/>
      <c r="AM1150" s="52"/>
      <c r="AN1150" s="52"/>
      <c r="AO1150" s="52"/>
      <c r="AP1150" s="52"/>
      <c r="AQ1150" s="52"/>
      <c r="AR1150" s="52"/>
      <c r="AS1150" s="52"/>
      <c r="AT1150" s="52"/>
      <c r="AU1150" s="52"/>
      <c r="AV1150" s="52"/>
      <c r="AW1150" s="52"/>
      <c r="AX1150" s="52"/>
      <c r="AY1150" s="52">
        <v>1</v>
      </c>
      <c r="AZ1150" s="52">
        <v>100</v>
      </c>
      <c r="BA1150" s="52"/>
      <c r="BB1150" s="52"/>
      <c r="BC1150" s="52"/>
      <c r="BD1150" s="52"/>
      <c r="BE1150" s="52"/>
      <c r="BF1150" s="52"/>
      <c r="BG1150" s="52"/>
      <c r="BH1150" s="48" t="str">
        <f t="shared" si="323"/>
        <v>/</v>
      </c>
      <c r="BI1150" s="49" t="str">
        <f t="shared" si="324"/>
        <v>/</v>
      </c>
      <c r="BJ1150" s="49">
        <f t="shared" si="325"/>
        <v>0</v>
      </c>
      <c r="BK1150" s="50" t="str">
        <f t="shared" si="326"/>
        <v>/</v>
      </c>
      <c r="BL1150" s="35" t="str">
        <f t="shared" si="327"/>
        <v>คลองช้างตาย</v>
      </c>
      <c r="BM1150" s="35" t="str">
        <f t="shared" si="328"/>
        <v>/</v>
      </c>
      <c r="BN1150" s="35" t="str">
        <f t="shared" si="329"/>
        <v>/</v>
      </c>
      <c r="BO1150" s="35">
        <f t="shared" si="330"/>
        <v>0.2</v>
      </c>
      <c r="BP1150" s="35" t="str">
        <f t="shared" si="331"/>
        <v/>
      </c>
      <c r="BQ1150" s="36" t="str">
        <f t="shared" si="332"/>
        <v>/</v>
      </c>
      <c r="BR1150" s="36">
        <f t="shared" si="333"/>
        <v>7</v>
      </c>
      <c r="BS1150" s="37">
        <f t="shared" si="334"/>
        <v>0</v>
      </c>
      <c r="BT1150" s="38">
        <f t="shared" si="335"/>
        <v>0</v>
      </c>
      <c r="BU1150" s="39">
        <f t="shared" si="336"/>
        <v>0</v>
      </c>
      <c r="BV1150" s="40">
        <f t="shared" si="337"/>
        <v>0</v>
      </c>
      <c r="BW1150" s="41">
        <f t="shared" si="338"/>
        <v>0</v>
      </c>
      <c r="BX1150" s="42" t="str">
        <f t="shared" si="339"/>
        <v>0.271100</v>
      </c>
      <c r="BY1150" s="35" t="str">
        <f t="shared" si="340"/>
        <v>///</v>
      </c>
      <c r="BZ1150" s="43" t="str">
        <f t="shared" si="341"/>
        <v>คลองช้างตาย</v>
      </c>
    </row>
    <row r="1151" spans="1:78" s="54" customFormat="1" ht="21.75" x14ac:dyDescent="0.2">
      <c r="A1151" s="51">
        <v>1142</v>
      </c>
      <c r="B1151" s="52" t="s">
        <v>1857</v>
      </c>
      <c r="C1151" s="52"/>
      <c r="D1151" s="52" t="s">
        <v>424</v>
      </c>
      <c r="E1151" s="52" t="s">
        <v>1322</v>
      </c>
      <c r="F1151" s="52" t="s">
        <v>311</v>
      </c>
      <c r="G1151" s="53"/>
      <c r="H1151" s="52" t="s">
        <v>1850</v>
      </c>
      <c r="I1151" s="52" t="s">
        <v>1858</v>
      </c>
      <c r="J1151" s="52"/>
      <c r="K1151" s="52"/>
      <c r="L1151" s="52"/>
      <c r="M1151" s="52"/>
      <c r="N1151" s="52" t="s">
        <v>154</v>
      </c>
      <c r="O1151" s="52"/>
      <c r="P1151" s="52"/>
      <c r="Q1151" s="52"/>
      <c r="R1151" s="52"/>
      <c r="S1151" s="52"/>
      <c r="T1151" s="52"/>
      <c r="U1151" s="52"/>
      <c r="V1151" s="52"/>
      <c r="W1151" s="52"/>
      <c r="X1151" s="52"/>
      <c r="Y1151" s="52"/>
      <c r="Z1151" s="52"/>
      <c r="AA1151" s="52"/>
      <c r="AB1151" s="52"/>
      <c r="AC1151" s="52"/>
      <c r="AD1151" s="52"/>
      <c r="AE1151" s="52"/>
      <c r="AF1151" s="52"/>
      <c r="AG1151" s="52"/>
      <c r="AH1151" s="52"/>
      <c r="AI1151" s="52"/>
      <c r="AJ1151" s="52"/>
      <c r="AK1151" s="52"/>
      <c r="AL1151" s="52"/>
      <c r="AM1151" s="52"/>
      <c r="AN1151" s="52"/>
      <c r="AO1151" s="52"/>
      <c r="AP1151" s="52"/>
      <c r="AQ1151" s="52"/>
      <c r="AR1151" s="52"/>
      <c r="AS1151" s="52"/>
      <c r="AT1151" s="52"/>
      <c r="AU1151" s="52"/>
      <c r="AV1151" s="52"/>
      <c r="AW1151" s="52"/>
      <c r="AX1151" s="52"/>
      <c r="AY1151" s="52"/>
      <c r="AZ1151" s="52"/>
      <c r="BA1151" s="52"/>
      <c r="BB1151" s="52"/>
      <c r="BC1151" s="52"/>
      <c r="BD1151" s="52"/>
      <c r="BE1151" s="52"/>
      <c r="BF1151" s="52"/>
      <c r="BG1151" s="52"/>
      <c r="BH1151" s="48" t="str">
        <f t="shared" si="323"/>
        <v>/</v>
      </c>
      <c r="BI1151" s="49" t="str">
        <f t="shared" si="324"/>
        <v/>
      </c>
      <c r="BJ1151" s="49" t="str">
        <f t="shared" si="325"/>
        <v>/</v>
      </c>
      <c r="BK1151" s="50" t="str">
        <f t="shared" si="326"/>
        <v/>
      </c>
      <c r="BL1151" s="35" t="str">
        <f t="shared" si="327"/>
        <v/>
      </c>
      <c r="BM1151" s="35" t="str">
        <f t="shared" si="328"/>
        <v/>
      </c>
      <c r="BN1151" s="35" t="str">
        <f t="shared" si="329"/>
        <v/>
      </c>
      <c r="BO1151" s="35">
        <f t="shared" si="330"/>
        <v>0</v>
      </c>
      <c r="BP1151" s="35" t="str">
        <f t="shared" si="331"/>
        <v/>
      </c>
      <c r="BQ1151" s="36">
        <f t="shared" si="332"/>
        <v>0</v>
      </c>
      <c r="BR1151" s="36">
        <f t="shared" si="333"/>
        <v>0</v>
      </c>
      <c r="BS1151" s="37">
        <f t="shared" si="334"/>
        <v>0</v>
      </c>
      <c r="BT1151" s="38">
        <f t="shared" si="335"/>
        <v>0</v>
      </c>
      <c r="BU1151" s="39">
        <f t="shared" si="336"/>
        <v>0</v>
      </c>
      <c r="BV1151" s="40">
        <f t="shared" si="337"/>
        <v>0</v>
      </c>
      <c r="BW1151" s="41">
        <f t="shared" si="338"/>
        <v>0</v>
      </c>
      <c r="BX1151" s="42" t="str">
        <f t="shared" si="339"/>
        <v/>
      </c>
      <c r="BY1151" s="35" t="str">
        <f t="shared" si="340"/>
        <v>/</v>
      </c>
      <c r="BZ1151" s="43" t="str">
        <f t="shared" si="341"/>
        <v/>
      </c>
    </row>
    <row r="1152" spans="1:78" s="54" customFormat="1" ht="21.75" x14ac:dyDescent="0.2">
      <c r="A1152" s="51">
        <v>1143</v>
      </c>
      <c r="B1152" s="52" t="s">
        <v>1859</v>
      </c>
      <c r="C1152" s="52"/>
      <c r="D1152" s="52" t="s">
        <v>424</v>
      </c>
      <c r="E1152" s="52" t="s">
        <v>1322</v>
      </c>
      <c r="F1152" s="52" t="s">
        <v>311</v>
      </c>
      <c r="G1152" s="53"/>
      <c r="H1152" s="52" t="s">
        <v>1850</v>
      </c>
      <c r="I1152" s="52" t="s">
        <v>1860</v>
      </c>
      <c r="J1152" s="52"/>
      <c r="K1152" s="52" t="s">
        <v>154</v>
      </c>
      <c r="L1152" s="52"/>
      <c r="M1152" s="52"/>
      <c r="N1152" s="52"/>
      <c r="O1152" s="47"/>
      <c r="P1152" s="47"/>
      <c r="Q1152" s="47" t="s">
        <v>1854</v>
      </c>
      <c r="R1152" s="47"/>
      <c r="S1152" s="47" t="s">
        <v>154</v>
      </c>
      <c r="T1152" s="47"/>
      <c r="U1152" s="47"/>
      <c r="V1152" s="47" t="s">
        <v>154</v>
      </c>
      <c r="W1152" s="47"/>
      <c r="X1152" s="47">
        <v>0.3</v>
      </c>
      <c r="Y1152" s="47">
        <v>8</v>
      </c>
      <c r="Z1152" s="47"/>
      <c r="AA1152" s="47"/>
      <c r="AB1152" s="47"/>
      <c r="AC1152" s="47"/>
      <c r="AD1152" s="47"/>
      <c r="AE1152" s="52"/>
      <c r="AF1152" s="52"/>
      <c r="AG1152" s="52"/>
      <c r="AH1152" s="52"/>
      <c r="AI1152" s="52"/>
      <c r="AJ1152" s="52"/>
      <c r="AK1152" s="52"/>
      <c r="AL1152" s="52"/>
      <c r="AM1152" s="52"/>
      <c r="AN1152" s="52"/>
      <c r="AO1152" s="52"/>
      <c r="AP1152" s="52"/>
      <c r="AQ1152" s="52"/>
      <c r="AR1152" s="52"/>
      <c r="AS1152" s="52"/>
      <c r="AT1152" s="52"/>
      <c r="AU1152" s="52"/>
      <c r="AV1152" s="52"/>
      <c r="AW1152" s="52"/>
      <c r="AX1152" s="52"/>
      <c r="AY1152" s="52">
        <v>1</v>
      </c>
      <c r="AZ1152" s="52">
        <v>30</v>
      </c>
      <c r="BA1152" s="52"/>
      <c r="BB1152" s="52"/>
      <c r="BC1152" s="52"/>
      <c r="BD1152" s="52"/>
      <c r="BE1152" s="52"/>
      <c r="BF1152" s="52"/>
      <c r="BG1152" s="52"/>
      <c r="BH1152" s="48" t="str">
        <f t="shared" si="323"/>
        <v>/</v>
      </c>
      <c r="BI1152" s="49" t="str">
        <f t="shared" si="324"/>
        <v>/</v>
      </c>
      <c r="BJ1152" s="49">
        <f t="shared" si="325"/>
        <v>0</v>
      </c>
      <c r="BK1152" s="50" t="str">
        <f t="shared" si="326"/>
        <v>/</v>
      </c>
      <c r="BL1152" s="35" t="str">
        <f t="shared" si="327"/>
        <v>คลองช้างตาย</v>
      </c>
      <c r="BM1152" s="35" t="str">
        <f t="shared" si="328"/>
        <v>/</v>
      </c>
      <c r="BN1152" s="35" t="str">
        <f t="shared" si="329"/>
        <v>/</v>
      </c>
      <c r="BO1152" s="35">
        <f t="shared" si="330"/>
        <v>0.3</v>
      </c>
      <c r="BP1152" s="35" t="str">
        <f t="shared" si="331"/>
        <v/>
      </c>
      <c r="BQ1152" s="36" t="str">
        <f t="shared" si="332"/>
        <v>/</v>
      </c>
      <c r="BR1152" s="36">
        <f t="shared" si="333"/>
        <v>8</v>
      </c>
      <c r="BS1152" s="37">
        <f t="shared" si="334"/>
        <v>0</v>
      </c>
      <c r="BT1152" s="38">
        <f t="shared" si="335"/>
        <v>0</v>
      </c>
      <c r="BU1152" s="39">
        <f t="shared" si="336"/>
        <v>0</v>
      </c>
      <c r="BV1152" s="40">
        <f t="shared" si="337"/>
        <v>0</v>
      </c>
      <c r="BW1152" s="41">
        <f t="shared" si="338"/>
        <v>0</v>
      </c>
      <c r="BX1152" s="42" t="str">
        <f t="shared" si="339"/>
        <v>0.38130</v>
      </c>
      <c r="BY1152" s="35" t="str">
        <f t="shared" si="340"/>
        <v>///</v>
      </c>
      <c r="BZ1152" s="43" t="str">
        <f t="shared" si="341"/>
        <v>คลองช้างตาย</v>
      </c>
    </row>
    <row r="1153" spans="1:78" s="54" customFormat="1" ht="21.75" x14ac:dyDescent="0.2">
      <c r="A1153" s="51">
        <v>1144</v>
      </c>
      <c r="B1153" s="52" t="s">
        <v>1861</v>
      </c>
      <c r="C1153" s="52"/>
      <c r="D1153" s="52" t="s">
        <v>424</v>
      </c>
      <c r="E1153" s="52" t="s">
        <v>1322</v>
      </c>
      <c r="F1153" s="52" t="s">
        <v>311</v>
      </c>
      <c r="G1153" s="53"/>
      <c r="H1153" s="52" t="s">
        <v>1850</v>
      </c>
      <c r="I1153" s="52" t="s">
        <v>1862</v>
      </c>
      <c r="J1153" s="52"/>
      <c r="K1153" s="52"/>
      <c r="L1153" s="52"/>
      <c r="M1153" s="52"/>
      <c r="N1153" s="52" t="s">
        <v>154</v>
      </c>
      <c r="O1153" s="52"/>
      <c r="P1153" s="52"/>
      <c r="Q1153" s="52"/>
      <c r="R1153" s="52"/>
      <c r="S1153" s="52"/>
      <c r="T1153" s="52"/>
      <c r="U1153" s="52"/>
      <c r="V1153" s="52"/>
      <c r="W1153" s="52"/>
      <c r="X1153" s="52"/>
      <c r="Y1153" s="52"/>
      <c r="Z1153" s="52"/>
      <c r="AA1153" s="52"/>
      <c r="AB1153" s="52"/>
      <c r="AC1153" s="52"/>
      <c r="AD1153" s="52"/>
      <c r="AE1153" s="52"/>
      <c r="AF1153" s="52"/>
      <c r="AG1153" s="52"/>
      <c r="AH1153" s="52"/>
      <c r="AI1153" s="52"/>
      <c r="AJ1153" s="52"/>
      <c r="AK1153" s="52"/>
      <c r="AL1153" s="52"/>
      <c r="AM1153" s="52"/>
      <c r="AN1153" s="52"/>
      <c r="AO1153" s="52"/>
      <c r="AP1153" s="52"/>
      <c r="AQ1153" s="52"/>
      <c r="AR1153" s="52"/>
      <c r="AS1153" s="52"/>
      <c r="AT1153" s="52"/>
      <c r="AU1153" s="52"/>
      <c r="AV1153" s="52"/>
      <c r="AW1153" s="52"/>
      <c r="AX1153" s="52"/>
      <c r="AY1153" s="52"/>
      <c r="AZ1153" s="52"/>
      <c r="BA1153" s="52"/>
      <c r="BB1153" s="52"/>
      <c r="BC1153" s="52"/>
      <c r="BD1153" s="52"/>
      <c r="BE1153" s="52"/>
      <c r="BF1153" s="52"/>
      <c r="BG1153" s="52"/>
      <c r="BH1153" s="48" t="str">
        <f t="shared" si="323"/>
        <v>/</v>
      </c>
      <c r="BI1153" s="49" t="str">
        <f t="shared" si="324"/>
        <v/>
      </c>
      <c r="BJ1153" s="49" t="str">
        <f t="shared" si="325"/>
        <v>/</v>
      </c>
      <c r="BK1153" s="50" t="str">
        <f t="shared" si="326"/>
        <v/>
      </c>
      <c r="BL1153" s="35" t="str">
        <f t="shared" si="327"/>
        <v/>
      </c>
      <c r="BM1153" s="35" t="str">
        <f t="shared" si="328"/>
        <v/>
      </c>
      <c r="BN1153" s="35" t="str">
        <f t="shared" si="329"/>
        <v/>
      </c>
      <c r="BO1153" s="35">
        <f t="shared" si="330"/>
        <v>0</v>
      </c>
      <c r="BP1153" s="35" t="str">
        <f t="shared" si="331"/>
        <v/>
      </c>
      <c r="BQ1153" s="36">
        <f t="shared" si="332"/>
        <v>0</v>
      </c>
      <c r="BR1153" s="36">
        <f t="shared" si="333"/>
        <v>0</v>
      </c>
      <c r="BS1153" s="37">
        <f t="shared" si="334"/>
        <v>0</v>
      </c>
      <c r="BT1153" s="38">
        <f t="shared" si="335"/>
        <v>0</v>
      </c>
      <c r="BU1153" s="39">
        <f t="shared" si="336"/>
        <v>0</v>
      </c>
      <c r="BV1153" s="40">
        <f t="shared" si="337"/>
        <v>0</v>
      </c>
      <c r="BW1153" s="41">
        <f t="shared" si="338"/>
        <v>0</v>
      </c>
      <c r="BX1153" s="42" t="str">
        <f t="shared" si="339"/>
        <v/>
      </c>
      <c r="BY1153" s="35" t="str">
        <f t="shared" si="340"/>
        <v>/</v>
      </c>
      <c r="BZ1153" s="43" t="str">
        <f t="shared" si="341"/>
        <v/>
      </c>
    </row>
    <row r="1154" spans="1:78" s="54" customFormat="1" ht="21.75" x14ac:dyDescent="0.2">
      <c r="A1154" s="51">
        <v>1145</v>
      </c>
      <c r="B1154" s="52" t="s">
        <v>1863</v>
      </c>
      <c r="C1154" s="52"/>
      <c r="D1154" s="52" t="s">
        <v>424</v>
      </c>
      <c r="E1154" s="52" t="s">
        <v>1322</v>
      </c>
      <c r="F1154" s="52" t="s">
        <v>311</v>
      </c>
      <c r="G1154" s="53"/>
      <c r="H1154" s="52" t="s">
        <v>1850</v>
      </c>
      <c r="I1154" s="52" t="s">
        <v>1864</v>
      </c>
      <c r="J1154" s="52"/>
      <c r="K1154" s="52"/>
      <c r="L1154" s="52"/>
      <c r="M1154" s="52"/>
      <c r="N1154" s="52" t="s">
        <v>154</v>
      </c>
      <c r="O1154" s="52"/>
      <c r="P1154" s="52"/>
      <c r="Q1154" s="52"/>
      <c r="R1154" s="52"/>
      <c r="S1154" s="52"/>
      <c r="T1154" s="52"/>
      <c r="U1154" s="52"/>
      <c r="V1154" s="52"/>
      <c r="W1154" s="52"/>
      <c r="X1154" s="52"/>
      <c r="Y1154" s="52"/>
      <c r="Z1154" s="52"/>
      <c r="AA1154" s="52"/>
      <c r="AB1154" s="52"/>
      <c r="AC1154" s="52"/>
      <c r="AD1154" s="52"/>
      <c r="AE1154" s="52"/>
      <c r="AF1154" s="52"/>
      <c r="AG1154" s="52"/>
      <c r="AH1154" s="52"/>
      <c r="AI1154" s="52"/>
      <c r="AJ1154" s="52"/>
      <c r="AK1154" s="52"/>
      <c r="AL1154" s="52"/>
      <c r="AM1154" s="52"/>
      <c r="AN1154" s="52"/>
      <c r="AO1154" s="52"/>
      <c r="AP1154" s="52"/>
      <c r="AQ1154" s="52"/>
      <c r="AR1154" s="52"/>
      <c r="AS1154" s="52"/>
      <c r="AT1154" s="52"/>
      <c r="AU1154" s="52"/>
      <c r="AV1154" s="52"/>
      <c r="AW1154" s="52"/>
      <c r="AX1154" s="52"/>
      <c r="AY1154" s="52"/>
      <c r="AZ1154" s="52"/>
      <c r="BA1154" s="52"/>
      <c r="BB1154" s="52"/>
      <c r="BC1154" s="52"/>
      <c r="BD1154" s="52"/>
      <c r="BE1154" s="52"/>
      <c r="BF1154" s="52"/>
      <c r="BG1154" s="52"/>
      <c r="BH1154" s="48" t="str">
        <f t="shared" si="323"/>
        <v>/</v>
      </c>
      <c r="BI1154" s="49" t="str">
        <f t="shared" si="324"/>
        <v/>
      </c>
      <c r="BJ1154" s="49" t="str">
        <f t="shared" si="325"/>
        <v>/</v>
      </c>
      <c r="BK1154" s="50" t="str">
        <f t="shared" si="326"/>
        <v/>
      </c>
      <c r="BL1154" s="35" t="str">
        <f t="shared" si="327"/>
        <v/>
      </c>
      <c r="BM1154" s="35" t="str">
        <f t="shared" si="328"/>
        <v/>
      </c>
      <c r="BN1154" s="35" t="str">
        <f t="shared" si="329"/>
        <v/>
      </c>
      <c r="BO1154" s="35">
        <f t="shared" si="330"/>
        <v>0</v>
      </c>
      <c r="BP1154" s="35" t="str">
        <f t="shared" si="331"/>
        <v/>
      </c>
      <c r="BQ1154" s="36">
        <f t="shared" si="332"/>
        <v>0</v>
      </c>
      <c r="BR1154" s="36">
        <f t="shared" si="333"/>
        <v>0</v>
      </c>
      <c r="BS1154" s="37">
        <f t="shared" si="334"/>
        <v>0</v>
      </c>
      <c r="BT1154" s="38">
        <f t="shared" si="335"/>
        <v>0</v>
      </c>
      <c r="BU1154" s="39">
        <f t="shared" si="336"/>
        <v>0</v>
      </c>
      <c r="BV1154" s="40">
        <f t="shared" si="337"/>
        <v>0</v>
      </c>
      <c r="BW1154" s="41">
        <f t="shared" si="338"/>
        <v>0</v>
      </c>
      <c r="BX1154" s="42" t="str">
        <f t="shared" si="339"/>
        <v/>
      </c>
      <c r="BY1154" s="35" t="str">
        <f t="shared" si="340"/>
        <v>/</v>
      </c>
      <c r="BZ1154" s="43" t="str">
        <f t="shared" si="341"/>
        <v/>
      </c>
    </row>
    <row r="1155" spans="1:78" s="54" customFormat="1" ht="21.75" x14ac:dyDescent="0.2">
      <c r="A1155" s="51">
        <v>1146</v>
      </c>
      <c r="B1155" s="52" t="s">
        <v>1865</v>
      </c>
      <c r="C1155" s="52"/>
      <c r="D1155" s="52" t="s">
        <v>424</v>
      </c>
      <c r="E1155" s="52" t="s">
        <v>1322</v>
      </c>
      <c r="F1155" s="52" t="s">
        <v>311</v>
      </c>
      <c r="G1155" s="53"/>
      <c r="H1155" s="52" t="s">
        <v>1850</v>
      </c>
      <c r="I1155" s="52" t="s">
        <v>1866</v>
      </c>
      <c r="J1155" s="52"/>
      <c r="K1155" s="52"/>
      <c r="L1155" s="52"/>
      <c r="M1155" s="52"/>
      <c r="N1155" s="52" t="s">
        <v>154</v>
      </c>
      <c r="O1155" s="52"/>
      <c r="P1155" s="52"/>
      <c r="Q1155" s="52"/>
      <c r="R1155" s="52"/>
      <c r="S1155" s="52"/>
      <c r="T1155" s="52"/>
      <c r="U1155" s="52"/>
      <c r="V1155" s="52"/>
      <c r="W1155" s="52"/>
      <c r="X1155" s="52"/>
      <c r="Y1155" s="52"/>
      <c r="Z1155" s="52"/>
      <c r="AA1155" s="52"/>
      <c r="AB1155" s="52"/>
      <c r="AC1155" s="52"/>
      <c r="AD1155" s="52"/>
      <c r="AE1155" s="52"/>
      <c r="AF1155" s="52"/>
      <c r="AG1155" s="52"/>
      <c r="AH1155" s="52"/>
      <c r="AI1155" s="52"/>
      <c r="AJ1155" s="52"/>
      <c r="AK1155" s="52"/>
      <c r="AL1155" s="52"/>
      <c r="AM1155" s="52"/>
      <c r="AN1155" s="52"/>
      <c r="AO1155" s="52"/>
      <c r="AP1155" s="52"/>
      <c r="AQ1155" s="52"/>
      <c r="AR1155" s="52"/>
      <c r="AS1155" s="52"/>
      <c r="AT1155" s="52"/>
      <c r="AU1155" s="52"/>
      <c r="AV1155" s="52"/>
      <c r="AW1155" s="52"/>
      <c r="AX1155" s="52"/>
      <c r="AY1155" s="52"/>
      <c r="AZ1155" s="52"/>
      <c r="BA1155" s="52"/>
      <c r="BB1155" s="52"/>
      <c r="BC1155" s="52"/>
      <c r="BD1155" s="52"/>
      <c r="BE1155" s="52"/>
      <c r="BF1155" s="52"/>
      <c r="BG1155" s="52"/>
      <c r="BH1155" s="48" t="str">
        <f t="shared" si="323"/>
        <v>/</v>
      </c>
      <c r="BI1155" s="49" t="str">
        <f t="shared" si="324"/>
        <v/>
      </c>
      <c r="BJ1155" s="49" t="str">
        <f t="shared" si="325"/>
        <v>/</v>
      </c>
      <c r="BK1155" s="50" t="str">
        <f t="shared" si="326"/>
        <v/>
      </c>
      <c r="BL1155" s="35" t="str">
        <f t="shared" si="327"/>
        <v/>
      </c>
      <c r="BM1155" s="35" t="str">
        <f t="shared" si="328"/>
        <v/>
      </c>
      <c r="BN1155" s="35" t="str">
        <f t="shared" si="329"/>
        <v/>
      </c>
      <c r="BO1155" s="35">
        <f t="shared" si="330"/>
        <v>0</v>
      </c>
      <c r="BP1155" s="35" t="str">
        <f t="shared" si="331"/>
        <v/>
      </c>
      <c r="BQ1155" s="36">
        <f t="shared" si="332"/>
        <v>0</v>
      </c>
      <c r="BR1155" s="36">
        <f t="shared" si="333"/>
        <v>0</v>
      </c>
      <c r="BS1155" s="37">
        <f t="shared" si="334"/>
        <v>0</v>
      </c>
      <c r="BT1155" s="38">
        <f t="shared" si="335"/>
        <v>0</v>
      </c>
      <c r="BU1155" s="39">
        <f t="shared" si="336"/>
        <v>0</v>
      </c>
      <c r="BV1155" s="40">
        <f t="shared" si="337"/>
        <v>0</v>
      </c>
      <c r="BW1155" s="41">
        <f t="shared" si="338"/>
        <v>0</v>
      </c>
      <c r="BX1155" s="42" t="str">
        <f t="shared" si="339"/>
        <v/>
      </c>
      <c r="BY1155" s="35" t="str">
        <f t="shared" si="340"/>
        <v>/</v>
      </c>
      <c r="BZ1155" s="43" t="str">
        <f t="shared" si="341"/>
        <v/>
      </c>
    </row>
    <row r="1156" spans="1:78" s="54" customFormat="1" ht="21.75" x14ac:dyDescent="0.2">
      <c r="A1156" s="51">
        <v>1147</v>
      </c>
      <c r="B1156" s="52" t="s">
        <v>1867</v>
      </c>
      <c r="C1156" s="52"/>
      <c r="D1156" s="52" t="s">
        <v>424</v>
      </c>
      <c r="E1156" s="52" t="s">
        <v>1322</v>
      </c>
      <c r="F1156" s="52" t="s">
        <v>311</v>
      </c>
      <c r="G1156" s="53"/>
      <c r="H1156" s="52" t="s">
        <v>1850</v>
      </c>
      <c r="I1156" s="52" t="s">
        <v>1868</v>
      </c>
      <c r="J1156" s="52"/>
      <c r="K1156" s="52"/>
      <c r="L1156" s="52"/>
      <c r="M1156" s="52"/>
      <c r="N1156" s="52" t="s">
        <v>154</v>
      </c>
      <c r="O1156" s="52"/>
      <c r="P1156" s="52"/>
      <c r="Q1156" s="52"/>
      <c r="R1156" s="52"/>
      <c r="S1156" s="52"/>
      <c r="T1156" s="52"/>
      <c r="U1156" s="52"/>
      <c r="V1156" s="52"/>
      <c r="W1156" s="52"/>
      <c r="X1156" s="52"/>
      <c r="Y1156" s="52"/>
      <c r="Z1156" s="52"/>
      <c r="AA1156" s="52"/>
      <c r="AB1156" s="52"/>
      <c r="AC1156" s="52"/>
      <c r="AD1156" s="52"/>
      <c r="AE1156" s="52"/>
      <c r="AF1156" s="52"/>
      <c r="AG1156" s="52"/>
      <c r="AH1156" s="52"/>
      <c r="AI1156" s="52"/>
      <c r="AJ1156" s="52"/>
      <c r="AK1156" s="52"/>
      <c r="AL1156" s="52"/>
      <c r="AM1156" s="52"/>
      <c r="AN1156" s="52"/>
      <c r="AO1156" s="52"/>
      <c r="AP1156" s="52"/>
      <c r="AQ1156" s="52"/>
      <c r="AR1156" s="52"/>
      <c r="AS1156" s="52"/>
      <c r="AT1156" s="52"/>
      <c r="AU1156" s="52"/>
      <c r="AV1156" s="52"/>
      <c r="AW1156" s="52"/>
      <c r="AX1156" s="52"/>
      <c r="AY1156" s="52"/>
      <c r="AZ1156" s="52"/>
      <c r="BA1156" s="52"/>
      <c r="BB1156" s="52"/>
      <c r="BC1156" s="52"/>
      <c r="BD1156" s="52"/>
      <c r="BE1156" s="52"/>
      <c r="BF1156" s="52"/>
      <c r="BG1156" s="52"/>
      <c r="BH1156" s="48" t="str">
        <f t="shared" si="323"/>
        <v>/</v>
      </c>
      <c r="BI1156" s="49" t="str">
        <f t="shared" si="324"/>
        <v/>
      </c>
      <c r="BJ1156" s="49" t="str">
        <f t="shared" si="325"/>
        <v>/</v>
      </c>
      <c r="BK1156" s="50" t="str">
        <f t="shared" si="326"/>
        <v/>
      </c>
      <c r="BL1156" s="35" t="str">
        <f t="shared" si="327"/>
        <v/>
      </c>
      <c r="BM1156" s="35" t="str">
        <f t="shared" si="328"/>
        <v/>
      </c>
      <c r="BN1156" s="35" t="str">
        <f t="shared" si="329"/>
        <v/>
      </c>
      <c r="BO1156" s="35">
        <f t="shared" si="330"/>
        <v>0</v>
      </c>
      <c r="BP1156" s="35" t="str">
        <f t="shared" si="331"/>
        <v/>
      </c>
      <c r="BQ1156" s="36">
        <f t="shared" si="332"/>
        <v>0</v>
      </c>
      <c r="BR1156" s="36">
        <f t="shared" si="333"/>
        <v>0</v>
      </c>
      <c r="BS1156" s="37">
        <f t="shared" si="334"/>
        <v>0</v>
      </c>
      <c r="BT1156" s="38">
        <f t="shared" si="335"/>
        <v>0</v>
      </c>
      <c r="BU1156" s="39">
        <f t="shared" si="336"/>
        <v>0</v>
      </c>
      <c r="BV1156" s="40">
        <f t="shared" si="337"/>
        <v>0</v>
      </c>
      <c r="BW1156" s="41">
        <f t="shared" si="338"/>
        <v>0</v>
      </c>
      <c r="BX1156" s="42" t="str">
        <f t="shared" si="339"/>
        <v/>
      </c>
      <c r="BY1156" s="35" t="str">
        <f t="shared" si="340"/>
        <v>/</v>
      </c>
      <c r="BZ1156" s="43" t="str">
        <f t="shared" si="341"/>
        <v/>
      </c>
    </row>
    <row r="1157" spans="1:78" s="54" customFormat="1" ht="21.75" x14ac:dyDescent="0.2">
      <c r="A1157" s="51">
        <v>1148</v>
      </c>
      <c r="B1157" s="52" t="s">
        <v>1869</v>
      </c>
      <c r="C1157" s="52"/>
      <c r="D1157" s="52" t="s">
        <v>424</v>
      </c>
      <c r="E1157" s="52" t="s">
        <v>1322</v>
      </c>
      <c r="F1157" s="52" t="s">
        <v>311</v>
      </c>
      <c r="G1157" s="53"/>
      <c r="H1157" s="52" t="s">
        <v>1850</v>
      </c>
      <c r="I1157" s="52" t="s">
        <v>1870</v>
      </c>
      <c r="J1157" s="52"/>
      <c r="K1157" s="52"/>
      <c r="L1157" s="52"/>
      <c r="M1157" s="52"/>
      <c r="N1157" s="52" t="s">
        <v>154</v>
      </c>
      <c r="O1157" s="52"/>
      <c r="P1157" s="52"/>
      <c r="Q1157" s="52"/>
      <c r="R1157" s="52"/>
      <c r="S1157" s="52"/>
      <c r="T1157" s="52"/>
      <c r="U1157" s="52"/>
      <c r="V1157" s="52"/>
      <c r="W1157" s="52"/>
      <c r="X1157" s="52"/>
      <c r="Y1157" s="52"/>
      <c r="Z1157" s="52"/>
      <c r="AA1157" s="52"/>
      <c r="AB1157" s="52"/>
      <c r="AC1157" s="52"/>
      <c r="AD1157" s="52"/>
      <c r="AE1157" s="52"/>
      <c r="AF1157" s="52"/>
      <c r="AG1157" s="52"/>
      <c r="AH1157" s="52"/>
      <c r="AI1157" s="52"/>
      <c r="AJ1157" s="52"/>
      <c r="AK1157" s="52"/>
      <c r="AL1157" s="52"/>
      <c r="AM1157" s="52"/>
      <c r="AN1157" s="52"/>
      <c r="AO1157" s="52"/>
      <c r="AP1157" s="52"/>
      <c r="AQ1157" s="52"/>
      <c r="AR1157" s="52"/>
      <c r="AS1157" s="52"/>
      <c r="AT1157" s="52"/>
      <c r="AU1157" s="52"/>
      <c r="AV1157" s="52"/>
      <c r="AW1157" s="52"/>
      <c r="AX1157" s="52"/>
      <c r="AY1157" s="52"/>
      <c r="AZ1157" s="52"/>
      <c r="BA1157" s="52"/>
      <c r="BB1157" s="52"/>
      <c r="BC1157" s="52"/>
      <c r="BD1157" s="52"/>
      <c r="BE1157" s="52"/>
      <c r="BF1157" s="52"/>
      <c r="BG1157" s="52"/>
      <c r="BH1157" s="48" t="str">
        <f t="shared" si="323"/>
        <v>/</v>
      </c>
      <c r="BI1157" s="49" t="str">
        <f t="shared" si="324"/>
        <v/>
      </c>
      <c r="BJ1157" s="49" t="str">
        <f t="shared" si="325"/>
        <v>/</v>
      </c>
      <c r="BK1157" s="50" t="str">
        <f t="shared" si="326"/>
        <v/>
      </c>
      <c r="BL1157" s="35" t="str">
        <f t="shared" si="327"/>
        <v/>
      </c>
      <c r="BM1157" s="35" t="str">
        <f t="shared" si="328"/>
        <v/>
      </c>
      <c r="BN1157" s="35" t="str">
        <f t="shared" si="329"/>
        <v/>
      </c>
      <c r="BO1157" s="35">
        <f t="shared" si="330"/>
        <v>0</v>
      </c>
      <c r="BP1157" s="35" t="str">
        <f t="shared" si="331"/>
        <v/>
      </c>
      <c r="BQ1157" s="36">
        <f t="shared" si="332"/>
        <v>0</v>
      </c>
      <c r="BR1157" s="36">
        <f t="shared" si="333"/>
        <v>0</v>
      </c>
      <c r="BS1157" s="37">
        <f t="shared" si="334"/>
        <v>0</v>
      </c>
      <c r="BT1157" s="38">
        <f t="shared" si="335"/>
        <v>0</v>
      </c>
      <c r="BU1157" s="39">
        <f t="shared" si="336"/>
        <v>0</v>
      </c>
      <c r="BV1157" s="40">
        <f t="shared" si="337"/>
        <v>0</v>
      </c>
      <c r="BW1157" s="41">
        <f t="shared" si="338"/>
        <v>0</v>
      </c>
      <c r="BX1157" s="42" t="str">
        <f t="shared" si="339"/>
        <v/>
      </c>
      <c r="BY1157" s="35" t="str">
        <f t="shared" si="340"/>
        <v>/</v>
      </c>
      <c r="BZ1157" s="43" t="str">
        <f t="shared" si="341"/>
        <v/>
      </c>
    </row>
    <row r="1158" spans="1:78" s="54" customFormat="1" ht="21.75" x14ac:dyDescent="0.2">
      <c r="A1158" s="51">
        <v>1149</v>
      </c>
      <c r="B1158" s="52" t="s">
        <v>1871</v>
      </c>
      <c r="C1158" s="52"/>
      <c r="D1158" s="52" t="s">
        <v>424</v>
      </c>
      <c r="E1158" s="52" t="s">
        <v>1322</v>
      </c>
      <c r="F1158" s="52" t="s">
        <v>15</v>
      </c>
      <c r="G1158" s="53">
        <v>1</v>
      </c>
      <c r="H1158" s="52" t="s">
        <v>1323</v>
      </c>
      <c r="I1158" s="52" t="s">
        <v>1872</v>
      </c>
      <c r="J1158" s="52"/>
      <c r="K1158" s="52"/>
      <c r="L1158" s="52"/>
      <c r="M1158" s="52"/>
      <c r="N1158" s="52" t="s">
        <v>154</v>
      </c>
      <c r="O1158" s="52"/>
      <c r="P1158" s="52"/>
      <c r="Q1158" s="52"/>
      <c r="R1158" s="52"/>
      <c r="S1158" s="52"/>
      <c r="T1158" s="52"/>
      <c r="U1158" s="52"/>
      <c r="V1158" s="52"/>
      <c r="W1158" s="52"/>
      <c r="X1158" s="52"/>
      <c r="Y1158" s="52"/>
      <c r="Z1158" s="52"/>
      <c r="AA1158" s="52"/>
      <c r="AB1158" s="52"/>
      <c r="AC1158" s="52"/>
      <c r="AD1158" s="52"/>
      <c r="AE1158" s="52"/>
      <c r="AF1158" s="52"/>
      <c r="AG1158" s="52"/>
      <c r="AH1158" s="52"/>
      <c r="AI1158" s="52"/>
      <c r="AJ1158" s="52"/>
      <c r="AK1158" s="52"/>
      <c r="AL1158" s="52"/>
      <c r="AM1158" s="52"/>
      <c r="AN1158" s="52"/>
      <c r="AO1158" s="52"/>
      <c r="AP1158" s="52"/>
      <c r="AQ1158" s="52"/>
      <c r="AR1158" s="52"/>
      <c r="AS1158" s="52"/>
      <c r="AT1158" s="52"/>
      <c r="AU1158" s="52"/>
      <c r="AV1158" s="52"/>
      <c r="AW1158" s="52"/>
      <c r="AX1158" s="52"/>
      <c r="AY1158" s="52"/>
      <c r="AZ1158" s="52"/>
      <c r="BA1158" s="52"/>
      <c r="BB1158" s="52"/>
      <c r="BC1158" s="52"/>
      <c r="BD1158" s="52"/>
      <c r="BE1158" s="52"/>
      <c r="BF1158" s="52"/>
      <c r="BG1158" s="52"/>
      <c r="BH1158" s="48" t="str">
        <f t="shared" si="323"/>
        <v>/</v>
      </c>
      <c r="BI1158" s="49" t="str">
        <f t="shared" si="324"/>
        <v/>
      </c>
      <c r="BJ1158" s="49" t="str">
        <f t="shared" si="325"/>
        <v>/</v>
      </c>
      <c r="BK1158" s="50" t="str">
        <f t="shared" si="326"/>
        <v/>
      </c>
      <c r="BL1158" s="35" t="str">
        <f t="shared" si="327"/>
        <v/>
      </c>
      <c r="BM1158" s="35" t="str">
        <f t="shared" si="328"/>
        <v/>
      </c>
      <c r="BN1158" s="35" t="str">
        <f t="shared" si="329"/>
        <v/>
      </c>
      <c r="BO1158" s="35">
        <f t="shared" si="330"/>
        <v>0</v>
      </c>
      <c r="BP1158" s="35" t="str">
        <f t="shared" si="331"/>
        <v/>
      </c>
      <c r="BQ1158" s="36">
        <f t="shared" si="332"/>
        <v>0</v>
      </c>
      <c r="BR1158" s="36">
        <f t="shared" si="333"/>
        <v>0</v>
      </c>
      <c r="BS1158" s="37">
        <f t="shared" si="334"/>
        <v>0</v>
      </c>
      <c r="BT1158" s="38">
        <f t="shared" si="335"/>
        <v>0</v>
      </c>
      <c r="BU1158" s="39">
        <f t="shared" si="336"/>
        <v>0</v>
      </c>
      <c r="BV1158" s="40">
        <f t="shared" si="337"/>
        <v>0</v>
      </c>
      <c r="BW1158" s="41">
        <f t="shared" si="338"/>
        <v>0</v>
      </c>
      <c r="BX1158" s="42" t="str">
        <f t="shared" si="339"/>
        <v/>
      </c>
      <c r="BY1158" s="35" t="str">
        <f t="shared" si="340"/>
        <v>/</v>
      </c>
      <c r="BZ1158" s="43" t="str">
        <f t="shared" si="341"/>
        <v/>
      </c>
    </row>
    <row r="1159" spans="1:78" s="54" customFormat="1" ht="21.75" x14ac:dyDescent="0.2">
      <c r="A1159" s="51">
        <v>1150</v>
      </c>
      <c r="B1159" s="52" t="s">
        <v>1873</v>
      </c>
      <c r="C1159" s="52"/>
      <c r="D1159" s="52" t="s">
        <v>424</v>
      </c>
      <c r="E1159" s="52" t="s">
        <v>1322</v>
      </c>
      <c r="F1159" s="52" t="s">
        <v>15</v>
      </c>
      <c r="G1159" s="53">
        <v>4</v>
      </c>
      <c r="H1159" s="52" t="s">
        <v>1323</v>
      </c>
      <c r="I1159" s="52" t="s">
        <v>1874</v>
      </c>
      <c r="J1159" s="52"/>
      <c r="K1159" s="52"/>
      <c r="L1159" s="52"/>
      <c r="M1159" s="52"/>
      <c r="N1159" s="52" t="s">
        <v>154</v>
      </c>
      <c r="O1159" s="52"/>
      <c r="P1159" s="52"/>
      <c r="Q1159" s="52"/>
      <c r="R1159" s="52"/>
      <c r="S1159" s="52"/>
      <c r="T1159" s="52"/>
      <c r="U1159" s="52"/>
      <c r="V1159" s="52"/>
      <c r="W1159" s="52"/>
      <c r="X1159" s="52"/>
      <c r="Y1159" s="52"/>
      <c r="Z1159" s="52"/>
      <c r="AA1159" s="52"/>
      <c r="AB1159" s="52"/>
      <c r="AC1159" s="52"/>
      <c r="AD1159" s="52"/>
      <c r="AE1159" s="52"/>
      <c r="AF1159" s="52"/>
      <c r="AG1159" s="52"/>
      <c r="AH1159" s="52"/>
      <c r="AI1159" s="52"/>
      <c r="AJ1159" s="52"/>
      <c r="AK1159" s="52"/>
      <c r="AL1159" s="52"/>
      <c r="AM1159" s="52"/>
      <c r="AN1159" s="52"/>
      <c r="AO1159" s="52"/>
      <c r="AP1159" s="52"/>
      <c r="AQ1159" s="52"/>
      <c r="AR1159" s="52"/>
      <c r="AS1159" s="52"/>
      <c r="AT1159" s="52"/>
      <c r="AU1159" s="52"/>
      <c r="AV1159" s="52"/>
      <c r="AW1159" s="52"/>
      <c r="AX1159" s="52"/>
      <c r="AY1159" s="52"/>
      <c r="AZ1159" s="52"/>
      <c r="BA1159" s="52"/>
      <c r="BB1159" s="52"/>
      <c r="BC1159" s="52"/>
      <c r="BD1159" s="52"/>
      <c r="BE1159" s="52"/>
      <c r="BF1159" s="52"/>
      <c r="BG1159" s="52"/>
      <c r="BH1159" s="48" t="str">
        <f t="shared" si="323"/>
        <v>/</v>
      </c>
      <c r="BI1159" s="49" t="str">
        <f t="shared" si="324"/>
        <v/>
      </c>
      <c r="BJ1159" s="49" t="str">
        <f t="shared" si="325"/>
        <v>/</v>
      </c>
      <c r="BK1159" s="50" t="str">
        <f t="shared" si="326"/>
        <v/>
      </c>
      <c r="BL1159" s="35" t="str">
        <f t="shared" si="327"/>
        <v/>
      </c>
      <c r="BM1159" s="35" t="str">
        <f t="shared" si="328"/>
        <v/>
      </c>
      <c r="BN1159" s="35" t="str">
        <f t="shared" si="329"/>
        <v/>
      </c>
      <c r="BO1159" s="35">
        <f t="shared" si="330"/>
        <v>0</v>
      </c>
      <c r="BP1159" s="35" t="str">
        <f t="shared" si="331"/>
        <v/>
      </c>
      <c r="BQ1159" s="36">
        <f t="shared" si="332"/>
        <v>0</v>
      </c>
      <c r="BR1159" s="36">
        <f t="shared" si="333"/>
        <v>0</v>
      </c>
      <c r="BS1159" s="37">
        <f t="shared" si="334"/>
        <v>0</v>
      </c>
      <c r="BT1159" s="38">
        <f t="shared" si="335"/>
        <v>0</v>
      </c>
      <c r="BU1159" s="39">
        <f t="shared" si="336"/>
        <v>0</v>
      </c>
      <c r="BV1159" s="40">
        <f t="shared" si="337"/>
        <v>0</v>
      </c>
      <c r="BW1159" s="41">
        <f t="shared" si="338"/>
        <v>0</v>
      </c>
      <c r="BX1159" s="42" t="str">
        <f t="shared" si="339"/>
        <v/>
      </c>
      <c r="BY1159" s="35" t="str">
        <f t="shared" si="340"/>
        <v>/</v>
      </c>
      <c r="BZ1159" s="43" t="str">
        <f t="shared" si="341"/>
        <v/>
      </c>
    </row>
    <row r="1160" spans="1:78" s="54" customFormat="1" ht="21.75" x14ac:dyDescent="0.2">
      <c r="A1160" s="51">
        <v>1151</v>
      </c>
      <c r="B1160" s="52" t="s">
        <v>1875</v>
      </c>
      <c r="C1160" s="52"/>
      <c r="D1160" s="52" t="s">
        <v>424</v>
      </c>
      <c r="E1160" s="52" t="s">
        <v>1322</v>
      </c>
      <c r="F1160" s="52" t="s">
        <v>15</v>
      </c>
      <c r="G1160" s="53">
        <v>5</v>
      </c>
      <c r="H1160" s="52" t="s">
        <v>1323</v>
      </c>
      <c r="I1160" s="52" t="s">
        <v>666</v>
      </c>
      <c r="J1160" s="52"/>
      <c r="K1160" s="52"/>
      <c r="L1160" s="52"/>
      <c r="M1160" s="52"/>
      <c r="N1160" s="52" t="s">
        <v>154</v>
      </c>
      <c r="O1160" s="52"/>
      <c r="P1160" s="52"/>
      <c r="Q1160" s="52"/>
      <c r="R1160" s="52"/>
      <c r="S1160" s="52"/>
      <c r="T1160" s="52"/>
      <c r="U1160" s="52"/>
      <c r="V1160" s="52"/>
      <c r="W1160" s="52"/>
      <c r="X1160" s="52"/>
      <c r="Y1160" s="52"/>
      <c r="Z1160" s="52"/>
      <c r="AA1160" s="52"/>
      <c r="AB1160" s="52"/>
      <c r="AC1160" s="52"/>
      <c r="AD1160" s="52"/>
      <c r="AE1160" s="52"/>
      <c r="AF1160" s="52"/>
      <c r="AG1160" s="52"/>
      <c r="AH1160" s="52"/>
      <c r="AI1160" s="52"/>
      <c r="AJ1160" s="52"/>
      <c r="AK1160" s="52"/>
      <c r="AL1160" s="52"/>
      <c r="AM1160" s="52"/>
      <c r="AN1160" s="52"/>
      <c r="AO1160" s="52"/>
      <c r="AP1160" s="52"/>
      <c r="AQ1160" s="52"/>
      <c r="AR1160" s="52"/>
      <c r="AS1160" s="52"/>
      <c r="AT1160" s="52"/>
      <c r="AU1160" s="52"/>
      <c r="AV1160" s="52"/>
      <c r="AW1160" s="52"/>
      <c r="AX1160" s="52"/>
      <c r="AY1160" s="52"/>
      <c r="AZ1160" s="52"/>
      <c r="BA1160" s="52"/>
      <c r="BB1160" s="52"/>
      <c r="BC1160" s="52"/>
      <c r="BD1160" s="52"/>
      <c r="BE1160" s="52"/>
      <c r="BF1160" s="52"/>
      <c r="BG1160" s="52"/>
      <c r="BH1160" s="48" t="str">
        <f t="shared" si="323"/>
        <v>/</v>
      </c>
      <c r="BI1160" s="49" t="str">
        <f t="shared" si="324"/>
        <v/>
      </c>
      <c r="BJ1160" s="49" t="str">
        <f t="shared" si="325"/>
        <v>/</v>
      </c>
      <c r="BK1160" s="50" t="str">
        <f t="shared" si="326"/>
        <v/>
      </c>
      <c r="BL1160" s="35" t="str">
        <f t="shared" si="327"/>
        <v/>
      </c>
      <c r="BM1160" s="35" t="str">
        <f t="shared" si="328"/>
        <v/>
      </c>
      <c r="BN1160" s="35" t="str">
        <f t="shared" si="329"/>
        <v/>
      </c>
      <c r="BO1160" s="35">
        <f t="shared" si="330"/>
        <v>0</v>
      </c>
      <c r="BP1160" s="35" t="str">
        <f t="shared" si="331"/>
        <v/>
      </c>
      <c r="BQ1160" s="36">
        <f t="shared" si="332"/>
        <v>0</v>
      </c>
      <c r="BR1160" s="36">
        <f t="shared" si="333"/>
        <v>0</v>
      </c>
      <c r="BS1160" s="37">
        <f t="shared" si="334"/>
        <v>0</v>
      </c>
      <c r="BT1160" s="38">
        <f t="shared" si="335"/>
        <v>0</v>
      </c>
      <c r="BU1160" s="39">
        <f t="shared" si="336"/>
        <v>0</v>
      </c>
      <c r="BV1160" s="40">
        <f t="shared" si="337"/>
        <v>0</v>
      </c>
      <c r="BW1160" s="41">
        <f t="shared" si="338"/>
        <v>0</v>
      </c>
      <c r="BX1160" s="42" t="str">
        <f t="shared" si="339"/>
        <v/>
      </c>
      <c r="BY1160" s="35" t="str">
        <f t="shared" si="340"/>
        <v>/</v>
      </c>
      <c r="BZ1160" s="43" t="str">
        <f t="shared" si="341"/>
        <v/>
      </c>
    </row>
    <row r="1161" spans="1:78" s="54" customFormat="1" ht="21.75" x14ac:dyDescent="0.2">
      <c r="A1161" s="51">
        <v>1152</v>
      </c>
      <c r="B1161" s="52" t="s">
        <v>1876</v>
      </c>
      <c r="C1161" s="52"/>
      <c r="D1161" s="52" t="s">
        <v>424</v>
      </c>
      <c r="E1161" s="52" t="s">
        <v>1322</v>
      </c>
      <c r="F1161" s="52" t="s">
        <v>15</v>
      </c>
      <c r="G1161" s="53">
        <v>6</v>
      </c>
      <c r="H1161" s="52" t="s">
        <v>1323</v>
      </c>
      <c r="I1161" s="52" t="s">
        <v>1877</v>
      </c>
      <c r="J1161" s="52"/>
      <c r="K1161" s="52"/>
      <c r="L1161" s="52"/>
      <c r="M1161" s="52"/>
      <c r="N1161" s="52" t="s">
        <v>154</v>
      </c>
      <c r="O1161" s="52"/>
      <c r="P1161" s="52"/>
      <c r="Q1161" s="52"/>
      <c r="R1161" s="52"/>
      <c r="S1161" s="52"/>
      <c r="T1161" s="52"/>
      <c r="U1161" s="52"/>
      <c r="V1161" s="52"/>
      <c r="W1161" s="52"/>
      <c r="X1161" s="52"/>
      <c r="Y1161" s="52"/>
      <c r="Z1161" s="52"/>
      <c r="AA1161" s="52"/>
      <c r="AB1161" s="52"/>
      <c r="AC1161" s="52"/>
      <c r="AD1161" s="52"/>
      <c r="AE1161" s="52"/>
      <c r="AF1161" s="52"/>
      <c r="AG1161" s="52"/>
      <c r="AH1161" s="52"/>
      <c r="AI1161" s="52"/>
      <c r="AJ1161" s="52"/>
      <c r="AK1161" s="52"/>
      <c r="AL1161" s="52"/>
      <c r="AM1161" s="52"/>
      <c r="AN1161" s="52"/>
      <c r="AO1161" s="52"/>
      <c r="AP1161" s="52"/>
      <c r="AQ1161" s="52"/>
      <c r="AR1161" s="52"/>
      <c r="AS1161" s="52"/>
      <c r="AT1161" s="52"/>
      <c r="AU1161" s="52"/>
      <c r="AV1161" s="52"/>
      <c r="AW1161" s="52"/>
      <c r="AX1161" s="52"/>
      <c r="AY1161" s="52"/>
      <c r="AZ1161" s="52"/>
      <c r="BA1161" s="52"/>
      <c r="BB1161" s="52"/>
      <c r="BC1161" s="52"/>
      <c r="BD1161" s="52"/>
      <c r="BE1161" s="52"/>
      <c r="BF1161" s="52"/>
      <c r="BG1161" s="52"/>
      <c r="BH1161" s="48" t="str">
        <f t="shared" si="323"/>
        <v>/</v>
      </c>
      <c r="BI1161" s="49" t="str">
        <f t="shared" si="324"/>
        <v/>
      </c>
      <c r="BJ1161" s="49" t="str">
        <f t="shared" si="325"/>
        <v>/</v>
      </c>
      <c r="BK1161" s="50" t="str">
        <f t="shared" si="326"/>
        <v/>
      </c>
      <c r="BL1161" s="35" t="str">
        <f t="shared" si="327"/>
        <v/>
      </c>
      <c r="BM1161" s="35" t="str">
        <f t="shared" si="328"/>
        <v/>
      </c>
      <c r="BN1161" s="35" t="str">
        <f t="shared" si="329"/>
        <v/>
      </c>
      <c r="BO1161" s="35">
        <f t="shared" si="330"/>
        <v>0</v>
      </c>
      <c r="BP1161" s="35" t="str">
        <f t="shared" si="331"/>
        <v/>
      </c>
      <c r="BQ1161" s="36">
        <f t="shared" si="332"/>
        <v>0</v>
      </c>
      <c r="BR1161" s="36">
        <f t="shared" si="333"/>
        <v>0</v>
      </c>
      <c r="BS1161" s="37">
        <f t="shared" si="334"/>
        <v>0</v>
      </c>
      <c r="BT1161" s="38">
        <f t="shared" si="335"/>
        <v>0</v>
      </c>
      <c r="BU1161" s="39">
        <f t="shared" si="336"/>
        <v>0</v>
      </c>
      <c r="BV1161" s="40">
        <f t="shared" si="337"/>
        <v>0</v>
      </c>
      <c r="BW1161" s="41">
        <f t="shared" si="338"/>
        <v>0</v>
      </c>
      <c r="BX1161" s="42" t="str">
        <f t="shared" si="339"/>
        <v/>
      </c>
      <c r="BY1161" s="35" t="str">
        <f t="shared" si="340"/>
        <v>/</v>
      </c>
      <c r="BZ1161" s="43" t="str">
        <f t="shared" si="341"/>
        <v/>
      </c>
    </row>
    <row r="1162" spans="1:78" s="54" customFormat="1" ht="21.75" x14ac:dyDescent="0.2">
      <c r="A1162" s="51">
        <v>1153</v>
      </c>
      <c r="B1162" s="52" t="s">
        <v>1878</v>
      </c>
      <c r="C1162" s="52"/>
      <c r="D1162" s="52" t="s">
        <v>424</v>
      </c>
      <c r="E1162" s="52" t="s">
        <v>1322</v>
      </c>
      <c r="F1162" s="52" t="s">
        <v>15</v>
      </c>
      <c r="G1162" s="53">
        <v>7</v>
      </c>
      <c r="H1162" s="52" t="s">
        <v>1323</v>
      </c>
      <c r="I1162" s="52" t="s">
        <v>1879</v>
      </c>
      <c r="J1162" s="52"/>
      <c r="K1162" s="52"/>
      <c r="L1162" s="52"/>
      <c r="M1162" s="52"/>
      <c r="N1162" s="52" t="s">
        <v>154</v>
      </c>
      <c r="O1162" s="52"/>
      <c r="P1162" s="52"/>
      <c r="Q1162" s="52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  <c r="AB1162" s="52"/>
      <c r="AC1162" s="52"/>
      <c r="AD1162" s="52"/>
      <c r="AE1162" s="52"/>
      <c r="AF1162" s="52"/>
      <c r="AG1162" s="52"/>
      <c r="AH1162" s="52"/>
      <c r="AI1162" s="52"/>
      <c r="AJ1162" s="52"/>
      <c r="AK1162" s="52"/>
      <c r="AL1162" s="52"/>
      <c r="AM1162" s="52"/>
      <c r="AN1162" s="52"/>
      <c r="AO1162" s="52"/>
      <c r="AP1162" s="52"/>
      <c r="AQ1162" s="52"/>
      <c r="AR1162" s="52"/>
      <c r="AS1162" s="52"/>
      <c r="AT1162" s="52"/>
      <c r="AU1162" s="52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  <c r="BG1162" s="52"/>
      <c r="BH1162" s="48" t="str">
        <f t="shared" ref="BH1162:BH1225" si="342">J1162&amp;K1162&amp;L1162&amp;M1162&amp;N1162</f>
        <v>/</v>
      </c>
      <c r="BI1162" s="49" t="str">
        <f t="shared" ref="BI1162:BI1225" si="343">J1162&amp;K1162&amp;L1162&amp;M1162</f>
        <v/>
      </c>
      <c r="BJ1162" s="49" t="str">
        <f t="shared" ref="BJ1162:BJ1225" si="344">N1162</f>
        <v>/</v>
      </c>
      <c r="BK1162" s="50" t="str">
        <f t="shared" ref="BK1162:BK1225" si="345">J1162&amp;K1162&amp;L1162&amp;M1162</f>
        <v/>
      </c>
      <c r="BL1162" s="35" t="str">
        <f t="shared" ref="BL1162:BL1225" si="346">O1162&amp;P1162&amp;Q1162&amp;R1162</f>
        <v/>
      </c>
      <c r="BM1162" s="35" t="str">
        <f t="shared" ref="BM1162:BM1225" si="347">S1162&amp;T1162&amp;U1162</f>
        <v/>
      </c>
      <c r="BN1162" s="35" t="str">
        <f t="shared" ref="BN1162:BN1225" si="348">V1162&amp;W1162</f>
        <v/>
      </c>
      <c r="BO1162" s="35">
        <f t="shared" ref="BO1162:BO1225" si="349">X1162</f>
        <v>0</v>
      </c>
      <c r="BP1162" s="35" t="str">
        <f t="shared" ref="BP1162:BP1225" si="350">Z1162&amp;AA1162&amp;AB1162&amp;AC1162&amp;AD1162</f>
        <v/>
      </c>
      <c r="BQ1162" s="36">
        <f t="shared" ref="BQ1162:BQ1225" si="351">S1162</f>
        <v>0</v>
      </c>
      <c r="BR1162" s="36">
        <f t="shared" ref="BR1162:BR1225" si="352">Y1162</f>
        <v>0</v>
      </c>
      <c r="BS1162" s="37">
        <f t="shared" ref="BS1162:BS1225" si="353">AE1162-(AF1162+AG1162)</f>
        <v>0</v>
      </c>
      <c r="BT1162" s="38">
        <f t="shared" ref="BT1162:BT1225" si="354">AI1162-(AJ1162+AK1162)</f>
        <v>0</v>
      </c>
      <c r="BU1162" s="39">
        <f t="shared" ref="BU1162:BU1225" si="355">AM1162-(AN1162+AO1162)</f>
        <v>0</v>
      </c>
      <c r="BV1162" s="40">
        <f t="shared" ref="BV1162:BV1225" si="356">AQ1162-(AR1162+AS1162)</f>
        <v>0</v>
      </c>
      <c r="BW1162" s="41">
        <f t="shared" ref="BW1162:BW1225" si="357">AU1162-(AV1162+AW1162)</f>
        <v>0</v>
      </c>
      <c r="BX1162" s="42" t="str">
        <f t="shared" ref="BX1162:BX1225" si="358">O1162&amp;R1162&amp;X1162&amp;Y1162&amp;AE1162&amp;AF1162&amp;AG1162&amp;AI1162&amp;AJ1162&amp;AK1162&amp;AM1162&amp;AN1162&amp;AO1162&amp;AQ1162&amp;AR1162&amp;AS1162&amp;AU1162&amp;AV1162&amp;AW1162&amp;AY1162&amp;AZ1162</f>
        <v/>
      </c>
      <c r="BY1162" s="35" t="str">
        <f t="shared" ref="BY1162:BY1225" si="359">J1162&amp;K1162&amp;L1162&amp;M1162&amp;N1162&amp;S1162&amp;T1162&amp;U1162&amp;V1162&amp;W1162&amp;Z1162&amp;AA1162&amp;AB1162&amp;AC1162&amp;AD1162&amp;BA1162&amp;BB1162&amp;BC1162&amp;BD1162&amp;BE1162</f>
        <v>/</v>
      </c>
      <c r="BZ1162" s="43" t="str">
        <f t="shared" ref="BZ1162:BZ1225" si="360">P1162&amp;Q1162&amp;AH1162&amp;AL1162&amp;AP1162&amp;AT1162&amp;AX1162&amp;BF1162&amp;BG1162</f>
        <v/>
      </c>
    </row>
    <row r="1163" spans="1:78" s="54" customFormat="1" ht="21.75" x14ac:dyDescent="0.2">
      <c r="A1163" s="51">
        <v>1154</v>
      </c>
      <c r="B1163" s="52" t="s">
        <v>1880</v>
      </c>
      <c r="C1163" s="52"/>
      <c r="D1163" s="52" t="s">
        <v>424</v>
      </c>
      <c r="E1163" s="52" t="s">
        <v>1322</v>
      </c>
      <c r="F1163" s="52" t="s">
        <v>15</v>
      </c>
      <c r="G1163" s="53">
        <v>8</v>
      </c>
      <c r="H1163" s="52" t="s">
        <v>1323</v>
      </c>
      <c r="I1163" s="52" t="s">
        <v>1881</v>
      </c>
      <c r="J1163" s="52"/>
      <c r="K1163" s="52"/>
      <c r="L1163" s="52"/>
      <c r="M1163" s="52"/>
      <c r="N1163" s="52" t="s">
        <v>154</v>
      </c>
      <c r="O1163" s="52"/>
      <c r="P1163" s="52"/>
      <c r="Q1163" s="52"/>
      <c r="R1163" s="52"/>
      <c r="S1163" s="52"/>
      <c r="T1163" s="52"/>
      <c r="U1163" s="52"/>
      <c r="V1163" s="52"/>
      <c r="W1163" s="52"/>
      <c r="X1163" s="52"/>
      <c r="Y1163" s="52"/>
      <c r="Z1163" s="52"/>
      <c r="AA1163" s="52"/>
      <c r="AB1163" s="52"/>
      <c r="AC1163" s="52"/>
      <c r="AD1163" s="52"/>
      <c r="AE1163" s="52"/>
      <c r="AF1163" s="52"/>
      <c r="AG1163" s="52"/>
      <c r="AH1163" s="52"/>
      <c r="AI1163" s="52"/>
      <c r="AJ1163" s="52"/>
      <c r="AK1163" s="52"/>
      <c r="AL1163" s="52"/>
      <c r="AM1163" s="52"/>
      <c r="AN1163" s="52"/>
      <c r="AO1163" s="52"/>
      <c r="AP1163" s="52"/>
      <c r="AQ1163" s="52"/>
      <c r="AR1163" s="52"/>
      <c r="AS1163" s="52"/>
      <c r="AT1163" s="52"/>
      <c r="AU1163" s="52"/>
      <c r="AV1163" s="52"/>
      <c r="AW1163" s="52"/>
      <c r="AX1163" s="52"/>
      <c r="AY1163" s="52"/>
      <c r="AZ1163" s="52"/>
      <c r="BA1163" s="52"/>
      <c r="BB1163" s="52"/>
      <c r="BC1163" s="52"/>
      <c r="BD1163" s="52"/>
      <c r="BE1163" s="52"/>
      <c r="BF1163" s="52"/>
      <c r="BG1163" s="52"/>
      <c r="BH1163" s="48" t="str">
        <f t="shared" si="342"/>
        <v>/</v>
      </c>
      <c r="BI1163" s="49" t="str">
        <f t="shared" si="343"/>
        <v/>
      </c>
      <c r="BJ1163" s="49" t="str">
        <f t="shared" si="344"/>
        <v>/</v>
      </c>
      <c r="BK1163" s="50" t="str">
        <f t="shared" si="345"/>
        <v/>
      </c>
      <c r="BL1163" s="35" t="str">
        <f t="shared" si="346"/>
        <v/>
      </c>
      <c r="BM1163" s="35" t="str">
        <f t="shared" si="347"/>
        <v/>
      </c>
      <c r="BN1163" s="35" t="str">
        <f t="shared" si="348"/>
        <v/>
      </c>
      <c r="BO1163" s="35">
        <f t="shared" si="349"/>
        <v>0</v>
      </c>
      <c r="BP1163" s="35" t="str">
        <f t="shared" si="350"/>
        <v/>
      </c>
      <c r="BQ1163" s="36">
        <f t="shared" si="351"/>
        <v>0</v>
      </c>
      <c r="BR1163" s="36">
        <f t="shared" si="352"/>
        <v>0</v>
      </c>
      <c r="BS1163" s="37">
        <f t="shared" si="353"/>
        <v>0</v>
      </c>
      <c r="BT1163" s="38">
        <f t="shared" si="354"/>
        <v>0</v>
      </c>
      <c r="BU1163" s="39">
        <f t="shared" si="355"/>
        <v>0</v>
      </c>
      <c r="BV1163" s="40">
        <f t="shared" si="356"/>
        <v>0</v>
      </c>
      <c r="BW1163" s="41">
        <f t="shared" si="357"/>
        <v>0</v>
      </c>
      <c r="BX1163" s="42" t="str">
        <f t="shared" si="358"/>
        <v/>
      </c>
      <c r="BY1163" s="35" t="str">
        <f t="shared" si="359"/>
        <v>/</v>
      </c>
      <c r="BZ1163" s="43" t="str">
        <f t="shared" si="360"/>
        <v/>
      </c>
    </row>
    <row r="1164" spans="1:78" s="54" customFormat="1" ht="21.75" x14ac:dyDescent="0.2">
      <c r="A1164" s="51">
        <v>1155</v>
      </c>
      <c r="B1164" s="52" t="s">
        <v>1882</v>
      </c>
      <c r="C1164" s="52"/>
      <c r="D1164" s="52" t="s">
        <v>424</v>
      </c>
      <c r="E1164" s="52" t="s">
        <v>1322</v>
      </c>
      <c r="F1164" s="52" t="s">
        <v>15</v>
      </c>
      <c r="G1164" s="53">
        <v>9</v>
      </c>
      <c r="H1164" s="52" t="s">
        <v>1323</v>
      </c>
      <c r="I1164" s="52" t="s">
        <v>1883</v>
      </c>
      <c r="J1164" s="52"/>
      <c r="K1164" s="52"/>
      <c r="L1164" s="52"/>
      <c r="M1164" s="52"/>
      <c r="N1164" s="52" t="s">
        <v>154</v>
      </c>
      <c r="O1164" s="52"/>
      <c r="P1164" s="52"/>
      <c r="Q1164" s="52"/>
      <c r="R1164" s="52"/>
      <c r="S1164" s="52"/>
      <c r="T1164" s="52"/>
      <c r="U1164" s="52"/>
      <c r="V1164" s="52"/>
      <c r="W1164" s="52"/>
      <c r="X1164" s="52"/>
      <c r="Y1164" s="52"/>
      <c r="Z1164" s="52"/>
      <c r="AA1164" s="52"/>
      <c r="AB1164" s="52"/>
      <c r="AC1164" s="52"/>
      <c r="AD1164" s="52"/>
      <c r="AE1164" s="52"/>
      <c r="AF1164" s="52"/>
      <c r="AG1164" s="52"/>
      <c r="AH1164" s="52"/>
      <c r="AI1164" s="52"/>
      <c r="AJ1164" s="52"/>
      <c r="AK1164" s="52"/>
      <c r="AL1164" s="52"/>
      <c r="AM1164" s="52"/>
      <c r="AN1164" s="52"/>
      <c r="AO1164" s="52"/>
      <c r="AP1164" s="52"/>
      <c r="AQ1164" s="52"/>
      <c r="AR1164" s="52"/>
      <c r="AS1164" s="52"/>
      <c r="AT1164" s="52"/>
      <c r="AU1164" s="52"/>
      <c r="AV1164" s="52"/>
      <c r="AW1164" s="52"/>
      <c r="AX1164" s="52"/>
      <c r="AY1164" s="52"/>
      <c r="AZ1164" s="52"/>
      <c r="BA1164" s="52"/>
      <c r="BB1164" s="52"/>
      <c r="BC1164" s="52"/>
      <c r="BD1164" s="52"/>
      <c r="BE1164" s="52"/>
      <c r="BF1164" s="52"/>
      <c r="BG1164" s="52"/>
      <c r="BH1164" s="48" t="str">
        <f t="shared" si="342"/>
        <v>/</v>
      </c>
      <c r="BI1164" s="49" t="str">
        <f t="shared" si="343"/>
        <v/>
      </c>
      <c r="BJ1164" s="49" t="str">
        <f t="shared" si="344"/>
        <v>/</v>
      </c>
      <c r="BK1164" s="50" t="str">
        <f t="shared" si="345"/>
        <v/>
      </c>
      <c r="BL1164" s="35" t="str">
        <f t="shared" si="346"/>
        <v/>
      </c>
      <c r="BM1164" s="35" t="str">
        <f t="shared" si="347"/>
        <v/>
      </c>
      <c r="BN1164" s="35" t="str">
        <f t="shared" si="348"/>
        <v/>
      </c>
      <c r="BO1164" s="35">
        <f t="shared" si="349"/>
        <v>0</v>
      </c>
      <c r="BP1164" s="35" t="str">
        <f t="shared" si="350"/>
        <v/>
      </c>
      <c r="BQ1164" s="36">
        <f t="shared" si="351"/>
        <v>0</v>
      </c>
      <c r="BR1164" s="36">
        <f t="shared" si="352"/>
        <v>0</v>
      </c>
      <c r="BS1164" s="37">
        <f t="shared" si="353"/>
        <v>0</v>
      </c>
      <c r="BT1164" s="38">
        <f t="shared" si="354"/>
        <v>0</v>
      </c>
      <c r="BU1164" s="39">
        <f t="shared" si="355"/>
        <v>0</v>
      </c>
      <c r="BV1164" s="40">
        <f t="shared" si="356"/>
        <v>0</v>
      </c>
      <c r="BW1164" s="41">
        <f t="shared" si="357"/>
        <v>0</v>
      </c>
      <c r="BX1164" s="42" t="str">
        <f t="shared" si="358"/>
        <v/>
      </c>
      <c r="BY1164" s="35" t="str">
        <f t="shared" si="359"/>
        <v>/</v>
      </c>
      <c r="BZ1164" s="43" t="str">
        <f t="shared" si="360"/>
        <v/>
      </c>
    </row>
    <row r="1165" spans="1:78" s="54" customFormat="1" ht="21.75" x14ac:dyDescent="0.2">
      <c r="A1165" s="51">
        <v>1156</v>
      </c>
      <c r="B1165" s="52" t="s">
        <v>1884</v>
      </c>
      <c r="C1165" s="52"/>
      <c r="D1165" s="52" t="s">
        <v>424</v>
      </c>
      <c r="E1165" s="52" t="s">
        <v>1322</v>
      </c>
      <c r="F1165" s="52" t="s">
        <v>15</v>
      </c>
      <c r="G1165" s="53">
        <v>10</v>
      </c>
      <c r="H1165" s="52" t="s">
        <v>1323</v>
      </c>
      <c r="I1165" s="52" t="s">
        <v>1885</v>
      </c>
      <c r="J1165" s="52"/>
      <c r="K1165" s="52"/>
      <c r="L1165" s="52"/>
      <c r="M1165" s="52"/>
      <c r="N1165" s="52" t="s">
        <v>154</v>
      </c>
      <c r="O1165" s="52"/>
      <c r="P1165" s="52"/>
      <c r="Q1165" s="52"/>
      <c r="R1165" s="52"/>
      <c r="S1165" s="52"/>
      <c r="T1165" s="52"/>
      <c r="U1165" s="52"/>
      <c r="V1165" s="52"/>
      <c r="W1165" s="52"/>
      <c r="X1165" s="52"/>
      <c r="Y1165" s="52"/>
      <c r="Z1165" s="52"/>
      <c r="AA1165" s="52"/>
      <c r="AB1165" s="52"/>
      <c r="AC1165" s="52"/>
      <c r="AD1165" s="52"/>
      <c r="AE1165" s="52"/>
      <c r="AF1165" s="52"/>
      <c r="AG1165" s="52"/>
      <c r="AH1165" s="52"/>
      <c r="AI1165" s="52"/>
      <c r="AJ1165" s="52"/>
      <c r="AK1165" s="52"/>
      <c r="AL1165" s="52"/>
      <c r="AM1165" s="52"/>
      <c r="AN1165" s="52"/>
      <c r="AO1165" s="52"/>
      <c r="AP1165" s="52"/>
      <c r="AQ1165" s="52"/>
      <c r="AR1165" s="52"/>
      <c r="AS1165" s="52"/>
      <c r="AT1165" s="52"/>
      <c r="AU1165" s="52"/>
      <c r="AV1165" s="52"/>
      <c r="AW1165" s="52"/>
      <c r="AX1165" s="52"/>
      <c r="AY1165" s="52"/>
      <c r="AZ1165" s="52"/>
      <c r="BA1165" s="52"/>
      <c r="BB1165" s="52"/>
      <c r="BC1165" s="52"/>
      <c r="BD1165" s="52"/>
      <c r="BE1165" s="52"/>
      <c r="BF1165" s="52"/>
      <c r="BG1165" s="52"/>
      <c r="BH1165" s="48" t="str">
        <f t="shared" si="342"/>
        <v>/</v>
      </c>
      <c r="BI1165" s="49" t="str">
        <f t="shared" si="343"/>
        <v/>
      </c>
      <c r="BJ1165" s="49" t="str">
        <f t="shared" si="344"/>
        <v>/</v>
      </c>
      <c r="BK1165" s="50" t="str">
        <f t="shared" si="345"/>
        <v/>
      </c>
      <c r="BL1165" s="35" t="str">
        <f t="shared" si="346"/>
        <v/>
      </c>
      <c r="BM1165" s="35" t="str">
        <f t="shared" si="347"/>
        <v/>
      </c>
      <c r="BN1165" s="35" t="str">
        <f t="shared" si="348"/>
        <v/>
      </c>
      <c r="BO1165" s="35">
        <f t="shared" si="349"/>
        <v>0</v>
      </c>
      <c r="BP1165" s="35" t="str">
        <f t="shared" si="350"/>
        <v/>
      </c>
      <c r="BQ1165" s="36">
        <f t="shared" si="351"/>
        <v>0</v>
      </c>
      <c r="BR1165" s="36">
        <f t="shared" si="352"/>
        <v>0</v>
      </c>
      <c r="BS1165" s="37">
        <f t="shared" si="353"/>
        <v>0</v>
      </c>
      <c r="BT1165" s="38">
        <f t="shared" si="354"/>
        <v>0</v>
      </c>
      <c r="BU1165" s="39">
        <f t="shared" si="355"/>
        <v>0</v>
      </c>
      <c r="BV1165" s="40">
        <f t="shared" si="356"/>
        <v>0</v>
      </c>
      <c r="BW1165" s="41">
        <f t="shared" si="357"/>
        <v>0</v>
      </c>
      <c r="BX1165" s="42" t="str">
        <f t="shared" si="358"/>
        <v/>
      </c>
      <c r="BY1165" s="35" t="str">
        <f t="shared" si="359"/>
        <v>/</v>
      </c>
      <c r="BZ1165" s="43" t="str">
        <f t="shared" si="360"/>
        <v/>
      </c>
    </row>
    <row r="1166" spans="1:78" s="54" customFormat="1" ht="21.75" x14ac:dyDescent="0.2">
      <c r="A1166" s="51">
        <v>1157</v>
      </c>
      <c r="B1166" s="52" t="s">
        <v>1886</v>
      </c>
      <c r="C1166" s="52"/>
      <c r="D1166" s="52" t="s">
        <v>424</v>
      </c>
      <c r="E1166" s="52" t="s">
        <v>1322</v>
      </c>
      <c r="F1166" s="52" t="s">
        <v>15</v>
      </c>
      <c r="G1166" s="53">
        <v>11</v>
      </c>
      <c r="H1166" s="52" t="s">
        <v>1323</v>
      </c>
      <c r="I1166" s="52" t="s">
        <v>1887</v>
      </c>
      <c r="J1166" s="52"/>
      <c r="K1166" s="52"/>
      <c r="L1166" s="52"/>
      <c r="M1166" s="52"/>
      <c r="N1166" s="52" t="s">
        <v>154</v>
      </c>
      <c r="O1166" s="52"/>
      <c r="P1166" s="52"/>
      <c r="Q1166" s="52"/>
      <c r="R1166" s="52"/>
      <c r="S1166" s="52"/>
      <c r="T1166" s="52"/>
      <c r="U1166" s="52"/>
      <c r="V1166" s="52"/>
      <c r="W1166" s="52"/>
      <c r="X1166" s="52"/>
      <c r="Y1166" s="52"/>
      <c r="Z1166" s="52"/>
      <c r="AA1166" s="52"/>
      <c r="AB1166" s="52"/>
      <c r="AC1166" s="52"/>
      <c r="AD1166" s="52"/>
      <c r="AE1166" s="52"/>
      <c r="AF1166" s="52"/>
      <c r="AG1166" s="52"/>
      <c r="AH1166" s="52"/>
      <c r="AI1166" s="52"/>
      <c r="AJ1166" s="52"/>
      <c r="AK1166" s="52"/>
      <c r="AL1166" s="52"/>
      <c r="AM1166" s="52"/>
      <c r="AN1166" s="52"/>
      <c r="AO1166" s="52"/>
      <c r="AP1166" s="52"/>
      <c r="AQ1166" s="52"/>
      <c r="AR1166" s="52"/>
      <c r="AS1166" s="52"/>
      <c r="AT1166" s="52"/>
      <c r="AU1166" s="52"/>
      <c r="AV1166" s="52"/>
      <c r="AW1166" s="52"/>
      <c r="AX1166" s="52"/>
      <c r="AY1166" s="52"/>
      <c r="AZ1166" s="52"/>
      <c r="BA1166" s="52"/>
      <c r="BB1166" s="52"/>
      <c r="BC1166" s="52"/>
      <c r="BD1166" s="52"/>
      <c r="BE1166" s="52"/>
      <c r="BF1166" s="52"/>
      <c r="BG1166" s="52"/>
      <c r="BH1166" s="48" t="str">
        <f t="shared" si="342"/>
        <v>/</v>
      </c>
      <c r="BI1166" s="49" t="str">
        <f t="shared" si="343"/>
        <v/>
      </c>
      <c r="BJ1166" s="49" t="str">
        <f t="shared" si="344"/>
        <v>/</v>
      </c>
      <c r="BK1166" s="50" t="str">
        <f t="shared" si="345"/>
        <v/>
      </c>
      <c r="BL1166" s="35" t="str">
        <f t="shared" si="346"/>
        <v/>
      </c>
      <c r="BM1166" s="35" t="str">
        <f t="shared" si="347"/>
        <v/>
      </c>
      <c r="BN1166" s="35" t="str">
        <f t="shared" si="348"/>
        <v/>
      </c>
      <c r="BO1166" s="35">
        <f t="shared" si="349"/>
        <v>0</v>
      </c>
      <c r="BP1166" s="35" t="str">
        <f t="shared" si="350"/>
        <v/>
      </c>
      <c r="BQ1166" s="36">
        <f t="shared" si="351"/>
        <v>0</v>
      </c>
      <c r="BR1166" s="36">
        <f t="shared" si="352"/>
        <v>0</v>
      </c>
      <c r="BS1166" s="37">
        <f t="shared" si="353"/>
        <v>0</v>
      </c>
      <c r="BT1166" s="38">
        <f t="shared" si="354"/>
        <v>0</v>
      </c>
      <c r="BU1166" s="39">
        <f t="shared" si="355"/>
        <v>0</v>
      </c>
      <c r="BV1166" s="40">
        <f t="shared" si="356"/>
        <v>0</v>
      </c>
      <c r="BW1166" s="41">
        <f t="shared" si="357"/>
        <v>0</v>
      </c>
      <c r="BX1166" s="42" t="str">
        <f t="shared" si="358"/>
        <v/>
      </c>
      <c r="BY1166" s="35" t="str">
        <f t="shared" si="359"/>
        <v>/</v>
      </c>
      <c r="BZ1166" s="43" t="str">
        <f t="shared" si="360"/>
        <v/>
      </c>
    </row>
    <row r="1167" spans="1:78" s="54" customFormat="1" ht="21.75" x14ac:dyDescent="0.2">
      <c r="A1167" s="51">
        <v>1158</v>
      </c>
      <c r="B1167" s="52" t="s">
        <v>1888</v>
      </c>
      <c r="C1167" s="52"/>
      <c r="D1167" s="52" t="s">
        <v>424</v>
      </c>
      <c r="E1167" s="52" t="s">
        <v>1327</v>
      </c>
      <c r="F1167" s="52" t="s">
        <v>15</v>
      </c>
      <c r="G1167" s="53">
        <v>2</v>
      </c>
      <c r="H1167" s="52" t="s">
        <v>1328</v>
      </c>
      <c r="I1167" s="52"/>
      <c r="J1167" s="52"/>
      <c r="K1167" s="52"/>
      <c r="L1167" s="52"/>
      <c r="M1167" s="52"/>
      <c r="N1167" s="52" t="s">
        <v>154</v>
      </c>
      <c r="O1167" s="52"/>
      <c r="P1167" s="52"/>
      <c r="Q1167" s="52"/>
      <c r="R1167" s="52"/>
      <c r="S1167" s="52"/>
      <c r="T1167" s="52"/>
      <c r="U1167" s="52"/>
      <c r="V1167" s="52"/>
      <c r="W1167" s="52"/>
      <c r="X1167" s="52"/>
      <c r="Y1167" s="52"/>
      <c r="Z1167" s="52"/>
      <c r="AA1167" s="52"/>
      <c r="AB1167" s="52"/>
      <c r="AC1167" s="52"/>
      <c r="AD1167" s="52"/>
      <c r="AE1167" s="52"/>
      <c r="AF1167" s="52"/>
      <c r="AG1167" s="52"/>
      <c r="AH1167" s="52"/>
      <c r="AI1167" s="52"/>
      <c r="AJ1167" s="52"/>
      <c r="AK1167" s="52"/>
      <c r="AL1167" s="52"/>
      <c r="AM1167" s="52"/>
      <c r="AN1167" s="52"/>
      <c r="AO1167" s="52"/>
      <c r="AP1167" s="52"/>
      <c r="AQ1167" s="52"/>
      <c r="AR1167" s="52"/>
      <c r="AS1167" s="52"/>
      <c r="AT1167" s="52"/>
      <c r="AU1167" s="52"/>
      <c r="AV1167" s="52"/>
      <c r="AW1167" s="52"/>
      <c r="AX1167" s="52"/>
      <c r="AY1167" s="52"/>
      <c r="AZ1167" s="52"/>
      <c r="BA1167" s="52"/>
      <c r="BB1167" s="52"/>
      <c r="BC1167" s="52"/>
      <c r="BD1167" s="52"/>
      <c r="BE1167" s="52"/>
      <c r="BF1167" s="52"/>
      <c r="BG1167" s="52"/>
      <c r="BH1167" s="48" t="str">
        <f t="shared" si="342"/>
        <v>/</v>
      </c>
      <c r="BI1167" s="49" t="str">
        <f t="shared" si="343"/>
        <v/>
      </c>
      <c r="BJ1167" s="49" t="str">
        <f t="shared" si="344"/>
        <v>/</v>
      </c>
      <c r="BK1167" s="50" t="str">
        <f t="shared" si="345"/>
        <v/>
      </c>
      <c r="BL1167" s="35" t="str">
        <f t="shared" si="346"/>
        <v/>
      </c>
      <c r="BM1167" s="35" t="str">
        <f t="shared" si="347"/>
        <v/>
      </c>
      <c r="BN1167" s="35" t="str">
        <f t="shared" si="348"/>
        <v/>
      </c>
      <c r="BO1167" s="35">
        <f t="shared" si="349"/>
        <v>0</v>
      </c>
      <c r="BP1167" s="35" t="str">
        <f t="shared" si="350"/>
        <v/>
      </c>
      <c r="BQ1167" s="36">
        <f t="shared" si="351"/>
        <v>0</v>
      </c>
      <c r="BR1167" s="36">
        <f t="shared" si="352"/>
        <v>0</v>
      </c>
      <c r="BS1167" s="37">
        <f t="shared" si="353"/>
        <v>0</v>
      </c>
      <c r="BT1167" s="38">
        <f t="shared" si="354"/>
        <v>0</v>
      </c>
      <c r="BU1167" s="39">
        <f t="shared" si="355"/>
        <v>0</v>
      </c>
      <c r="BV1167" s="40">
        <f t="shared" si="356"/>
        <v>0</v>
      </c>
      <c r="BW1167" s="41">
        <f t="shared" si="357"/>
        <v>0</v>
      </c>
      <c r="BX1167" s="42" t="str">
        <f t="shared" si="358"/>
        <v/>
      </c>
      <c r="BY1167" s="35" t="str">
        <f t="shared" si="359"/>
        <v>/</v>
      </c>
      <c r="BZ1167" s="43" t="str">
        <f t="shared" si="360"/>
        <v/>
      </c>
    </row>
    <row r="1168" spans="1:78" s="54" customFormat="1" ht="21.75" x14ac:dyDescent="0.2">
      <c r="A1168" s="51">
        <v>1159</v>
      </c>
      <c r="B1168" s="52" t="s">
        <v>1889</v>
      </c>
      <c r="C1168" s="52"/>
      <c r="D1168" s="52" t="s">
        <v>424</v>
      </c>
      <c r="E1168" s="52" t="s">
        <v>1327</v>
      </c>
      <c r="F1168" s="52" t="s">
        <v>15</v>
      </c>
      <c r="G1168" s="53">
        <v>3</v>
      </c>
      <c r="H1168" s="52" t="s">
        <v>1328</v>
      </c>
      <c r="I1168" s="52"/>
      <c r="J1168" s="52"/>
      <c r="K1168" s="52"/>
      <c r="L1168" s="52"/>
      <c r="M1168" s="52"/>
      <c r="N1168" s="52" t="s">
        <v>154</v>
      </c>
      <c r="O1168" s="52"/>
      <c r="P1168" s="52"/>
      <c r="Q1168" s="52"/>
      <c r="R1168" s="52"/>
      <c r="S1168" s="52"/>
      <c r="T1168" s="52"/>
      <c r="U1168" s="52"/>
      <c r="V1168" s="52"/>
      <c r="W1168" s="52"/>
      <c r="X1168" s="52"/>
      <c r="Y1168" s="52"/>
      <c r="Z1168" s="52"/>
      <c r="AA1168" s="52"/>
      <c r="AB1168" s="52"/>
      <c r="AC1168" s="52"/>
      <c r="AD1168" s="52"/>
      <c r="AE1168" s="52"/>
      <c r="AF1168" s="52"/>
      <c r="AG1168" s="52"/>
      <c r="AH1168" s="52"/>
      <c r="AI1168" s="52"/>
      <c r="AJ1168" s="52"/>
      <c r="AK1168" s="52"/>
      <c r="AL1168" s="52"/>
      <c r="AM1168" s="52"/>
      <c r="AN1168" s="52"/>
      <c r="AO1168" s="52"/>
      <c r="AP1168" s="52"/>
      <c r="AQ1168" s="52"/>
      <c r="AR1168" s="52"/>
      <c r="AS1168" s="52"/>
      <c r="AT1168" s="52"/>
      <c r="AU1168" s="52"/>
      <c r="AV1168" s="52"/>
      <c r="AW1168" s="52"/>
      <c r="AX1168" s="52"/>
      <c r="AY1168" s="52"/>
      <c r="AZ1168" s="52"/>
      <c r="BA1168" s="52"/>
      <c r="BB1168" s="52"/>
      <c r="BC1168" s="52"/>
      <c r="BD1168" s="52"/>
      <c r="BE1168" s="52"/>
      <c r="BF1168" s="52"/>
      <c r="BG1168" s="52"/>
      <c r="BH1168" s="48" t="str">
        <f t="shared" si="342"/>
        <v>/</v>
      </c>
      <c r="BI1168" s="49" t="str">
        <f t="shared" si="343"/>
        <v/>
      </c>
      <c r="BJ1168" s="49" t="str">
        <f t="shared" si="344"/>
        <v>/</v>
      </c>
      <c r="BK1168" s="50" t="str">
        <f t="shared" si="345"/>
        <v/>
      </c>
      <c r="BL1168" s="35" t="str">
        <f t="shared" si="346"/>
        <v/>
      </c>
      <c r="BM1168" s="35" t="str">
        <f t="shared" si="347"/>
        <v/>
      </c>
      <c r="BN1168" s="35" t="str">
        <f t="shared" si="348"/>
        <v/>
      </c>
      <c r="BO1168" s="35">
        <f t="shared" si="349"/>
        <v>0</v>
      </c>
      <c r="BP1168" s="35" t="str">
        <f t="shared" si="350"/>
        <v/>
      </c>
      <c r="BQ1168" s="36">
        <f t="shared" si="351"/>
        <v>0</v>
      </c>
      <c r="BR1168" s="36">
        <f t="shared" si="352"/>
        <v>0</v>
      </c>
      <c r="BS1168" s="37">
        <f t="shared" si="353"/>
        <v>0</v>
      </c>
      <c r="BT1168" s="38">
        <f t="shared" si="354"/>
        <v>0</v>
      </c>
      <c r="BU1168" s="39">
        <f t="shared" si="355"/>
        <v>0</v>
      </c>
      <c r="BV1168" s="40">
        <f t="shared" si="356"/>
        <v>0</v>
      </c>
      <c r="BW1168" s="41">
        <f t="shared" si="357"/>
        <v>0</v>
      </c>
      <c r="BX1168" s="42" t="str">
        <f t="shared" si="358"/>
        <v/>
      </c>
      <c r="BY1168" s="35" t="str">
        <f t="shared" si="359"/>
        <v>/</v>
      </c>
      <c r="BZ1168" s="43" t="str">
        <f t="shared" si="360"/>
        <v/>
      </c>
    </row>
    <row r="1169" spans="1:78" s="54" customFormat="1" ht="21.75" x14ac:dyDescent="0.2">
      <c r="A1169" s="51">
        <v>1160</v>
      </c>
      <c r="B1169" s="52" t="s">
        <v>1890</v>
      </c>
      <c r="C1169" s="52"/>
      <c r="D1169" s="52" t="s">
        <v>424</v>
      </c>
      <c r="E1169" s="52" t="s">
        <v>424</v>
      </c>
      <c r="F1169" s="52" t="s">
        <v>311</v>
      </c>
      <c r="G1169" s="53"/>
      <c r="H1169" s="52" t="s">
        <v>430</v>
      </c>
      <c r="I1169" s="52" t="s">
        <v>1891</v>
      </c>
      <c r="J1169" s="52"/>
      <c r="K1169" s="52"/>
      <c r="L1169" s="52"/>
      <c r="M1169" s="52"/>
      <c r="N1169" s="52" t="s">
        <v>154</v>
      </c>
      <c r="O1169" s="52"/>
      <c r="P1169" s="52"/>
      <c r="Q1169" s="52"/>
      <c r="R1169" s="52"/>
      <c r="S1169" s="52"/>
      <c r="T1169" s="52"/>
      <c r="U1169" s="52"/>
      <c r="V1169" s="52"/>
      <c r="W1169" s="52"/>
      <c r="X1169" s="52"/>
      <c r="Y1169" s="52"/>
      <c r="Z1169" s="52"/>
      <c r="AA1169" s="52"/>
      <c r="AB1169" s="52"/>
      <c r="AC1169" s="52"/>
      <c r="AD1169" s="52"/>
      <c r="AE1169" s="52"/>
      <c r="AF1169" s="52"/>
      <c r="AG1169" s="52"/>
      <c r="AH1169" s="52"/>
      <c r="AI1169" s="52"/>
      <c r="AJ1169" s="52"/>
      <c r="AK1169" s="52"/>
      <c r="AL1169" s="52"/>
      <c r="AM1169" s="52"/>
      <c r="AN1169" s="52"/>
      <c r="AO1169" s="52"/>
      <c r="AP1169" s="52"/>
      <c r="AQ1169" s="52"/>
      <c r="AR1169" s="52"/>
      <c r="AS1169" s="52"/>
      <c r="AT1169" s="52"/>
      <c r="AU1169" s="52"/>
      <c r="AV1169" s="52"/>
      <c r="AW1169" s="52"/>
      <c r="AX1169" s="52"/>
      <c r="AY1169" s="52"/>
      <c r="AZ1169" s="52"/>
      <c r="BA1169" s="52"/>
      <c r="BB1169" s="52"/>
      <c r="BC1169" s="52"/>
      <c r="BD1169" s="52"/>
      <c r="BE1169" s="52"/>
      <c r="BF1169" s="52"/>
      <c r="BG1169" s="52"/>
      <c r="BH1169" s="48" t="str">
        <f t="shared" si="342"/>
        <v>/</v>
      </c>
      <c r="BI1169" s="49" t="str">
        <f t="shared" si="343"/>
        <v/>
      </c>
      <c r="BJ1169" s="49" t="str">
        <f t="shared" si="344"/>
        <v>/</v>
      </c>
      <c r="BK1169" s="50" t="str">
        <f t="shared" si="345"/>
        <v/>
      </c>
      <c r="BL1169" s="35" t="str">
        <f t="shared" si="346"/>
        <v/>
      </c>
      <c r="BM1169" s="35" t="str">
        <f t="shared" si="347"/>
        <v/>
      </c>
      <c r="BN1169" s="35" t="str">
        <f t="shared" si="348"/>
        <v/>
      </c>
      <c r="BO1169" s="35">
        <f t="shared" si="349"/>
        <v>0</v>
      </c>
      <c r="BP1169" s="35" t="str">
        <f t="shared" si="350"/>
        <v/>
      </c>
      <c r="BQ1169" s="36">
        <f t="shared" si="351"/>
        <v>0</v>
      </c>
      <c r="BR1169" s="36">
        <f t="shared" si="352"/>
        <v>0</v>
      </c>
      <c r="BS1169" s="37">
        <f t="shared" si="353"/>
        <v>0</v>
      </c>
      <c r="BT1169" s="38">
        <f t="shared" si="354"/>
        <v>0</v>
      </c>
      <c r="BU1169" s="39">
        <f t="shared" si="355"/>
        <v>0</v>
      </c>
      <c r="BV1169" s="40">
        <f t="shared" si="356"/>
        <v>0</v>
      </c>
      <c r="BW1169" s="41">
        <f t="shared" si="357"/>
        <v>0</v>
      </c>
      <c r="BX1169" s="42" t="str">
        <f t="shared" si="358"/>
        <v/>
      </c>
      <c r="BY1169" s="35" t="str">
        <f t="shared" si="359"/>
        <v>/</v>
      </c>
      <c r="BZ1169" s="43" t="str">
        <f t="shared" si="360"/>
        <v/>
      </c>
    </row>
    <row r="1170" spans="1:78" s="54" customFormat="1" ht="21.75" x14ac:dyDescent="0.2">
      <c r="A1170" s="51">
        <v>1161</v>
      </c>
      <c r="B1170" s="52" t="s">
        <v>1892</v>
      </c>
      <c r="C1170" s="52"/>
      <c r="D1170" s="52" t="s">
        <v>424</v>
      </c>
      <c r="E1170" s="52" t="s">
        <v>424</v>
      </c>
      <c r="F1170" s="52" t="s">
        <v>311</v>
      </c>
      <c r="G1170" s="53"/>
      <c r="H1170" s="52" t="s">
        <v>430</v>
      </c>
      <c r="I1170" s="52" t="s">
        <v>1893</v>
      </c>
      <c r="J1170" s="52"/>
      <c r="K1170" s="52"/>
      <c r="L1170" s="52"/>
      <c r="M1170" s="52"/>
      <c r="N1170" s="52" t="s">
        <v>154</v>
      </c>
      <c r="O1170" s="52"/>
      <c r="P1170" s="52"/>
      <c r="Q1170" s="52"/>
      <c r="R1170" s="52"/>
      <c r="S1170" s="52"/>
      <c r="T1170" s="52"/>
      <c r="U1170" s="52"/>
      <c r="V1170" s="52"/>
      <c r="W1170" s="52"/>
      <c r="X1170" s="52"/>
      <c r="Y1170" s="52"/>
      <c r="Z1170" s="52"/>
      <c r="AA1170" s="52"/>
      <c r="AB1170" s="52"/>
      <c r="AC1170" s="52"/>
      <c r="AD1170" s="52"/>
      <c r="AE1170" s="52"/>
      <c r="AF1170" s="52"/>
      <c r="AG1170" s="52"/>
      <c r="AH1170" s="52"/>
      <c r="AI1170" s="52"/>
      <c r="AJ1170" s="52"/>
      <c r="AK1170" s="52"/>
      <c r="AL1170" s="52"/>
      <c r="AM1170" s="52"/>
      <c r="AN1170" s="52"/>
      <c r="AO1170" s="52"/>
      <c r="AP1170" s="52"/>
      <c r="AQ1170" s="52"/>
      <c r="AR1170" s="52"/>
      <c r="AS1170" s="52"/>
      <c r="AT1170" s="52"/>
      <c r="AU1170" s="52"/>
      <c r="AV1170" s="52"/>
      <c r="AW1170" s="52"/>
      <c r="AX1170" s="52"/>
      <c r="AY1170" s="52"/>
      <c r="AZ1170" s="52"/>
      <c r="BA1170" s="52"/>
      <c r="BB1170" s="52"/>
      <c r="BC1170" s="52"/>
      <c r="BD1170" s="52"/>
      <c r="BE1170" s="52"/>
      <c r="BF1170" s="52"/>
      <c r="BG1170" s="52"/>
      <c r="BH1170" s="48" t="str">
        <f t="shared" si="342"/>
        <v>/</v>
      </c>
      <c r="BI1170" s="49" t="str">
        <f t="shared" si="343"/>
        <v/>
      </c>
      <c r="BJ1170" s="49" t="str">
        <f t="shared" si="344"/>
        <v>/</v>
      </c>
      <c r="BK1170" s="50" t="str">
        <f t="shared" si="345"/>
        <v/>
      </c>
      <c r="BL1170" s="35" t="str">
        <f t="shared" si="346"/>
        <v/>
      </c>
      <c r="BM1170" s="35" t="str">
        <f t="shared" si="347"/>
        <v/>
      </c>
      <c r="BN1170" s="35" t="str">
        <f t="shared" si="348"/>
        <v/>
      </c>
      <c r="BO1170" s="35">
        <f t="shared" si="349"/>
        <v>0</v>
      </c>
      <c r="BP1170" s="35" t="str">
        <f t="shared" si="350"/>
        <v/>
      </c>
      <c r="BQ1170" s="36">
        <f t="shared" si="351"/>
        <v>0</v>
      </c>
      <c r="BR1170" s="36">
        <f t="shared" si="352"/>
        <v>0</v>
      </c>
      <c r="BS1170" s="37">
        <f t="shared" si="353"/>
        <v>0</v>
      </c>
      <c r="BT1170" s="38">
        <f t="shared" si="354"/>
        <v>0</v>
      </c>
      <c r="BU1170" s="39">
        <f t="shared" si="355"/>
        <v>0</v>
      </c>
      <c r="BV1170" s="40">
        <f t="shared" si="356"/>
        <v>0</v>
      </c>
      <c r="BW1170" s="41">
        <f t="shared" si="357"/>
        <v>0</v>
      </c>
      <c r="BX1170" s="42" t="str">
        <f t="shared" si="358"/>
        <v/>
      </c>
      <c r="BY1170" s="35" t="str">
        <f t="shared" si="359"/>
        <v>/</v>
      </c>
      <c r="BZ1170" s="43" t="str">
        <f t="shared" si="360"/>
        <v/>
      </c>
    </row>
    <row r="1171" spans="1:78" s="54" customFormat="1" ht="21.75" x14ac:dyDescent="0.2">
      <c r="A1171" s="51">
        <v>1162</v>
      </c>
      <c r="B1171" s="52" t="s">
        <v>1894</v>
      </c>
      <c r="C1171" s="52"/>
      <c r="D1171" s="52" t="s">
        <v>424</v>
      </c>
      <c r="E1171" s="52" t="s">
        <v>424</v>
      </c>
      <c r="F1171" s="52" t="s">
        <v>311</v>
      </c>
      <c r="G1171" s="53"/>
      <c r="H1171" s="52" t="s">
        <v>430</v>
      </c>
      <c r="I1171" s="52" t="s">
        <v>1895</v>
      </c>
      <c r="J1171" s="52"/>
      <c r="K1171" s="52"/>
      <c r="L1171" s="52"/>
      <c r="M1171" s="52"/>
      <c r="N1171" s="52" t="s">
        <v>154</v>
      </c>
      <c r="O1171" s="52"/>
      <c r="P1171" s="52"/>
      <c r="Q1171" s="52"/>
      <c r="R1171" s="52"/>
      <c r="S1171" s="52"/>
      <c r="T1171" s="52"/>
      <c r="U1171" s="52"/>
      <c r="V1171" s="52"/>
      <c r="W1171" s="52"/>
      <c r="X1171" s="52"/>
      <c r="Y1171" s="52"/>
      <c r="Z1171" s="52"/>
      <c r="AA1171" s="52"/>
      <c r="AB1171" s="52"/>
      <c r="AC1171" s="52"/>
      <c r="AD1171" s="52"/>
      <c r="AE1171" s="52"/>
      <c r="AF1171" s="52"/>
      <c r="AG1171" s="52"/>
      <c r="AH1171" s="52"/>
      <c r="AI1171" s="52"/>
      <c r="AJ1171" s="52"/>
      <c r="AK1171" s="52"/>
      <c r="AL1171" s="52"/>
      <c r="AM1171" s="52"/>
      <c r="AN1171" s="52"/>
      <c r="AO1171" s="52"/>
      <c r="AP1171" s="52"/>
      <c r="AQ1171" s="52"/>
      <c r="AR1171" s="52"/>
      <c r="AS1171" s="52"/>
      <c r="AT1171" s="52"/>
      <c r="AU1171" s="52"/>
      <c r="AV1171" s="52"/>
      <c r="AW1171" s="52"/>
      <c r="AX1171" s="52"/>
      <c r="AY1171" s="52"/>
      <c r="AZ1171" s="52"/>
      <c r="BA1171" s="52"/>
      <c r="BB1171" s="52"/>
      <c r="BC1171" s="52"/>
      <c r="BD1171" s="52"/>
      <c r="BE1171" s="52"/>
      <c r="BF1171" s="52"/>
      <c r="BG1171" s="52"/>
      <c r="BH1171" s="48" t="str">
        <f t="shared" si="342"/>
        <v>/</v>
      </c>
      <c r="BI1171" s="49" t="str">
        <f t="shared" si="343"/>
        <v/>
      </c>
      <c r="BJ1171" s="49" t="str">
        <f t="shared" si="344"/>
        <v>/</v>
      </c>
      <c r="BK1171" s="50" t="str">
        <f t="shared" si="345"/>
        <v/>
      </c>
      <c r="BL1171" s="35" t="str">
        <f t="shared" si="346"/>
        <v/>
      </c>
      <c r="BM1171" s="35" t="str">
        <f t="shared" si="347"/>
        <v/>
      </c>
      <c r="BN1171" s="35" t="str">
        <f t="shared" si="348"/>
        <v/>
      </c>
      <c r="BO1171" s="35">
        <f t="shared" si="349"/>
        <v>0</v>
      </c>
      <c r="BP1171" s="35" t="str">
        <f t="shared" si="350"/>
        <v/>
      </c>
      <c r="BQ1171" s="36">
        <f t="shared" si="351"/>
        <v>0</v>
      </c>
      <c r="BR1171" s="36">
        <f t="shared" si="352"/>
        <v>0</v>
      </c>
      <c r="BS1171" s="37">
        <f t="shared" si="353"/>
        <v>0</v>
      </c>
      <c r="BT1171" s="38">
        <f t="shared" si="354"/>
        <v>0</v>
      </c>
      <c r="BU1171" s="39">
        <f t="shared" si="355"/>
        <v>0</v>
      </c>
      <c r="BV1171" s="40">
        <f t="shared" si="356"/>
        <v>0</v>
      </c>
      <c r="BW1171" s="41">
        <f t="shared" si="357"/>
        <v>0</v>
      </c>
      <c r="BX1171" s="42" t="str">
        <f t="shared" si="358"/>
        <v/>
      </c>
      <c r="BY1171" s="35" t="str">
        <f t="shared" si="359"/>
        <v>/</v>
      </c>
      <c r="BZ1171" s="43" t="str">
        <f t="shared" si="360"/>
        <v/>
      </c>
    </row>
    <row r="1172" spans="1:78" s="54" customFormat="1" ht="21.75" x14ac:dyDescent="0.2">
      <c r="A1172" s="51">
        <v>1163</v>
      </c>
      <c r="B1172" s="52" t="s">
        <v>1896</v>
      </c>
      <c r="C1172" s="52"/>
      <c r="D1172" s="52" t="s">
        <v>424</v>
      </c>
      <c r="E1172" s="52" t="s">
        <v>424</v>
      </c>
      <c r="F1172" s="52" t="s">
        <v>311</v>
      </c>
      <c r="G1172" s="53"/>
      <c r="H1172" s="52" t="s">
        <v>430</v>
      </c>
      <c r="I1172" s="52" t="s">
        <v>1897</v>
      </c>
      <c r="J1172" s="52"/>
      <c r="K1172" s="52"/>
      <c r="L1172" s="52"/>
      <c r="M1172" s="52"/>
      <c r="N1172" s="52" t="s">
        <v>154</v>
      </c>
      <c r="O1172" s="52"/>
      <c r="P1172" s="52"/>
      <c r="Q1172" s="52"/>
      <c r="R1172" s="52"/>
      <c r="S1172" s="52"/>
      <c r="T1172" s="52"/>
      <c r="U1172" s="52"/>
      <c r="V1172" s="52"/>
      <c r="W1172" s="52"/>
      <c r="X1172" s="52"/>
      <c r="Y1172" s="52"/>
      <c r="Z1172" s="52"/>
      <c r="AA1172" s="52"/>
      <c r="AB1172" s="52"/>
      <c r="AC1172" s="52"/>
      <c r="AD1172" s="52"/>
      <c r="AE1172" s="52"/>
      <c r="AF1172" s="52"/>
      <c r="AG1172" s="52"/>
      <c r="AH1172" s="52"/>
      <c r="AI1172" s="52"/>
      <c r="AJ1172" s="52"/>
      <c r="AK1172" s="52"/>
      <c r="AL1172" s="52"/>
      <c r="AM1172" s="52"/>
      <c r="AN1172" s="52"/>
      <c r="AO1172" s="52"/>
      <c r="AP1172" s="52"/>
      <c r="AQ1172" s="52"/>
      <c r="AR1172" s="52"/>
      <c r="AS1172" s="52"/>
      <c r="AT1172" s="52"/>
      <c r="AU1172" s="52"/>
      <c r="AV1172" s="52"/>
      <c r="AW1172" s="52"/>
      <c r="AX1172" s="52"/>
      <c r="AY1172" s="52"/>
      <c r="AZ1172" s="52"/>
      <c r="BA1172" s="52"/>
      <c r="BB1172" s="52"/>
      <c r="BC1172" s="52"/>
      <c r="BD1172" s="52"/>
      <c r="BE1172" s="52"/>
      <c r="BF1172" s="52"/>
      <c r="BG1172" s="52"/>
      <c r="BH1172" s="48" t="str">
        <f t="shared" si="342"/>
        <v>/</v>
      </c>
      <c r="BI1172" s="49" t="str">
        <f t="shared" si="343"/>
        <v/>
      </c>
      <c r="BJ1172" s="49" t="str">
        <f t="shared" si="344"/>
        <v>/</v>
      </c>
      <c r="BK1172" s="50" t="str">
        <f t="shared" si="345"/>
        <v/>
      </c>
      <c r="BL1172" s="35" t="str">
        <f t="shared" si="346"/>
        <v/>
      </c>
      <c r="BM1172" s="35" t="str">
        <f t="shared" si="347"/>
        <v/>
      </c>
      <c r="BN1172" s="35" t="str">
        <f t="shared" si="348"/>
        <v/>
      </c>
      <c r="BO1172" s="35">
        <f t="shared" si="349"/>
        <v>0</v>
      </c>
      <c r="BP1172" s="35" t="str">
        <f t="shared" si="350"/>
        <v/>
      </c>
      <c r="BQ1172" s="36">
        <f t="shared" si="351"/>
        <v>0</v>
      </c>
      <c r="BR1172" s="36">
        <f t="shared" si="352"/>
        <v>0</v>
      </c>
      <c r="BS1172" s="37">
        <f t="shared" si="353"/>
        <v>0</v>
      </c>
      <c r="BT1172" s="38">
        <f t="shared" si="354"/>
        <v>0</v>
      </c>
      <c r="BU1172" s="39">
        <f t="shared" si="355"/>
        <v>0</v>
      </c>
      <c r="BV1172" s="40">
        <f t="shared" si="356"/>
        <v>0</v>
      </c>
      <c r="BW1172" s="41">
        <f t="shared" si="357"/>
        <v>0</v>
      </c>
      <c r="BX1172" s="42" t="str">
        <f t="shared" si="358"/>
        <v/>
      </c>
      <c r="BY1172" s="35" t="str">
        <f t="shared" si="359"/>
        <v>/</v>
      </c>
      <c r="BZ1172" s="43" t="str">
        <f t="shared" si="360"/>
        <v/>
      </c>
    </row>
    <row r="1173" spans="1:78" s="54" customFormat="1" ht="21.75" x14ac:dyDescent="0.2">
      <c r="A1173" s="51">
        <v>1164</v>
      </c>
      <c r="B1173" s="52" t="s">
        <v>1898</v>
      </c>
      <c r="C1173" s="52"/>
      <c r="D1173" s="52" t="s">
        <v>424</v>
      </c>
      <c r="E1173" s="52" t="s">
        <v>424</v>
      </c>
      <c r="F1173" s="52" t="s">
        <v>311</v>
      </c>
      <c r="G1173" s="53"/>
      <c r="H1173" s="52" t="s">
        <v>430</v>
      </c>
      <c r="I1173" s="52" t="s">
        <v>1899</v>
      </c>
      <c r="J1173" s="52"/>
      <c r="K1173" s="52"/>
      <c r="L1173" s="52"/>
      <c r="M1173" s="52"/>
      <c r="N1173" s="52" t="s">
        <v>154</v>
      </c>
      <c r="O1173" s="52"/>
      <c r="P1173" s="52"/>
      <c r="Q1173" s="52"/>
      <c r="R1173" s="52"/>
      <c r="S1173" s="52"/>
      <c r="T1173" s="52"/>
      <c r="U1173" s="52"/>
      <c r="V1173" s="52"/>
      <c r="W1173" s="52"/>
      <c r="X1173" s="52"/>
      <c r="Y1173" s="52"/>
      <c r="Z1173" s="52"/>
      <c r="AA1173" s="52"/>
      <c r="AB1173" s="52"/>
      <c r="AC1173" s="52"/>
      <c r="AD1173" s="52"/>
      <c r="AE1173" s="52"/>
      <c r="AF1173" s="52"/>
      <c r="AG1173" s="52"/>
      <c r="AH1173" s="52"/>
      <c r="AI1173" s="52"/>
      <c r="AJ1173" s="52"/>
      <c r="AK1173" s="52"/>
      <c r="AL1173" s="52"/>
      <c r="AM1173" s="52"/>
      <c r="AN1173" s="52"/>
      <c r="AO1173" s="52"/>
      <c r="AP1173" s="52"/>
      <c r="AQ1173" s="52"/>
      <c r="AR1173" s="52"/>
      <c r="AS1173" s="52"/>
      <c r="AT1173" s="52"/>
      <c r="AU1173" s="52"/>
      <c r="AV1173" s="52"/>
      <c r="AW1173" s="52"/>
      <c r="AX1173" s="52"/>
      <c r="AY1173" s="52"/>
      <c r="AZ1173" s="52"/>
      <c r="BA1173" s="52"/>
      <c r="BB1173" s="52"/>
      <c r="BC1173" s="52"/>
      <c r="BD1173" s="52"/>
      <c r="BE1173" s="52"/>
      <c r="BF1173" s="52"/>
      <c r="BG1173" s="52"/>
      <c r="BH1173" s="48" t="str">
        <f t="shared" si="342"/>
        <v>/</v>
      </c>
      <c r="BI1173" s="49" t="str">
        <f t="shared" si="343"/>
        <v/>
      </c>
      <c r="BJ1173" s="49" t="str">
        <f t="shared" si="344"/>
        <v>/</v>
      </c>
      <c r="BK1173" s="50" t="str">
        <f t="shared" si="345"/>
        <v/>
      </c>
      <c r="BL1173" s="35" t="str">
        <f t="shared" si="346"/>
        <v/>
      </c>
      <c r="BM1173" s="35" t="str">
        <f t="shared" si="347"/>
        <v/>
      </c>
      <c r="BN1173" s="35" t="str">
        <f t="shared" si="348"/>
        <v/>
      </c>
      <c r="BO1173" s="35">
        <f t="shared" si="349"/>
        <v>0</v>
      </c>
      <c r="BP1173" s="35" t="str">
        <f t="shared" si="350"/>
        <v/>
      </c>
      <c r="BQ1173" s="36">
        <f t="shared" si="351"/>
        <v>0</v>
      </c>
      <c r="BR1173" s="36">
        <f t="shared" si="352"/>
        <v>0</v>
      </c>
      <c r="BS1173" s="37">
        <f t="shared" si="353"/>
        <v>0</v>
      </c>
      <c r="BT1173" s="38">
        <f t="shared" si="354"/>
        <v>0</v>
      </c>
      <c r="BU1173" s="39">
        <f t="shared" si="355"/>
        <v>0</v>
      </c>
      <c r="BV1173" s="40">
        <f t="shared" si="356"/>
        <v>0</v>
      </c>
      <c r="BW1173" s="41">
        <f t="shared" si="357"/>
        <v>0</v>
      </c>
      <c r="BX1173" s="42" t="str">
        <f t="shared" si="358"/>
        <v/>
      </c>
      <c r="BY1173" s="35" t="str">
        <f t="shared" si="359"/>
        <v>/</v>
      </c>
      <c r="BZ1173" s="43" t="str">
        <f t="shared" si="360"/>
        <v/>
      </c>
    </row>
    <row r="1174" spans="1:78" s="54" customFormat="1" ht="21.75" x14ac:dyDescent="0.2">
      <c r="A1174" s="51">
        <v>1165</v>
      </c>
      <c r="B1174" s="52" t="s">
        <v>1900</v>
      </c>
      <c r="C1174" s="52"/>
      <c r="D1174" s="52" t="s">
        <v>424</v>
      </c>
      <c r="E1174" s="52" t="s">
        <v>424</v>
      </c>
      <c r="F1174" s="52" t="s">
        <v>311</v>
      </c>
      <c r="G1174" s="53"/>
      <c r="H1174" s="52" t="s">
        <v>430</v>
      </c>
      <c r="I1174" s="52" t="s">
        <v>1901</v>
      </c>
      <c r="J1174" s="52"/>
      <c r="K1174" s="52"/>
      <c r="L1174" s="52"/>
      <c r="M1174" s="52"/>
      <c r="N1174" s="52" t="s">
        <v>154</v>
      </c>
      <c r="O1174" s="52"/>
      <c r="P1174" s="52"/>
      <c r="Q1174" s="52"/>
      <c r="R1174" s="52"/>
      <c r="S1174" s="52"/>
      <c r="T1174" s="52"/>
      <c r="U1174" s="52"/>
      <c r="V1174" s="52"/>
      <c r="W1174" s="52"/>
      <c r="X1174" s="52"/>
      <c r="Y1174" s="52"/>
      <c r="Z1174" s="52"/>
      <c r="AA1174" s="52"/>
      <c r="AB1174" s="52"/>
      <c r="AC1174" s="52"/>
      <c r="AD1174" s="52"/>
      <c r="AE1174" s="52"/>
      <c r="AF1174" s="52"/>
      <c r="AG1174" s="52"/>
      <c r="AH1174" s="52"/>
      <c r="AI1174" s="52"/>
      <c r="AJ1174" s="52"/>
      <c r="AK1174" s="52"/>
      <c r="AL1174" s="52"/>
      <c r="AM1174" s="52"/>
      <c r="AN1174" s="52"/>
      <c r="AO1174" s="52"/>
      <c r="AP1174" s="52"/>
      <c r="AQ1174" s="52"/>
      <c r="AR1174" s="52"/>
      <c r="AS1174" s="52"/>
      <c r="AT1174" s="52"/>
      <c r="AU1174" s="52"/>
      <c r="AV1174" s="52"/>
      <c r="AW1174" s="52"/>
      <c r="AX1174" s="52"/>
      <c r="AY1174" s="52"/>
      <c r="AZ1174" s="52"/>
      <c r="BA1174" s="52"/>
      <c r="BB1174" s="52"/>
      <c r="BC1174" s="52"/>
      <c r="BD1174" s="52"/>
      <c r="BE1174" s="52"/>
      <c r="BF1174" s="52"/>
      <c r="BG1174" s="52"/>
      <c r="BH1174" s="48" t="str">
        <f t="shared" si="342"/>
        <v>/</v>
      </c>
      <c r="BI1174" s="49" t="str">
        <f t="shared" si="343"/>
        <v/>
      </c>
      <c r="BJ1174" s="49" t="str">
        <f t="shared" si="344"/>
        <v>/</v>
      </c>
      <c r="BK1174" s="50" t="str">
        <f t="shared" si="345"/>
        <v/>
      </c>
      <c r="BL1174" s="35" t="str">
        <f t="shared" si="346"/>
        <v/>
      </c>
      <c r="BM1174" s="35" t="str">
        <f t="shared" si="347"/>
        <v/>
      </c>
      <c r="BN1174" s="35" t="str">
        <f t="shared" si="348"/>
        <v/>
      </c>
      <c r="BO1174" s="35">
        <f t="shared" si="349"/>
        <v>0</v>
      </c>
      <c r="BP1174" s="35" t="str">
        <f t="shared" si="350"/>
        <v/>
      </c>
      <c r="BQ1174" s="36">
        <f t="shared" si="351"/>
        <v>0</v>
      </c>
      <c r="BR1174" s="36">
        <f t="shared" si="352"/>
        <v>0</v>
      </c>
      <c r="BS1174" s="37">
        <f t="shared" si="353"/>
        <v>0</v>
      </c>
      <c r="BT1174" s="38">
        <f t="shared" si="354"/>
        <v>0</v>
      </c>
      <c r="BU1174" s="39">
        <f t="shared" si="355"/>
        <v>0</v>
      </c>
      <c r="BV1174" s="40">
        <f t="shared" si="356"/>
        <v>0</v>
      </c>
      <c r="BW1174" s="41">
        <f t="shared" si="357"/>
        <v>0</v>
      </c>
      <c r="BX1174" s="42" t="str">
        <f t="shared" si="358"/>
        <v/>
      </c>
      <c r="BY1174" s="35" t="str">
        <f t="shared" si="359"/>
        <v>/</v>
      </c>
      <c r="BZ1174" s="43" t="str">
        <f t="shared" si="360"/>
        <v/>
      </c>
    </row>
    <row r="1175" spans="1:78" s="54" customFormat="1" ht="21.75" x14ac:dyDescent="0.2">
      <c r="A1175" s="51">
        <v>1166</v>
      </c>
      <c r="B1175" s="52" t="s">
        <v>1902</v>
      </c>
      <c r="C1175" s="52"/>
      <c r="D1175" s="52" t="s">
        <v>424</v>
      </c>
      <c r="E1175" s="52" t="s">
        <v>424</v>
      </c>
      <c r="F1175" s="52" t="s">
        <v>311</v>
      </c>
      <c r="G1175" s="53"/>
      <c r="H1175" s="52" t="s">
        <v>430</v>
      </c>
      <c r="I1175" s="52" t="s">
        <v>1903</v>
      </c>
      <c r="J1175" s="52"/>
      <c r="K1175" s="52" t="s">
        <v>154</v>
      </c>
      <c r="L1175" s="52"/>
      <c r="M1175" s="52"/>
      <c r="N1175" s="52"/>
      <c r="O1175" s="60">
        <v>150</v>
      </c>
      <c r="P1175" s="60"/>
      <c r="Q1175" s="60" t="s">
        <v>857</v>
      </c>
      <c r="R1175" s="60"/>
      <c r="S1175" s="47" t="s">
        <v>154</v>
      </c>
      <c r="T1175" s="47"/>
      <c r="U1175" s="47"/>
      <c r="V1175" s="47" t="s">
        <v>154</v>
      </c>
      <c r="W1175" s="47"/>
      <c r="X1175" s="47">
        <v>0.3</v>
      </c>
      <c r="Y1175" s="47">
        <v>10</v>
      </c>
      <c r="Z1175" s="52"/>
      <c r="AA1175" s="52" t="s">
        <v>154</v>
      </c>
      <c r="AB1175" s="52"/>
      <c r="AC1175" s="52"/>
      <c r="AD1175" s="52"/>
      <c r="AE1175" s="52"/>
      <c r="AF1175" s="52"/>
      <c r="AG1175" s="52"/>
      <c r="AH1175" s="52"/>
      <c r="AI1175" s="52"/>
      <c r="AJ1175" s="52"/>
      <c r="AK1175" s="52"/>
      <c r="AL1175" s="52"/>
      <c r="AM1175" s="52"/>
      <c r="AN1175" s="52"/>
      <c r="AO1175" s="52"/>
      <c r="AP1175" s="52"/>
      <c r="AQ1175" s="52"/>
      <c r="AR1175" s="52"/>
      <c r="AS1175" s="52"/>
      <c r="AT1175" s="52"/>
      <c r="AU1175" s="52"/>
      <c r="AV1175" s="52"/>
      <c r="AW1175" s="52"/>
      <c r="AX1175" s="52"/>
      <c r="AY1175" s="52"/>
      <c r="AZ1175" s="52"/>
      <c r="BA1175" s="52" t="s">
        <v>154</v>
      </c>
      <c r="BB1175" s="52" t="s">
        <v>154</v>
      </c>
      <c r="BC1175" s="52"/>
      <c r="BD1175" s="52"/>
      <c r="BE1175" s="52"/>
      <c r="BF1175" s="52"/>
      <c r="BG1175" s="52"/>
      <c r="BH1175" s="48" t="str">
        <f t="shared" si="342"/>
        <v>/</v>
      </c>
      <c r="BI1175" s="49" t="str">
        <f t="shared" si="343"/>
        <v>/</v>
      </c>
      <c r="BJ1175" s="49">
        <f t="shared" si="344"/>
        <v>0</v>
      </c>
      <c r="BK1175" s="50" t="str">
        <f t="shared" si="345"/>
        <v>/</v>
      </c>
      <c r="BL1175" s="35" t="str">
        <f t="shared" si="346"/>
        <v>150คลองสะเดา</v>
      </c>
      <c r="BM1175" s="35" t="str">
        <f t="shared" si="347"/>
        <v>/</v>
      </c>
      <c r="BN1175" s="35" t="str">
        <f t="shared" si="348"/>
        <v>/</v>
      </c>
      <c r="BO1175" s="35">
        <f t="shared" si="349"/>
        <v>0.3</v>
      </c>
      <c r="BP1175" s="35" t="str">
        <f t="shared" si="350"/>
        <v>/</v>
      </c>
      <c r="BQ1175" s="36" t="str">
        <f t="shared" si="351"/>
        <v>/</v>
      </c>
      <c r="BR1175" s="36">
        <f t="shared" si="352"/>
        <v>10</v>
      </c>
      <c r="BS1175" s="37">
        <f t="shared" si="353"/>
        <v>0</v>
      </c>
      <c r="BT1175" s="38">
        <f t="shared" si="354"/>
        <v>0</v>
      </c>
      <c r="BU1175" s="39">
        <f t="shared" si="355"/>
        <v>0</v>
      </c>
      <c r="BV1175" s="40">
        <f t="shared" si="356"/>
        <v>0</v>
      </c>
      <c r="BW1175" s="41">
        <f t="shared" si="357"/>
        <v>0</v>
      </c>
      <c r="BX1175" s="42" t="str">
        <f t="shared" si="358"/>
        <v>1500.310</v>
      </c>
      <c r="BY1175" s="35" t="str">
        <f t="shared" si="359"/>
        <v>//////</v>
      </c>
      <c r="BZ1175" s="43" t="str">
        <f t="shared" si="360"/>
        <v>คลองสะเดา</v>
      </c>
    </row>
    <row r="1176" spans="1:78" s="54" customFormat="1" ht="21.75" x14ac:dyDescent="0.2">
      <c r="A1176" s="51">
        <v>1167</v>
      </c>
      <c r="B1176" s="52" t="s">
        <v>1904</v>
      </c>
      <c r="C1176" s="52"/>
      <c r="D1176" s="52" t="s">
        <v>424</v>
      </c>
      <c r="E1176" s="52" t="s">
        <v>424</v>
      </c>
      <c r="F1176" s="52" t="s">
        <v>311</v>
      </c>
      <c r="G1176" s="53"/>
      <c r="H1176" s="52" t="s">
        <v>430</v>
      </c>
      <c r="I1176" s="52" t="s">
        <v>1905</v>
      </c>
      <c r="J1176" s="52"/>
      <c r="K1176" s="52"/>
      <c r="L1176" s="52"/>
      <c r="M1176" s="52"/>
      <c r="N1176" s="52" t="s">
        <v>154</v>
      </c>
      <c r="O1176" s="52"/>
      <c r="P1176" s="52"/>
      <c r="Q1176" s="52"/>
      <c r="R1176" s="52"/>
      <c r="S1176" s="52"/>
      <c r="T1176" s="52"/>
      <c r="U1176" s="52"/>
      <c r="V1176" s="52"/>
      <c r="W1176" s="52"/>
      <c r="X1176" s="52"/>
      <c r="Y1176" s="52"/>
      <c r="Z1176" s="52"/>
      <c r="AA1176" s="52"/>
      <c r="AB1176" s="52"/>
      <c r="AC1176" s="52"/>
      <c r="AD1176" s="52"/>
      <c r="AE1176" s="52"/>
      <c r="AF1176" s="52"/>
      <c r="AG1176" s="52"/>
      <c r="AH1176" s="52"/>
      <c r="AI1176" s="52"/>
      <c r="AJ1176" s="52"/>
      <c r="AK1176" s="52"/>
      <c r="AL1176" s="52"/>
      <c r="AM1176" s="52"/>
      <c r="AN1176" s="52"/>
      <c r="AO1176" s="52"/>
      <c r="AP1176" s="52"/>
      <c r="AQ1176" s="52"/>
      <c r="AR1176" s="52"/>
      <c r="AS1176" s="52"/>
      <c r="AT1176" s="52"/>
      <c r="AU1176" s="52"/>
      <c r="AV1176" s="52"/>
      <c r="AW1176" s="52"/>
      <c r="AX1176" s="52"/>
      <c r="AY1176" s="52"/>
      <c r="AZ1176" s="52"/>
      <c r="BA1176" s="52"/>
      <c r="BB1176" s="52"/>
      <c r="BC1176" s="52"/>
      <c r="BD1176" s="52"/>
      <c r="BE1176" s="52"/>
      <c r="BF1176" s="52"/>
      <c r="BG1176" s="52"/>
      <c r="BH1176" s="48" t="str">
        <f t="shared" si="342"/>
        <v>/</v>
      </c>
      <c r="BI1176" s="49" t="str">
        <f t="shared" si="343"/>
        <v/>
      </c>
      <c r="BJ1176" s="49" t="str">
        <f t="shared" si="344"/>
        <v>/</v>
      </c>
      <c r="BK1176" s="50" t="str">
        <f t="shared" si="345"/>
        <v/>
      </c>
      <c r="BL1176" s="35" t="str">
        <f t="shared" si="346"/>
        <v/>
      </c>
      <c r="BM1176" s="35" t="str">
        <f t="shared" si="347"/>
        <v/>
      </c>
      <c r="BN1176" s="35" t="str">
        <f t="shared" si="348"/>
        <v/>
      </c>
      <c r="BO1176" s="35">
        <f t="shared" si="349"/>
        <v>0</v>
      </c>
      <c r="BP1176" s="35" t="str">
        <f t="shared" si="350"/>
        <v/>
      </c>
      <c r="BQ1176" s="36">
        <f t="shared" si="351"/>
        <v>0</v>
      </c>
      <c r="BR1176" s="36">
        <f t="shared" si="352"/>
        <v>0</v>
      </c>
      <c r="BS1176" s="37">
        <f t="shared" si="353"/>
        <v>0</v>
      </c>
      <c r="BT1176" s="38">
        <f t="shared" si="354"/>
        <v>0</v>
      </c>
      <c r="BU1176" s="39">
        <f t="shared" si="355"/>
        <v>0</v>
      </c>
      <c r="BV1176" s="40">
        <f t="shared" si="356"/>
        <v>0</v>
      </c>
      <c r="BW1176" s="41">
        <f t="shared" si="357"/>
        <v>0</v>
      </c>
      <c r="BX1176" s="42" t="str">
        <f t="shared" si="358"/>
        <v/>
      </c>
      <c r="BY1176" s="35" t="str">
        <f t="shared" si="359"/>
        <v>/</v>
      </c>
      <c r="BZ1176" s="43" t="str">
        <f t="shared" si="360"/>
        <v/>
      </c>
    </row>
    <row r="1177" spans="1:78" s="54" customFormat="1" ht="21.75" x14ac:dyDescent="0.2">
      <c r="A1177" s="51">
        <v>1168</v>
      </c>
      <c r="B1177" s="52" t="s">
        <v>1906</v>
      </c>
      <c r="C1177" s="52"/>
      <c r="D1177" s="52" t="s">
        <v>424</v>
      </c>
      <c r="E1177" s="52" t="s">
        <v>424</v>
      </c>
      <c r="F1177" s="52" t="s">
        <v>311</v>
      </c>
      <c r="G1177" s="53"/>
      <c r="H1177" s="52" t="s">
        <v>430</v>
      </c>
      <c r="I1177" s="52" t="s">
        <v>1907</v>
      </c>
      <c r="J1177" s="52"/>
      <c r="K1177" s="52"/>
      <c r="L1177" s="52"/>
      <c r="M1177" s="52"/>
      <c r="N1177" s="52" t="s">
        <v>154</v>
      </c>
      <c r="O1177" s="52"/>
      <c r="P1177" s="52"/>
      <c r="Q1177" s="52"/>
      <c r="R1177" s="52"/>
      <c r="S1177" s="52"/>
      <c r="T1177" s="52"/>
      <c r="U1177" s="52"/>
      <c r="V1177" s="52"/>
      <c r="W1177" s="52"/>
      <c r="X1177" s="52"/>
      <c r="Y1177" s="52"/>
      <c r="Z1177" s="52"/>
      <c r="AA1177" s="52"/>
      <c r="AB1177" s="52"/>
      <c r="AC1177" s="52"/>
      <c r="AD1177" s="52"/>
      <c r="AE1177" s="52"/>
      <c r="AF1177" s="52"/>
      <c r="AG1177" s="52"/>
      <c r="AH1177" s="52"/>
      <c r="AI1177" s="52"/>
      <c r="AJ1177" s="52"/>
      <c r="AK1177" s="52"/>
      <c r="AL1177" s="52"/>
      <c r="AM1177" s="52"/>
      <c r="AN1177" s="52"/>
      <c r="AO1177" s="52"/>
      <c r="AP1177" s="52"/>
      <c r="AQ1177" s="52"/>
      <c r="AR1177" s="52"/>
      <c r="AS1177" s="52"/>
      <c r="AT1177" s="52"/>
      <c r="AU1177" s="52"/>
      <c r="AV1177" s="52"/>
      <c r="AW1177" s="52"/>
      <c r="AX1177" s="52"/>
      <c r="AY1177" s="52"/>
      <c r="AZ1177" s="52"/>
      <c r="BA1177" s="52"/>
      <c r="BB1177" s="52"/>
      <c r="BC1177" s="52"/>
      <c r="BD1177" s="52"/>
      <c r="BE1177" s="52"/>
      <c r="BF1177" s="52"/>
      <c r="BG1177" s="52"/>
      <c r="BH1177" s="48" t="str">
        <f t="shared" si="342"/>
        <v>/</v>
      </c>
      <c r="BI1177" s="49" t="str">
        <f t="shared" si="343"/>
        <v/>
      </c>
      <c r="BJ1177" s="49" t="str">
        <f t="shared" si="344"/>
        <v>/</v>
      </c>
      <c r="BK1177" s="50" t="str">
        <f t="shared" si="345"/>
        <v/>
      </c>
      <c r="BL1177" s="35" t="str">
        <f t="shared" si="346"/>
        <v/>
      </c>
      <c r="BM1177" s="35" t="str">
        <f t="shared" si="347"/>
        <v/>
      </c>
      <c r="BN1177" s="35" t="str">
        <f t="shared" si="348"/>
        <v/>
      </c>
      <c r="BO1177" s="35">
        <f t="shared" si="349"/>
        <v>0</v>
      </c>
      <c r="BP1177" s="35" t="str">
        <f t="shared" si="350"/>
        <v/>
      </c>
      <c r="BQ1177" s="36">
        <f t="shared" si="351"/>
        <v>0</v>
      </c>
      <c r="BR1177" s="36">
        <f t="shared" si="352"/>
        <v>0</v>
      </c>
      <c r="BS1177" s="37">
        <f t="shared" si="353"/>
        <v>0</v>
      </c>
      <c r="BT1177" s="38">
        <f t="shared" si="354"/>
        <v>0</v>
      </c>
      <c r="BU1177" s="39">
        <f t="shared" si="355"/>
        <v>0</v>
      </c>
      <c r="BV1177" s="40">
        <f t="shared" si="356"/>
        <v>0</v>
      </c>
      <c r="BW1177" s="41">
        <f t="shared" si="357"/>
        <v>0</v>
      </c>
      <c r="BX1177" s="42" t="str">
        <f t="shared" si="358"/>
        <v/>
      </c>
      <c r="BY1177" s="35" t="str">
        <f t="shared" si="359"/>
        <v>/</v>
      </c>
      <c r="BZ1177" s="43" t="str">
        <f t="shared" si="360"/>
        <v/>
      </c>
    </row>
    <row r="1178" spans="1:78" s="54" customFormat="1" ht="21.75" x14ac:dyDescent="0.2">
      <c r="A1178" s="51">
        <v>1169</v>
      </c>
      <c r="B1178" s="52" t="s">
        <v>1908</v>
      </c>
      <c r="C1178" s="52"/>
      <c r="D1178" s="52" t="s">
        <v>424</v>
      </c>
      <c r="E1178" s="52" t="s">
        <v>424</v>
      </c>
      <c r="F1178" s="52" t="s">
        <v>311</v>
      </c>
      <c r="G1178" s="53"/>
      <c r="H1178" s="52" t="s">
        <v>430</v>
      </c>
      <c r="I1178" s="52" t="s">
        <v>1909</v>
      </c>
      <c r="J1178" s="52"/>
      <c r="K1178" s="52"/>
      <c r="L1178" s="52"/>
      <c r="M1178" s="52"/>
      <c r="N1178" s="52" t="s">
        <v>154</v>
      </c>
      <c r="O1178" s="52"/>
      <c r="P1178" s="52"/>
      <c r="Q1178" s="52"/>
      <c r="R1178" s="52"/>
      <c r="S1178" s="52"/>
      <c r="T1178" s="52"/>
      <c r="U1178" s="52"/>
      <c r="V1178" s="52"/>
      <c r="W1178" s="52"/>
      <c r="X1178" s="52"/>
      <c r="Y1178" s="52"/>
      <c r="Z1178" s="52"/>
      <c r="AA1178" s="52"/>
      <c r="AB1178" s="52"/>
      <c r="AC1178" s="52"/>
      <c r="AD1178" s="52"/>
      <c r="AE1178" s="52"/>
      <c r="AF1178" s="52"/>
      <c r="AG1178" s="52"/>
      <c r="AH1178" s="52"/>
      <c r="AI1178" s="52"/>
      <c r="AJ1178" s="52"/>
      <c r="AK1178" s="52"/>
      <c r="AL1178" s="52"/>
      <c r="AM1178" s="52"/>
      <c r="AN1178" s="52"/>
      <c r="AO1178" s="52"/>
      <c r="AP1178" s="52"/>
      <c r="AQ1178" s="52"/>
      <c r="AR1178" s="52"/>
      <c r="AS1178" s="52"/>
      <c r="AT1178" s="52"/>
      <c r="AU1178" s="52"/>
      <c r="AV1178" s="52"/>
      <c r="AW1178" s="52"/>
      <c r="AX1178" s="52"/>
      <c r="AY1178" s="52"/>
      <c r="AZ1178" s="52"/>
      <c r="BA1178" s="52"/>
      <c r="BB1178" s="52"/>
      <c r="BC1178" s="52"/>
      <c r="BD1178" s="52"/>
      <c r="BE1178" s="52"/>
      <c r="BF1178" s="52"/>
      <c r="BG1178" s="52"/>
      <c r="BH1178" s="48" t="str">
        <f t="shared" si="342"/>
        <v>/</v>
      </c>
      <c r="BI1178" s="49" t="str">
        <f t="shared" si="343"/>
        <v/>
      </c>
      <c r="BJ1178" s="49" t="str">
        <f t="shared" si="344"/>
        <v>/</v>
      </c>
      <c r="BK1178" s="50" t="str">
        <f t="shared" si="345"/>
        <v/>
      </c>
      <c r="BL1178" s="35" t="str">
        <f t="shared" si="346"/>
        <v/>
      </c>
      <c r="BM1178" s="35" t="str">
        <f t="shared" si="347"/>
        <v/>
      </c>
      <c r="BN1178" s="35" t="str">
        <f t="shared" si="348"/>
        <v/>
      </c>
      <c r="BO1178" s="35">
        <f t="shared" si="349"/>
        <v>0</v>
      </c>
      <c r="BP1178" s="35" t="str">
        <f t="shared" si="350"/>
        <v/>
      </c>
      <c r="BQ1178" s="36">
        <f t="shared" si="351"/>
        <v>0</v>
      </c>
      <c r="BR1178" s="36">
        <f t="shared" si="352"/>
        <v>0</v>
      </c>
      <c r="BS1178" s="37">
        <f t="shared" si="353"/>
        <v>0</v>
      </c>
      <c r="BT1178" s="38">
        <f t="shared" si="354"/>
        <v>0</v>
      </c>
      <c r="BU1178" s="39">
        <f t="shared" si="355"/>
        <v>0</v>
      </c>
      <c r="BV1178" s="40">
        <f t="shared" si="356"/>
        <v>0</v>
      </c>
      <c r="BW1178" s="41">
        <f t="shared" si="357"/>
        <v>0</v>
      </c>
      <c r="BX1178" s="42" t="str">
        <f t="shared" si="358"/>
        <v/>
      </c>
      <c r="BY1178" s="35" t="str">
        <f t="shared" si="359"/>
        <v>/</v>
      </c>
      <c r="BZ1178" s="43" t="str">
        <f t="shared" si="360"/>
        <v/>
      </c>
    </row>
    <row r="1179" spans="1:78" s="54" customFormat="1" ht="21.75" x14ac:dyDescent="0.2">
      <c r="A1179" s="51">
        <v>1170</v>
      </c>
      <c r="B1179" s="52" t="s">
        <v>1910</v>
      </c>
      <c r="C1179" s="52"/>
      <c r="D1179" s="52" t="s">
        <v>424</v>
      </c>
      <c r="E1179" s="52" t="s">
        <v>1622</v>
      </c>
      <c r="F1179" s="52" t="s">
        <v>15</v>
      </c>
      <c r="G1179" s="53">
        <v>1</v>
      </c>
      <c r="H1179" s="52" t="s">
        <v>1623</v>
      </c>
      <c r="I1179" s="52"/>
      <c r="J1179" s="52"/>
      <c r="K1179" s="52"/>
      <c r="L1179" s="52" t="s">
        <v>154</v>
      </c>
      <c r="M1179" s="52"/>
      <c r="N1179" s="52"/>
      <c r="O1179" s="47">
        <v>150</v>
      </c>
      <c r="P1179" s="47"/>
      <c r="Q1179" s="47"/>
      <c r="R1179" s="47"/>
      <c r="S1179" s="52" t="s">
        <v>154</v>
      </c>
      <c r="T1179" s="52"/>
      <c r="U1179" s="52"/>
      <c r="V1179" s="52"/>
      <c r="W1179" s="52" t="s">
        <v>154</v>
      </c>
      <c r="X1179" s="52">
        <v>2</v>
      </c>
      <c r="Y1179" s="52">
        <v>3</v>
      </c>
      <c r="Z1179" s="52" t="s">
        <v>154</v>
      </c>
      <c r="AA1179" s="52"/>
      <c r="AB1179" s="52"/>
      <c r="AC1179" s="52"/>
      <c r="AD1179" s="52"/>
      <c r="AE1179" s="52"/>
      <c r="AF1179" s="52"/>
      <c r="AG1179" s="52"/>
      <c r="AH1179" s="52"/>
      <c r="AI1179" s="52"/>
      <c r="AJ1179" s="52"/>
      <c r="AK1179" s="52"/>
      <c r="AL1179" s="52"/>
      <c r="AM1179" s="52"/>
      <c r="AN1179" s="52"/>
      <c r="AO1179" s="52"/>
      <c r="AP1179" s="52"/>
      <c r="AQ1179" s="52"/>
      <c r="AR1179" s="52"/>
      <c r="AS1179" s="52"/>
      <c r="AT1179" s="52"/>
      <c r="AU1179" s="52"/>
      <c r="AV1179" s="52"/>
      <c r="AW1179" s="52"/>
      <c r="AX1179" s="52"/>
      <c r="AY1179" s="52"/>
      <c r="AZ1179" s="52"/>
      <c r="BA1179" s="52" t="s">
        <v>154</v>
      </c>
      <c r="BB1179" s="52" t="s">
        <v>154</v>
      </c>
      <c r="BC1179" s="52"/>
      <c r="BD1179" s="52"/>
      <c r="BE1179" s="52"/>
      <c r="BF1179" s="52"/>
      <c r="BG1179" s="52"/>
      <c r="BH1179" s="48" t="str">
        <f t="shared" si="342"/>
        <v>/</v>
      </c>
      <c r="BI1179" s="49" t="str">
        <f t="shared" si="343"/>
        <v>/</v>
      </c>
      <c r="BJ1179" s="49">
        <f t="shared" si="344"/>
        <v>0</v>
      </c>
      <c r="BK1179" s="50" t="str">
        <f t="shared" si="345"/>
        <v>/</v>
      </c>
      <c r="BL1179" s="35" t="str">
        <f t="shared" si="346"/>
        <v>150</v>
      </c>
      <c r="BM1179" s="35" t="str">
        <f t="shared" si="347"/>
        <v>/</v>
      </c>
      <c r="BN1179" s="35" t="str">
        <f t="shared" si="348"/>
        <v>/</v>
      </c>
      <c r="BO1179" s="35">
        <f t="shared" si="349"/>
        <v>2</v>
      </c>
      <c r="BP1179" s="35" t="str">
        <f t="shared" si="350"/>
        <v>/</v>
      </c>
      <c r="BQ1179" s="36" t="str">
        <f t="shared" si="351"/>
        <v>/</v>
      </c>
      <c r="BR1179" s="36">
        <f t="shared" si="352"/>
        <v>3</v>
      </c>
      <c r="BS1179" s="37">
        <f t="shared" si="353"/>
        <v>0</v>
      </c>
      <c r="BT1179" s="38">
        <f t="shared" si="354"/>
        <v>0</v>
      </c>
      <c r="BU1179" s="39">
        <f t="shared" si="355"/>
        <v>0</v>
      </c>
      <c r="BV1179" s="40">
        <f t="shared" si="356"/>
        <v>0</v>
      </c>
      <c r="BW1179" s="41">
        <f t="shared" si="357"/>
        <v>0</v>
      </c>
      <c r="BX1179" s="42" t="str">
        <f t="shared" si="358"/>
        <v>15023</v>
      </c>
      <c r="BY1179" s="35" t="str">
        <f t="shared" si="359"/>
        <v>//////</v>
      </c>
      <c r="BZ1179" s="43" t="str">
        <f t="shared" si="360"/>
        <v/>
      </c>
    </row>
    <row r="1180" spans="1:78" s="54" customFormat="1" ht="21.75" x14ac:dyDescent="0.2">
      <c r="A1180" s="51">
        <v>1171</v>
      </c>
      <c r="B1180" s="52" t="s">
        <v>1911</v>
      </c>
      <c r="C1180" s="52"/>
      <c r="D1180" s="52" t="s">
        <v>424</v>
      </c>
      <c r="E1180" s="52" t="s">
        <v>1622</v>
      </c>
      <c r="F1180" s="52" t="s">
        <v>15</v>
      </c>
      <c r="G1180" s="53">
        <v>3</v>
      </c>
      <c r="H1180" s="52" t="s">
        <v>1623</v>
      </c>
      <c r="I1180" s="52"/>
      <c r="J1180" s="52"/>
      <c r="K1180" s="52"/>
      <c r="L1180" s="52" t="s">
        <v>154</v>
      </c>
      <c r="M1180" s="52"/>
      <c r="N1180" s="52"/>
      <c r="O1180" s="60">
        <v>150</v>
      </c>
      <c r="P1180" s="60"/>
      <c r="Q1180" s="60" t="s">
        <v>1624</v>
      </c>
      <c r="R1180" s="52"/>
      <c r="S1180" s="52"/>
      <c r="T1180" s="52" t="s">
        <v>154</v>
      </c>
      <c r="U1180" s="52"/>
      <c r="V1180" s="47" t="s">
        <v>154</v>
      </c>
      <c r="W1180" s="47"/>
      <c r="X1180" s="52">
        <v>1</v>
      </c>
      <c r="Y1180" s="52">
        <v>5</v>
      </c>
      <c r="Z1180" s="52" t="s">
        <v>154</v>
      </c>
      <c r="AA1180" s="52"/>
      <c r="AB1180" s="52"/>
      <c r="AC1180" s="52"/>
      <c r="AD1180" s="52"/>
      <c r="AE1180" s="52"/>
      <c r="AF1180" s="52"/>
      <c r="AG1180" s="52"/>
      <c r="AH1180" s="52"/>
      <c r="AI1180" s="52"/>
      <c r="AJ1180" s="52"/>
      <c r="AK1180" s="52"/>
      <c r="AL1180" s="52"/>
      <c r="AM1180" s="52"/>
      <c r="AN1180" s="52"/>
      <c r="AO1180" s="52"/>
      <c r="AP1180" s="52"/>
      <c r="AQ1180" s="52"/>
      <c r="AR1180" s="52"/>
      <c r="AS1180" s="52"/>
      <c r="AT1180" s="52"/>
      <c r="AU1180" s="52"/>
      <c r="AV1180" s="52"/>
      <c r="AW1180" s="52"/>
      <c r="AX1180" s="52"/>
      <c r="AY1180" s="52"/>
      <c r="AZ1180" s="52"/>
      <c r="BA1180" s="52" t="s">
        <v>154</v>
      </c>
      <c r="BB1180" s="52" t="s">
        <v>154</v>
      </c>
      <c r="BC1180" s="52"/>
      <c r="BD1180" s="52"/>
      <c r="BE1180" s="52"/>
      <c r="BF1180" s="52"/>
      <c r="BG1180" s="52"/>
      <c r="BH1180" s="48" t="str">
        <f t="shared" si="342"/>
        <v>/</v>
      </c>
      <c r="BI1180" s="49" t="str">
        <f t="shared" si="343"/>
        <v>/</v>
      </c>
      <c r="BJ1180" s="49">
        <f t="shared" si="344"/>
        <v>0</v>
      </c>
      <c r="BK1180" s="50" t="str">
        <f t="shared" si="345"/>
        <v>/</v>
      </c>
      <c r="BL1180" s="35" t="str">
        <f t="shared" si="346"/>
        <v>150คลองหล้าปัง</v>
      </c>
      <c r="BM1180" s="35" t="str">
        <f t="shared" si="347"/>
        <v>/</v>
      </c>
      <c r="BN1180" s="35" t="str">
        <f t="shared" si="348"/>
        <v>/</v>
      </c>
      <c r="BO1180" s="35">
        <f t="shared" si="349"/>
        <v>1</v>
      </c>
      <c r="BP1180" s="35" t="str">
        <f t="shared" si="350"/>
        <v>/</v>
      </c>
      <c r="BQ1180" s="36">
        <f t="shared" si="351"/>
        <v>0</v>
      </c>
      <c r="BR1180" s="36">
        <f t="shared" si="352"/>
        <v>5</v>
      </c>
      <c r="BS1180" s="37">
        <f t="shared" si="353"/>
        <v>0</v>
      </c>
      <c r="BT1180" s="38">
        <f t="shared" si="354"/>
        <v>0</v>
      </c>
      <c r="BU1180" s="39">
        <f t="shared" si="355"/>
        <v>0</v>
      </c>
      <c r="BV1180" s="40">
        <f t="shared" si="356"/>
        <v>0</v>
      </c>
      <c r="BW1180" s="41">
        <f t="shared" si="357"/>
        <v>0</v>
      </c>
      <c r="BX1180" s="42" t="str">
        <f t="shared" si="358"/>
        <v>15015</v>
      </c>
      <c r="BY1180" s="35" t="str">
        <f t="shared" si="359"/>
        <v>//////</v>
      </c>
      <c r="BZ1180" s="43" t="str">
        <f t="shared" si="360"/>
        <v>คลองหล้าปัง</v>
      </c>
    </row>
    <row r="1181" spans="1:78" s="54" customFormat="1" ht="21.75" x14ac:dyDescent="0.2">
      <c r="A1181" s="51">
        <v>1172</v>
      </c>
      <c r="B1181" s="52" t="s">
        <v>1912</v>
      </c>
      <c r="C1181" s="52"/>
      <c r="D1181" s="52" t="s">
        <v>424</v>
      </c>
      <c r="E1181" s="52" t="s">
        <v>1622</v>
      </c>
      <c r="F1181" s="52" t="s">
        <v>15</v>
      </c>
      <c r="G1181" s="53">
        <v>5</v>
      </c>
      <c r="H1181" s="52" t="s">
        <v>1623</v>
      </c>
      <c r="I1181" s="52"/>
      <c r="J1181" s="52"/>
      <c r="K1181" s="52"/>
      <c r="L1181" s="52" t="s">
        <v>154</v>
      </c>
      <c r="M1181" s="52"/>
      <c r="N1181" s="52"/>
      <c r="O1181" s="60">
        <v>150</v>
      </c>
      <c r="P1181" s="60"/>
      <c r="Q1181" s="60" t="s">
        <v>1624</v>
      </c>
      <c r="R1181" s="52"/>
      <c r="S1181" s="52" t="s">
        <v>154</v>
      </c>
      <c r="T1181" s="52"/>
      <c r="U1181" s="52"/>
      <c r="V1181" s="47" t="s">
        <v>154</v>
      </c>
      <c r="W1181" s="47"/>
      <c r="X1181" s="47">
        <v>0.5</v>
      </c>
      <c r="Y1181" s="52"/>
      <c r="Z1181" s="52" t="s">
        <v>154</v>
      </c>
      <c r="AA1181" s="52"/>
      <c r="AB1181" s="52"/>
      <c r="AC1181" s="52"/>
      <c r="AD1181" s="52"/>
      <c r="AE1181" s="52"/>
      <c r="AF1181" s="52"/>
      <c r="AG1181" s="52"/>
      <c r="AH1181" s="52"/>
      <c r="AI1181" s="52"/>
      <c r="AJ1181" s="52"/>
      <c r="AK1181" s="52"/>
      <c r="AL1181" s="52"/>
      <c r="AM1181" s="52"/>
      <c r="AN1181" s="52"/>
      <c r="AO1181" s="52"/>
      <c r="AP1181" s="52"/>
      <c r="AQ1181" s="52"/>
      <c r="AR1181" s="52"/>
      <c r="AS1181" s="52"/>
      <c r="AT1181" s="52"/>
      <c r="AU1181" s="52"/>
      <c r="AV1181" s="52"/>
      <c r="AW1181" s="52"/>
      <c r="AX1181" s="52"/>
      <c r="AY1181" s="52"/>
      <c r="AZ1181" s="52"/>
      <c r="BA1181" s="52" t="s">
        <v>154</v>
      </c>
      <c r="BB1181" s="52" t="s">
        <v>154</v>
      </c>
      <c r="BC1181" s="52"/>
      <c r="BD1181" s="52"/>
      <c r="BE1181" s="52"/>
      <c r="BF1181" s="52"/>
      <c r="BG1181" s="52"/>
      <c r="BH1181" s="48" t="str">
        <f t="shared" si="342"/>
        <v>/</v>
      </c>
      <c r="BI1181" s="49" t="str">
        <f t="shared" si="343"/>
        <v>/</v>
      </c>
      <c r="BJ1181" s="49">
        <f t="shared" si="344"/>
        <v>0</v>
      </c>
      <c r="BK1181" s="50" t="str">
        <f t="shared" si="345"/>
        <v>/</v>
      </c>
      <c r="BL1181" s="35" t="str">
        <f t="shared" si="346"/>
        <v>150คลองหล้าปัง</v>
      </c>
      <c r="BM1181" s="35" t="str">
        <f t="shared" si="347"/>
        <v>/</v>
      </c>
      <c r="BN1181" s="35" t="str">
        <f t="shared" si="348"/>
        <v>/</v>
      </c>
      <c r="BO1181" s="35">
        <f t="shared" si="349"/>
        <v>0.5</v>
      </c>
      <c r="BP1181" s="35" t="str">
        <f t="shared" si="350"/>
        <v>/</v>
      </c>
      <c r="BQ1181" s="36" t="str">
        <f t="shared" si="351"/>
        <v>/</v>
      </c>
      <c r="BR1181" s="36">
        <f t="shared" si="352"/>
        <v>0</v>
      </c>
      <c r="BS1181" s="37">
        <f t="shared" si="353"/>
        <v>0</v>
      </c>
      <c r="BT1181" s="38">
        <f t="shared" si="354"/>
        <v>0</v>
      </c>
      <c r="BU1181" s="39">
        <f t="shared" si="355"/>
        <v>0</v>
      </c>
      <c r="BV1181" s="40">
        <f t="shared" si="356"/>
        <v>0</v>
      </c>
      <c r="BW1181" s="41">
        <f t="shared" si="357"/>
        <v>0</v>
      </c>
      <c r="BX1181" s="42" t="str">
        <f t="shared" si="358"/>
        <v>1500.5</v>
      </c>
      <c r="BY1181" s="35" t="str">
        <f t="shared" si="359"/>
        <v>//////</v>
      </c>
      <c r="BZ1181" s="43" t="str">
        <f t="shared" si="360"/>
        <v>คลองหล้าปัง</v>
      </c>
    </row>
    <row r="1182" spans="1:78" s="54" customFormat="1" ht="21.75" x14ac:dyDescent="0.2">
      <c r="A1182" s="51">
        <v>1173</v>
      </c>
      <c r="B1182" s="52" t="s">
        <v>1913</v>
      </c>
      <c r="C1182" s="52"/>
      <c r="D1182" s="52" t="s">
        <v>424</v>
      </c>
      <c r="E1182" s="52" t="s">
        <v>1622</v>
      </c>
      <c r="F1182" s="52" t="s">
        <v>15</v>
      </c>
      <c r="G1182" s="53">
        <v>6</v>
      </c>
      <c r="H1182" s="52" t="s">
        <v>1623</v>
      </c>
      <c r="I1182" s="52"/>
      <c r="J1182" s="52"/>
      <c r="K1182" s="52"/>
      <c r="L1182" s="52"/>
      <c r="M1182" s="52"/>
      <c r="N1182" s="52" t="s">
        <v>154</v>
      </c>
      <c r="O1182" s="52"/>
      <c r="P1182" s="52"/>
      <c r="Q1182" s="52"/>
      <c r="R1182" s="52"/>
      <c r="S1182" s="52"/>
      <c r="T1182" s="52"/>
      <c r="U1182" s="52"/>
      <c r="V1182" s="52"/>
      <c r="W1182" s="52"/>
      <c r="X1182" s="52"/>
      <c r="Y1182" s="52"/>
      <c r="Z1182" s="52"/>
      <c r="AA1182" s="52"/>
      <c r="AB1182" s="52"/>
      <c r="AC1182" s="52"/>
      <c r="AD1182" s="52"/>
      <c r="AE1182" s="52"/>
      <c r="AF1182" s="52"/>
      <c r="AG1182" s="52"/>
      <c r="AH1182" s="52"/>
      <c r="AI1182" s="52"/>
      <c r="AJ1182" s="52"/>
      <c r="AK1182" s="52"/>
      <c r="AL1182" s="52"/>
      <c r="AM1182" s="52"/>
      <c r="AN1182" s="52"/>
      <c r="AO1182" s="52"/>
      <c r="AP1182" s="52"/>
      <c r="AQ1182" s="52"/>
      <c r="AR1182" s="52"/>
      <c r="AS1182" s="52"/>
      <c r="AT1182" s="52"/>
      <c r="AU1182" s="52"/>
      <c r="AV1182" s="52"/>
      <c r="AW1182" s="52"/>
      <c r="AX1182" s="52"/>
      <c r="AY1182" s="52"/>
      <c r="AZ1182" s="52"/>
      <c r="BA1182" s="52"/>
      <c r="BB1182" s="52"/>
      <c r="BC1182" s="52"/>
      <c r="BD1182" s="52"/>
      <c r="BE1182" s="52"/>
      <c r="BF1182" s="52"/>
      <c r="BG1182" s="52"/>
      <c r="BH1182" s="48" t="str">
        <f t="shared" si="342"/>
        <v>/</v>
      </c>
      <c r="BI1182" s="49" t="str">
        <f t="shared" si="343"/>
        <v/>
      </c>
      <c r="BJ1182" s="49" t="str">
        <f t="shared" si="344"/>
        <v>/</v>
      </c>
      <c r="BK1182" s="50" t="str">
        <f t="shared" si="345"/>
        <v/>
      </c>
      <c r="BL1182" s="35" t="str">
        <f t="shared" si="346"/>
        <v/>
      </c>
      <c r="BM1182" s="35" t="str">
        <f t="shared" si="347"/>
        <v/>
      </c>
      <c r="BN1182" s="35" t="str">
        <f t="shared" si="348"/>
        <v/>
      </c>
      <c r="BO1182" s="35">
        <f t="shared" si="349"/>
        <v>0</v>
      </c>
      <c r="BP1182" s="35" t="str">
        <f t="shared" si="350"/>
        <v/>
      </c>
      <c r="BQ1182" s="36">
        <f t="shared" si="351"/>
        <v>0</v>
      </c>
      <c r="BR1182" s="36">
        <f t="shared" si="352"/>
        <v>0</v>
      </c>
      <c r="BS1182" s="37">
        <f t="shared" si="353"/>
        <v>0</v>
      </c>
      <c r="BT1182" s="38">
        <f t="shared" si="354"/>
        <v>0</v>
      </c>
      <c r="BU1182" s="39">
        <f t="shared" si="355"/>
        <v>0</v>
      </c>
      <c r="BV1182" s="40">
        <f t="shared" si="356"/>
        <v>0</v>
      </c>
      <c r="BW1182" s="41">
        <f t="shared" si="357"/>
        <v>0</v>
      </c>
      <c r="BX1182" s="42" t="str">
        <f t="shared" si="358"/>
        <v/>
      </c>
      <c r="BY1182" s="35" t="str">
        <f t="shared" si="359"/>
        <v>/</v>
      </c>
      <c r="BZ1182" s="43" t="str">
        <f t="shared" si="360"/>
        <v/>
      </c>
    </row>
    <row r="1183" spans="1:78" s="54" customFormat="1" ht="21.75" x14ac:dyDescent="0.2">
      <c r="A1183" s="51">
        <v>1174</v>
      </c>
      <c r="B1183" s="52" t="s">
        <v>1914</v>
      </c>
      <c r="C1183" s="52"/>
      <c r="D1183" s="52" t="s">
        <v>424</v>
      </c>
      <c r="E1183" s="52" t="s">
        <v>1622</v>
      </c>
      <c r="F1183" s="52" t="s">
        <v>15</v>
      </c>
      <c r="G1183" s="53">
        <v>7</v>
      </c>
      <c r="H1183" s="52" t="s">
        <v>1623</v>
      </c>
      <c r="I1183" s="52"/>
      <c r="J1183" s="52"/>
      <c r="K1183" s="52"/>
      <c r="L1183" s="52"/>
      <c r="M1183" s="52"/>
      <c r="N1183" s="52" t="s">
        <v>154</v>
      </c>
      <c r="O1183" s="52"/>
      <c r="P1183" s="52"/>
      <c r="Q1183" s="52"/>
      <c r="R1183" s="52"/>
      <c r="S1183" s="52"/>
      <c r="T1183" s="52"/>
      <c r="U1183" s="52"/>
      <c r="V1183" s="52"/>
      <c r="W1183" s="52"/>
      <c r="X1183" s="52"/>
      <c r="Y1183" s="52"/>
      <c r="Z1183" s="52"/>
      <c r="AA1183" s="52"/>
      <c r="AB1183" s="52"/>
      <c r="AC1183" s="52"/>
      <c r="AD1183" s="52"/>
      <c r="AE1183" s="52"/>
      <c r="AF1183" s="52"/>
      <c r="AG1183" s="52"/>
      <c r="AH1183" s="52"/>
      <c r="AI1183" s="52"/>
      <c r="AJ1183" s="52"/>
      <c r="AK1183" s="52"/>
      <c r="AL1183" s="52"/>
      <c r="AM1183" s="52"/>
      <c r="AN1183" s="52"/>
      <c r="AO1183" s="52"/>
      <c r="AP1183" s="52"/>
      <c r="AQ1183" s="52"/>
      <c r="AR1183" s="52"/>
      <c r="AS1183" s="52"/>
      <c r="AT1183" s="52"/>
      <c r="AU1183" s="52"/>
      <c r="AV1183" s="52"/>
      <c r="AW1183" s="52"/>
      <c r="AX1183" s="52"/>
      <c r="AY1183" s="52"/>
      <c r="AZ1183" s="52"/>
      <c r="BA1183" s="52"/>
      <c r="BB1183" s="52"/>
      <c r="BC1183" s="52"/>
      <c r="BD1183" s="52"/>
      <c r="BE1183" s="52"/>
      <c r="BF1183" s="52"/>
      <c r="BG1183" s="52"/>
      <c r="BH1183" s="48" t="str">
        <f t="shared" si="342"/>
        <v>/</v>
      </c>
      <c r="BI1183" s="49" t="str">
        <f t="shared" si="343"/>
        <v/>
      </c>
      <c r="BJ1183" s="49" t="str">
        <f t="shared" si="344"/>
        <v>/</v>
      </c>
      <c r="BK1183" s="50" t="str">
        <f t="shared" si="345"/>
        <v/>
      </c>
      <c r="BL1183" s="35" t="str">
        <f t="shared" si="346"/>
        <v/>
      </c>
      <c r="BM1183" s="35" t="str">
        <f t="shared" si="347"/>
        <v/>
      </c>
      <c r="BN1183" s="35" t="str">
        <f t="shared" si="348"/>
        <v/>
      </c>
      <c r="BO1183" s="35">
        <f t="shared" si="349"/>
        <v>0</v>
      </c>
      <c r="BP1183" s="35" t="str">
        <f t="shared" si="350"/>
        <v/>
      </c>
      <c r="BQ1183" s="36">
        <f t="shared" si="351"/>
        <v>0</v>
      </c>
      <c r="BR1183" s="36">
        <f t="shared" si="352"/>
        <v>0</v>
      </c>
      <c r="BS1183" s="37">
        <f t="shared" si="353"/>
        <v>0</v>
      </c>
      <c r="BT1183" s="38">
        <f t="shared" si="354"/>
        <v>0</v>
      </c>
      <c r="BU1183" s="39">
        <f t="shared" si="355"/>
        <v>0</v>
      </c>
      <c r="BV1183" s="40">
        <f t="shared" si="356"/>
        <v>0</v>
      </c>
      <c r="BW1183" s="41">
        <f t="shared" si="357"/>
        <v>0</v>
      </c>
      <c r="BX1183" s="42" t="str">
        <f t="shared" si="358"/>
        <v/>
      </c>
      <c r="BY1183" s="35" t="str">
        <f t="shared" si="359"/>
        <v>/</v>
      </c>
      <c r="BZ1183" s="43" t="str">
        <f t="shared" si="360"/>
        <v/>
      </c>
    </row>
    <row r="1184" spans="1:78" ht="21.75" x14ac:dyDescent="0.2">
      <c r="A1184" s="44">
        <v>1175</v>
      </c>
      <c r="B1184" s="45" t="s">
        <v>1915</v>
      </c>
      <c r="C1184" s="45"/>
      <c r="D1184" s="45" t="s">
        <v>424</v>
      </c>
      <c r="E1184" s="45" t="s">
        <v>433</v>
      </c>
      <c r="F1184" s="45" t="s">
        <v>15</v>
      </c>
      <c r="G1184" s="46">
        <v>4</v>
      </c>
      <c r="H1184" s="45" t="s">
        <v>434</v>
      </c>
      <c r="I1184" s="45"/>
      <c r="J1184" s="45"/>
      <c r="K1184" s="45"/>
      <c r="L1184" s="45"/>
      <c r="M1184" s="45"/>
      <c r="N1184" s="52" t="s">
        <v>154</v>
      </c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45"/>
      <c r="AJ1184" s="45"/>
      <c r="AK1184" s="45"/>
      <c r="AL1184" s="45"/>
      <c r="AM1184" s="45"/>
      <c r="AN1184" s="45"/>
      <c r="AO1184" s="45"/>
      <c r="AP1184" s="45"/>
      <c r="AQ1184" s="45"/>
      <c r="AR1184" s="45"/>
      <c r="AS1184" s="45"/>
      <c r="AT1184" s="45"/>
      <c r="AU1184" s="45"/>
      <c r="AV1184" s="45"/>
      <c r="AW1184" s="45"/>
      <c r="AX1184" s="45"/>
      <c r="AY1184" s="45"/>
      <c r="AZ1184" s="45"/>
      <c r="BA1184" s="45"/>
      <c r="BB1184" s="45"/>
      <c r="BC1184" s="45"/>
      <c r="BD1184" s="45"/>
      <c r="BE1184" s="45"/>
      <c r="BF1184" s="45"/>
      <c r="BG1184" s="45"/>
      <c r="BH1184" s="48" t="str">
        <f t="shared" si="342"/>
        <v>/</v>
      </c>
      <c r="BI1184" s="49" t="str">
        <f t="shared" si="343"/>
        <v/>
      </c>
      <c r="BJ1184" s="49" t="str">
        <f t="shared" si="344"/>
        <v>/</v>
      </c>
      <c r="BK1184" s="50" t="str">
        <f t="shared" si="345"/>
        <v/>
      </c>
      <c r="BL1184" s="35" t="str">
        <f t="shared" si="346"/>
        <v/>
      </c>
      <c r="BM1184" s="35" t="str">
        <f t="shared" si="347"/>
        <v/>
      </c>
      <c r="BN1184" s="35" t="str">
        <f t="shared" si="348"/>
        <v/>
      </c>
      <c r="BO1184" s="35">
        <f t="shared" si="349"/>
        <v>0</v>
      </c>
      <c r="BP1184" s="35" t="str">
        <f t="shared" si="350"/>
        <v/>
      </c>
      <c r="BQ1184" s="36">
        <f t="shared" si="351"/>
        <v>0</v>
      </c>
      <c r="BR1184" s="36">
        <f t="shared" si="352"/>
        <v>0</v>
      </c>
      <c r="BS1184" s="37">
        <f t="shared" si="353"/>
        <v>0</v>
      </c>
      <c r="BT1184" s="38">
        <f t="shared" si="354"/>
        <v>0</v>
      </c>
      <c r="BU1184" s="39">
        <f t="shared" si="355"/>
        <v>0</v>
      </c>
      <c r="BV1184" s="40">
        <f t="shared" si="356"/>
        <v>0</v>
      </c>
      <c r="BW1184" s="41">
        <f t="shared" si="357"/>
        <v>0</v>
      </c>
      <c r="BX1184" s="42" t="str">
        <f t="shared" si="358"/>
        <v/>
      </c>
      <c r="BY1184" s="35" t="str">
        <f t="shared" si="359"/>
        <v>/</v>
      </c>
      <c r="BZ1184" s="43" t="str">
        <f t="shared" si="360"/>
        <v/>
      </c>
    </row>
    <row r="1185" spans="1:78" ht="21.75" x14ac:dyDescent="0.2">
      <c r="A1185" s="44">
        <v>1176</v>
      </c>
      <c r="B1185" s="45" t="s">
        <v>1916</v>
      </c>
      <c r="C1185" s="45"/>
      <c r="D1185" s="45" t="s">
        <v>424</v>
      </c>
      <c r="E1185" s="45" t="s">
        <v>433</v>
      </c>
      <c r="F1185" s="45" t="s">
        <v>15</v>
      </c>
      <c r="G1185" s="46">
        <v>5</v>
      </c>
      <c r="H1185" s="45" t="s">
        <v>434</v>
      </c>
      <c r="I1185" s="45"/>
      <c r="J1185" s="45"/>
      <c r="K1185" s="45"/>
      <c r="L1185" s="45"/>
      <c r="M1185" s="45"/>
      <c r="N1185" s="52" t="s">
        <v>154</v>
      </c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5"/>
      <c r="AH1185" s="45"/>
      <c r="AI1185" s="45"/>
      <c r="AJ1185" s="45"/>
      <c r="AK1185" s="45"/>
      <c r="AL1185" s="45"/>
      <c r="AM1185" s="45"/>
      <c r="AN1185" s="45"/>
      <c r="AO1185" s="45"/>
      <c r="AP1185" s="45"/>
      <c r="AQ1185" s="45"/>
      <c r="AR1185" s="45"/>
      <c r="AS1185" s="45"/>
      <c r="AT1185" s="45"/>
      <c r="AU1185" s="45"/>
      <c r="AV1185" s="45"/>
      <c r="AW1185" s="45"/>
      <c r="AX1185" s="45"/>
      <c r="AY1185" s="45"/>
      <c r="AZ1185" s="45"/>
      <c r="BA1185" s="45"/>
      <c r="BB1185" s="45"/>
      <c r="BC1185" s="45"/>
      <c r="BD1185" s="45"/>
      <c r="BE1185" s="45"/>
      <c r="BF1185" s="45"/>
      <c r="BG1185" s="45"/>
      <c r="BH1185" s="48" t="str">
        <f t="shared" si="342"/>
        <v>/</v>
      </c>
      <c r="BI1185" s="49" t="str">
        <f t="shared" si="343"/>
        <v/>
      </c>
      <c r="BJ1185" s="49" t="str">
        <f t="shared" si="344"/>
        <v>/</v>
      </c>
      <c r="BK1185" s="50" t="str">
        <f t="shared" si="345"/>
        <v/>
      </c>
      <c r="BL1185" s="35" t="str">
        <f t="shared" si="346"/>
        <v/>
      </c>
      <c r="BM1185" s="35" t="str">
        <f t="shared" si="347"/>
        <v/>
      </c>
      <c r="BN1185" s="35" t="str">
        <f t="shared" si="348"/>
        <v/>
      </c>
      <c r="BO1185" s="35">
        <f t="shared" si="349"/>
        <v>0</v>
      </c>
      <c r="BP1185" s="35" t="str">
        <f t="shared" si="350"/>
        <v/>
      </c>
      <c r="BQ1185" s="36">
        <f t="shared" si="351"/>
        <v>0</v>
      </c>
      <c r="BR1185" s="36">
        <f t="shared" si="352"/>
        <v>0</v>
      </c>
      <c r="BS1185" s="37">
        <f t="shared" si="353"/>
        <v>0</v>
      </c>
      <c r="BT1185" s="38">
        <f t="shared" si="354"/>
        <v>0</v>
      </c>
      <c r="BU1185" s="39">
        <f t="shared" si="355"/>
        <v>0</v>
      </c>
      <c r="BV1185" s="40">
        <f t="shared" si="356"/>
        <v>0</v>
      </c>
      <c r="BW1185" s="41">
        <f t="shared" si="357"/>
        <v>0</v>
      </c>
      <c r="BX1185" s="42" t="str">
        <f t="shared" si="358"/>
        <v/>
      </c>
      <c r="BY1185" s="35" t="str">
        <f t="shared" si="359"/>
        <v>/</v>
      </c>
      <c r="BZ1185" s="43" t="str">
        <f t="shared" si="360"/>
        <v/>
      </c>
    </row>
    <row r="1186" spans="1:78" ht="21.75" x14ac:dyDescent="0.2">
      <c r="A1186" s="44">
        <v>1177</v>
      </c>
      <c r="B1186" s="45" t="s">
        <v>1917</v>
      </c>
      <c r="C1186" s="45"/>
      <c r="D1186" s="45" t="s">
        <v>424</v>
      </c>
      <c r="E1186" s="45" t="s">
        <v>433</v>
      </c>
      <c r="F1186" s="45" t="s">
        <v>15</v>
      </c>
      <c r="G1186" s="46">
        <v>8</v>
      </c>
      <c r="H1186" s="45" t="s">
        <v>434</v>
      </c>
      <c r="I1186" s="45"/>
      <c r="J1186" s="45"/>
      <c r="K1186" s="45"/>
      <c r="L1186" s="45"/>
      <c r="M1186" s="45"/>
      <c r="N1186" s="52" t="s">
        <v>154</v>
      </c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5"/>
      <c r="AH1186" s="45"/>
      <c r="AI1186" s="45"/>
      <c r="AJ1186" s="45"/>
      <c r="AK1186" s="45"/>
      <c r="AL1186" s="45"/>
      <c r="AM1186" s="45"/>
      <c r="AN1186" s="45"/>
      <c r="AO1186" s="45"/>
      <c r="AP1186" s="45"/>
      <c r="AQ1186" s="45"/>
      <c r="AR1186" s="45"/>
      <c r="AS1186" s="45"/>
      <c r="AT1186" s="45"/>
      <c r="AU1186" s="45"/>
      <c r="AV1186" s="45"/>
      <c r="AW1186" s="45"/>
      <c r="AX1186" s="45"/>
      <c r="AY1186" s="45"/>
      <c r="AZ1186" s="45"/>
      <c r="BA1186" s="45"/>
      <c r="BB1186" s="45"/>
      <c r="BC1186" s="45"/>
      <c r="BD1186" s="45"/>
      <c r="BE1186" s="45"/>
      <c r="BF1186" s="45"/>
      <c r="BG1186" s="45"/>
      <c r="BH1186" s="48" t="str">
        <f t="shared" si="342"/>
        <v>/</v>
      </c>
      <c r="BI1186" s="49" t="str">
        <f t="shared" si="343"/>
        <v/>
      </c>
      <c r="BJ1186" s="49" t="str">
        <f t="shared" si="344"/>
        <v>/</v>
      </c>
      <c r="BK1186" s="50" t="str">
        <f t="shared" si="345"/>
        <v/>
      </c>
      <c r="BL1186" s="35" t="str">
        <f t="shared" si="346"/>
        <v/>
      </c>
      <c r="BM1186" s="35" t="str">
        <f t="shared" si="347"/>
        <v/>
      </c>
      <c r="BN1186" s="35" t="str">
        <f t="shared" si="348"/>
        <v/>
      </c>
      <c r="BO1186" s="35">
        <f t="shared" si="349"/>
        <v>0</v>
      </c>
      <c r="BP1186" s="35" t="str">
        <f t="shared" si="350"/>
        <v/>
      </c>
      <c r="BQ1186" s="36">
        <f t="shared" si="351"/>
        <v>0</v>
      </c>
      <c r="BR1186" s="36">
        <f t="shared" si="352"/>
        <v>0</v>
      </c>
      <c r="BS1186" s="37">
        <f t="shared" si="353"/>
        <v>0</v>
      </c>
      <c r="BT1186" s="38">
        <f t="shared" si="354"/>
        <v>0</v>
      </c>
      <c r="BU1186" s="39">
        <f t="shared" si="355"/>
        <v>0</v>
      </c>
      <c r="BV1186" s="40">
        <f t="shared" si="356"/>
        <v>0</v>
      </c>
      <c r="BW1186" s="41">
        <f t="shared" si="357"/>
        <v>0</v>
      </c>
      <c r="BX1186" s="42" t="str">
        <f t="shared" si="358"/>
        <v/>
      </c>
      <c r="BY1186" s="35" t="str">
        <f t="shared" si="359"/>
        <v>/</v>
      </c>
      <c r="BZ1186" s="43" t="str">
        <f t="shared" si="360"/>
        <v/>
      </c>
    </row>
    <row r="1187" spans="1:78" ht="21.75" x14ac:dyDescent="0.2">
      <c r="A1187" s="44">
        <v>1178</v>
      </c>
      <c r="B1187" s="45" t="s">
        <v>1918</v>
      </c>
      <c r="C1187" s="45"/>
      <c r="D1187" s="45" t="s">
        <v>424</v>
      </c>
      <c r="E1187" s="45" t="s">
        <v>433</v>
      </c>
      <c r="F1187" s="45" t="s">
        <v>15</v>
      </c>
      <c r="G1187" s="46">
        <v>9</v>
      </c>
      <c r="H1187" s="45" t="s">
        <v>434</v>
      </c>
      <c r="I1187" s="45"/>
      <c r="J1187" s="45"/>
      <c r="K1187" s="45"/>
      <c r="L1187" s="45"/>
      <c r="M1187" s="45"/>
      <c r="N1187" s="52" t="s">
        <v>154</v>
      </c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  <c r="AG1187" s="45"/>
      <c r="AH1187" s="45"/>
      <c r="AI1187" s="45"/>
      <c r="AJ1187" s="45"/>
      <c r="AK1187" s="45"/>
      <c r="AL1187" s="45"/>
      <c r="AM1187" s="45"/>
      <c r="AN1187" s="45"/>
      <c r="AO1187" s="45"/>
      <c r="AP1187" s="45"/>
      <c r="AQ1187" s="45"/>
      <c r="AR1187" s="45"/>
      <c r="AS1187" s="45"/>
      <c r="AT1187" s="45"/>
      <c r="AU1187" s="45"/>
      <c r="AV1187" s="45"/>
      <c r="AW1187" s="45"/>
      <c r="AX1187" s="45"/>
      <c r="AY1187" s="45"/>
      <c r="AZ1187" s="45"/>
      <c r="BA1187" s="45"/>
      <c r="BB1187" s="45"/>
      <c r="BC1187" s="45"/>
      <c r="BD1187" s="45"/>
      <c r="BE1187" s="45"/>
      <c r="BF1187" s="45"/>
      <c r="BG1187" s="45"/>
      <c r="BH1187" s="48" t="str">
        <f t="shared" si="342"/>
        <v>/</v>
      </c>
      <c r="BI1187" s="49" t="str">
        <f t="shared" si="343"/>
        <v/>
      </c>
      <c r="BJ1187" s="49" t="str">
        <f t="shared" si="344"/>
        <v>/</v>
      </c>
      <c r="BK1187" s="50" t="str">
        <f t="shared" si="345"/>
        <v/>
      </c>
      <c r="BL1187" s="35" t="str">
        <f t="shared" si="346"/>
        <v/>
      </c>
      <c r="BM1187" s="35" t="str">
        <f t="shared" si="347"/>
        <v/>
      </c>
      <c r="BN1187" s="35" t="str">
        <f t="shared" si="348"/>
        <v/>
      </c>
      <c r="BO1187" s="35">
        <f t="shared" si="349"/>
        <v>0</v>
      </c>
      <c r="BP1187" s="35" t="str">
        <f t="shared" si="350"/>
        <v/>
      </c>
      <c r="BQ1187" s="36">
        <f t="shared" si="351"/>
        <v>0</v>
      </c>
      <c r="BR1187" s="36">
        <f t="shared" si="352"/>
        <v>0</v>
      </c>
      <c r="BS1187" s="37">
        <f t="shared" si="353"/>
        <v>0</v>
      </c>
      <c r="BT1187" s="38">
        <f t="shared" si="354"/>
        <v>0</v>
      </c>
      <c r="BU1187" s="39">
        <f t="shared" si="355"/>
        <v>0</v>
      </c>
      <c r="BV1187" s="40">
        <f t="shared" si="356"/>
        <v>0</v>
      </c>
      <c r="BW1187" s="41">
        <f t="shared" si="357"/>
        <v>0</v>
      </c>
      <c r="BX1187" s="42" t="str">
        <f t="shared" si="358"/>
        <v/>
      </c>
      <c r="BY1187" s="35" t="str">
        <f t="shared" si="359"/>
        <v>/</v>
      </c>
      <c r="BZ1187" s="43" t="str">
        <f t="shared" si="360"/>
        <v/>
      </c>
    </row>
    <row r="1188" spans="1:78" ht="21.75" x14ac:dyDescent="0.2">
      <c r="A1188" s="44">
        <v>1179</v>
      </c>
      <c r="B1188" s="45" t="s">
        <v>1919</v>
      </c>
      <c r="C1188" s="45"/>
      <c r="D1188" s="45" t="s">
        <v>424</v>
      </c>
      <c r="E1188" s="45" t="s">
        <v>433</v>
      </c>
      <c r="F1188" s="45" t="s">
        <v>15</v>
      </c>
      <c r="G1188" s="46">
        <v>10</v>
      </c>
      <c r="H1188" s="45" t="s">
        <v>434</v>
      </c>
      <c r="I1188" s="45"/>
      <c r="J1188" s="45"/>
      <c r="K1188" s="45"/>
      <c r="L1188" s="45"/>
      <c r="M1188" s="45"/>
      <c r="N1188" s="52" t="s">
        <v>154</v>
      </c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/>
      <c r="AI1188" s="45"/>
      <c r="AJ1188" s="45"/>
      <c r="AK1188" s="45"/>
      <c r="AL1188" s="45"/>
      <c r="AM1188" s="45"/>
      <c r="AN1188" s="45"/>
      <c r="AO1188" s="45"/>
      <c r="AP1188" s="45"/>
      <c r="AQ1188" s="45"/>
      <c r="AR1188" s="45"/>
      <c r="AS1188" s="45"/>
      <c r="AT1188" s="45"/>
      <c r="AU1188" s="45"/>
      <c r="AV1188" s="45"/>
      <c r="AW1188" s="45"/>
      <c r="AX1188" s="45"/>
      <c r="AY1188" s="45"/>
      <c r="AZ1188" s="45"/>
      <c r="BA1188" s="45"/>
      <c r="BB1188" s="45"/>
      <c r="BC1188" s="45"/>
      <c r="BD1188" s="45"/>
      <c r="BE1188" s="45"/>
      <c r="BF1188" s="45"/>
      <c r="BG1188" s="45"/>
      <c r="BH1188" s="48" t="str">
        <f t="shared" si="342"/>
        <v>/</v>
      </c>
      <c r="BI1188" s="49" t="str">
        <f t="shared" si="343"/>
        <v/>
      </c>
      <c r="BJ1188" s="49" t="str">
        <f t="shared" si="344"/>
        <v>/</v>
      </c>
      <c r="BK1188" s="50" t="str">
        <f t="shared" si="345"/>
        <v/>
      </c>
      <c r="BL1188" s="35" t="str">
        <f t="shared" si="346"/>
        <v/>
      </c>
      <c r="BM1188" s="35" t="str">
        <f t="shared" si="347"/>
        <v/>
      </c>
      <c r="BN1188" s="35" t="str">
        <f t="shared" si="348"/>
        <v/>
      </c>
      <c r="BO1188" s="35">
        <f t="shared" si="349"/>
        <v>0</v>
      </c>
      <c r="BP1188" s="35" t="str">
        <f t="shared" si="350"/>
        <v/>
      </c>
      <c r="BQ1188" s="36">
        <f t="shared" si="351"/>
        <v>0</v>
      </c>
      <c r="BR1188" s="36">
        <f t="shared" si="352"/>
        <v>0</v>
      </c>
      <c r="BS1188" s="37">
        <f t="shared" si="353"/>
        <v>0</v>
      </c>
      <c r="BT1188" s="38">
        <f t="shared" si="354"/>
        <v>0</v>
      </c>
      <c r="BU1188" s="39">
        <f t="shared" si="355"/>
        <v>0</v>
      </c>
      <c r="BV1188" s="40">
        <f t="shared" si="356"/>
        <v>0</v>
      </c>
      <c r="BW1188" s="41">
        <f t="shared" si="357"/>
        <v>0</v>
      </c>
      <c r="BX1188" s="42" t="str">
        <f t="shared" si="358"/>
        <v/>
      </c>
      <c r="BY1188" s="35" t="str">
        <f t="shared" si="359"/>
        <v>/</v>
      </c>
      <c r="BZ1188" s="43" t="str">
        <f t="shared" si="360"/>
        <v/>
      </c>
    </row>
    <row r="1189" spans="1:78" s="54" customFormat="1" ht="21.75" x14ac:dyDescent="0.2">
      <c r="A1189" s="51">
        <v>1180</v>
      </c>
      <c r="B1189" s="52" t="s">
        <v>1920</v>
      </c>
      <c r="C1189" s="52"/>
      <c r="D1189" s="52" t="s">
        <v>436</v>
      </c>
      <c r="E1189" s="52" t="s">
        <v>863</v>
      </c>
      <c r="F1189" s="52" t="s">
        <v>15</v>
      </c>
      <c r="G1189" s="53">
        <v>5</v>
      </c>
      <c r="H1189" s="52" t="s">
        <v>864</v>
      </c>
      <c r="I1189" s="52"/>
      <c r="J1189" s="52"/>
      <c r="K1189" s="52"/>
      <c r="L1189" s="52" t="s">
        <v>154</v>
      </c>
      <c r="M1189" s="52"/>
      <c r="N1189" s="52"/>
      <c r="O1189" s="47">
        <v>150</v>
      </c>
      <c r="P1189" s="47"/>
      <c r="Q1189" s="47" t="s">
        <v>866</v>
      </c>
      <c r="R1189" s="47"/>
      <c r="S1189" s="52" t="s">
        <v>154</v>
      </c>
      <c r="T1189" s="52"/>
      <c r="U1189" s="52"/>
      <c r="V1189" s="47" t="s">
        <v>154</v>
      </c>
      <c r="W1189" s="47"/>
      <c r="X1189" s="47" t="s">
        <v>627</v>
      </c>
      <c r="Y1189" s="52"/>
      <c r="Z1189" s="52"/>
      <c r="AA1189" s="52"/>
      <c r="AB1189" s="52"/>
      <c r="AC1189" s="52" t="s">
        <v>154</v>
      </c>
      <c r="AD1189" s="52"/>
      <c r="AE1189" s="52"/>
      <c r="AF1189" s="52"/>
      <c r="AG1189" s="52"/>
      <c r="AH1189" s="52"/>
      <c r="AI1189" s="52"/>
      <c r="AJ1189" s="52"/>
      <c r="AK1189" s="52"/>
      <c r="AL1189" s="52"/>
      <c r="AM1189" s="52"/>
      <c r="AN1189" s="52"/>
      <c r="AO1189" s="52"/>
      <c r="AP1189" s="52"/>
      <c r="AQ1189" s="52"/>
      <c r="AR1189" s="52"/>
      <c r="AS1189" s="52"/>
      <c r="AT1189" s="52"/>
      <c r="AU1189" s="52"/>
      <c r="AV1189" s="52"/>
      <c r="AW1189" s="52"/>
      <c r="AX1189" s="52"/>
      <c r="AY1189" s="52"/>
      <c r="AZ1189" s="52"/>
      <c r="BA1189" s="52"/>
      <c r="BB1189" s="52"/>
      <c r="BC1189" s="52"/>
      <c r="BD1189" s="52"/>
      <c r="BE1189" s="52"/>
      <c r="BF1189" s="52"/>
      <c r="BG1189" s="52"/>
      <c r="BH1189" s="48" t="str">
        <f t="shared" si="342"/>
        <v>/</v>
      </c>
      <c r="BI1189" s="49" t="str">
        <f t="shared" si="343"/>
        <v>/</v>
      </c>
      <c r="BJ1189" s="49">
        <f t="shared" si="344"/>
        <v>0</v>
      </c>
      <c r="BK1189" s="50" t="str">
        <f t="shared" si="345"/>
        <v>/</v>
      </c>
      <c r="BL1189" s="35" t="str">
        <f t="shared" si="346"/>
        <v>150คลองลำทับ</v>
      </c>
      <c r="BM1189" s="35" t="str">
        <f t="shared" si="347"/>
        <v>/</v>
      </c>
      <c r="BN1189" s="35" t="str">
        <f t="shared" si="348"/>
        <v>/</v>
      </c>
      <c r="BO1189" s="35" t="str">
        <f t="shared" si="349"/>
        <v>0.8-2</v>
      </c>
      <c r="BP1189" s="35" t="str">
        <f t="shared" si="350"/>
        <v>/</v>
      </c>
      <c r="BQ1189" s="36" t="str">
        <f t="shared" si="351"/>
        <v>/</v>
      </c>
      <c r="BR1189" s="36">
        <f t="shared" si="352"/>
        <v>0</v>
      </c>
      <c r="BS1189" s="37">
        <f t="shared" si="353"/>
        <v>0</v>
      </c>
      <c r="BT1189" s="38">
        <f t="shared" si="354"/>
        <v>0</v>
      </c>
      <c r="BU1189" s="39">
        <f t="shared" si="355"/>
        <v>0</v>
      </c>
      <c r="BV1189" s="40">
        <f t="shared" si="356"/>
        <v>0</v>
      </c>
      <c r="BW1189" s="41">
        <f t="shared" si="357"/>
        <v>0</v>
      </c>
      <c r="BX1189" s="42" t="str">
        <f t="shared" si="358"/>
        <v>1500.8-2</v>
      </c>
      <c r="BY1189" s="35" t="str">
        <f t="shared" si="359"/>
        <v>////</v>
      </c>
      <c r="BZ1189" s="43" t="str">
        <f t="shared" si="360"/>
        <v>คลองลำทับ</v>
      </c>
    </row>
    <row r="1190" spans="1:78" s="54" customFormat="1" ht="21.75" x14ac:dyDescent="0.2">
      <c r="A1190" s="51">
        <v>1181</v>
      </c>
      <c r="B1190" s="52" t="s">
        <v>1921</v>
      </c>
      <c r="C1190" s="52"/>
      <c r="D1190" s="52" t="s">
        <v>436</v>
      </c>
      <c r="E1190" s="52" t="s">
        <v>863</v>
      </c>
      <c r="F1190" s="52" t="s">
        <v>15</v>
      </c>
      <c r="G1190" s="53">
        <v>7</v>
      </c>
      <c r="H1190" s="52" t="s">
        <v>864</v>
      </c>
      <c r="I1190" s="52"/>
      <c r="J1190" s="52"/>
      <c r="K1190" s="52"/>
      <c r="L1190" s="52" t="s">
        <v>154</v>
      </c>
      <c r="M1190" s="52"/>
      <c r="N1190" s="52"/>
      <c r="O1190" s="47">
        <v>150</v>
      </c>
      <c r="P1190" s="47"/>
      <c r="Q1190" s="47" t="s">
        <v>866</v>
      </c>
      <c r="R1190" s="47"/>
      <c r="S1190" s="52"/>
      <c r="T1190" s="52" t="s">
        <v>154</v>
      </c>
      <c r="U1190" s="52"/>
      <c r="V1190" s="52" t="s">
        <v>154</v>
      </c>
      <c r="W1190" s="52"/>
      <c r="X1190" s="47" t="s">
        <v>1125</v>
      </c>
      <c r="Y1190" s="47">
        <v>40</v>
      </c>
      <c r="Z1190" s="52"/>
      <c r="AA1190" s="52"/>
      <c r="AB1190" s="52"/>
      <c r="AC1190" s="52" t="s">
        <v>154</v>
      </c>
      <c r="AD1190" s="52"/>
      <c r="AE1190" s="52"/>
      <c r="AF1190" s="52"/>
      <c r="AG1190" s="52"/>
      <c r="AH1190" s="52"/>
      <c r="AI1190" s="52"/>
      <c r="AJ1190" s="52"/>
      <c r="AK1190" s="52"/>
      <c r="AL1190" s="52"/>
      <c r="AM1190" s="52"/>
      <c r="AN1190" s="52"/>
      <c r="AO1190" s="52"/>
      <c r="AP1190" s="52"/>
      <c r="AQ1190" s="52"/>
      <c r="AR1190" s="52"/>
      <c r="AS1190" s="52"/>
      <c r="AT1190" s="52"/>
      <c r="AU1190" s="52"/>
      <c r="AV1190" s="52"/>
      <c r="AW1190" s="52"/>
      <c r="AX1190" s="52"/>
      <c r="AY1190" s="52"/>
      <c r="AZ1190" s="52"/>
      <c r="BA1190" s="52"/>
      <c r="BB1190" s="52"/>
      <c r="BC1190" s="52"/>
      <c r="BD1190" s="52"/>
      <c r="BE1190" s="52"/>
      <c r="BF1190" s="52"/>
      <c r="BG1190" s="52"/>
      <c r="BH1190" s="48" t="str">
        <f t="shared" si="342"/>
        <v>/</v>
      </c>
      <c r="BI1190" s="49" t="str">
        <f t="shared" si="343"/>
        <v>/</v>
      </c>
      <c r="BJ1190" s="49">
        <f t="shared" si="344"/>
        <v>0</v>
      </c>
      <c r="BK1190" s="50" t="str">
        <f t="shared" si="345"/>
        <v>/</v>
      </c>
      <c r="BL1190" s="35" t="str">
        <f t="shared" si="346"/>
        <v>150คลองลำทับ</v>
      </c>
      <c r="BM1190" s="35" t="str">
        <f t="shared" si="347"/>
        <v>/</v>
      </c>
      <c r="BN1190" s="35" t="str">
        <f t="shared" si="348"/>
        <v>/</v>
      </c>
      <c r="BO1190" s="35" t="str">
        <f t="shared" si="349"/>
        <v>0.9-2</v>
      </c>
      <c r="BP1190" s="35" t="str">
        <f t="shared" si="350"/>
        <v>/</v>
      </c>
      <c r="BQ1190" s="36">
        <f t="shared" si="351"/>
        <v>0</v>
      </c>
      <c r="BR1190" s="36">
        <f t="shared" si="352"/>
        <v>40</v>
      </c>
      <c r="BS1190" s="37">
        <f t="shared" si="353"/>
        <v>0</v>
      </c>
      <c r="BT1190" s="38">
        <f t="shared" si="354"/>
        <v>0</v>
      </c>
      <c r="BU1190" s="39">
        <f t="shared" si="355"/>
        <v>0</v>
      </c>
      <c r="BV1190" s="40">
        <f t="shared" si="356"/>
        <v>0</v>
      </c>
      <c r="BW1190" s="41">
        <f t="shared" si="357"/>
        <v>0</v>
      </c>
      <c r="BX1190" s="42" t="str">
        <f t="shared" si="358"/>
        <v>1500.9-240</v>
      </c>
      <c r="BY1190" s="35" t="str">
        <f t="shared" si="359"/>
        <v>////</v>
      </c>
      <c r="BZ1190" s="43" t="str">
        <f t="shared" si="360"/>
        <v>คลองลำทับ</v>
      </c>
    </row>
    <row r="1191" spans="1:78" s="54" customFormat="1" ht="21.75" x14ac:dyDescent="0.2">
      <c r="A1191" s="51">
        <v>1182</v>
      </c>
      <c r="B1191" s="52" t="s">
        <v>1922</v>
      </c>
      <c r="C1191" s="52"/>
      <c r="D1191" s="52" t="s">
        <v>436</v>
      </c>
      <c r="E1191" s="52" t="s">
        <v>437</v>
      </c>
      <c r="F1191" s="52" t="s">
        <v>15</v>
      </c>
      <c r="G1191" s="53">
        <v>6</v>
      </c>
      <c r="H1191" s="52" t="s">
        <v>438</v>
      </c>
      <c r="I1191" s="52"/>
      <c r="J1191" s="52"/>
      <c r="K1191" s="52"/>
      <c r="L1191" s="52"/>
      <c r="M1191" s="52"/>
      <c r="N1191" s="52" t="s">
        <v>154</v>
      </c>
      <c r="O1191" s="52"/>
      <c r="P1191" s="52"/>
      <c r="Q1191" s="52"/>
      <c r="R1191" s="52"/>
      <c r="S1191" s="52"/>
      <c r="T1191" s="52"/>
      <c r="U1191" s="52"/>
      <c r="V1191" s="52"/>
      <c r="W1191" s="52"/>
      <c r="X1191" s="52"/>
      <c r="Y1191" s="52"/>
      <c r="Z1191" s="52"/>
      <c r="AA1191" s="52"/>
      <c r="AB1191" s="52"/>
      <c r="AC1191" s="52"/>
      <c r="AD1191" s="52"/>
      <c r="AE1191" s="52"/>
      <c r="AF1191" s="52"/>
      <c r="AG1191" s="52"/>
      <c r="AH1191" s="52"/>
      <c r="AI1191" s="52"/>
      <c r="AJ1191" s="52"/>
      <c r="AK1191" s="52"/>
      <c r="AL1191" s="52"/>
      <c r="AM1191" s="52"/>
      <c r="AN1191" s="52"/>
      <c r="AO1191" s="52"/>
      <c r="AP1191" s="52"/>
      <c r="AQ1191" s="52"/>
      <c r="AR1191" s="52"/>
      <c r="AS1191" s="52"/>
      <c r="AT1191" s="52"/>
      <c r="AU1191" s="52"/>
      <c r="AV1191" s="52"/>
      <c r="AW1191" s="52"/>
      <c r="AX1191" s="52"/>
      <c r="AY1191" s="52">
        <v>1</v>
      </c>
      <c r="AZ1191" s="52">
        <v>100</v>
      </c>
      <c r="BA1191" s="52" t="s">
        <v>154</v>
      </c>
      <c r="BB1191" s="52"/>
      <c r="BC1191" s="52"/>
      <c r="BD1191" s="52"/>
      <c r="BE1191" s="52"/>
      <c r="BF1191" s="52"/>
      <c r="BG1191" s="52"/>
      <c r="BH1191" s="48" t="str">
        <f t="shared" si="342"/>
        <v>/</v>
      </c>
      <c r="BI1191" s="49" t="str">
        <f t="shared" si="343"/>
        <v/>
      </c>
      <c r="BJ1191" s="49" t="str">
        <f t="shared" si="344"/>
        <v>/</v>
      </c>
      <c r="BK1191" s="50" t="str">
        <f t="shared" si="345"/>
        <v/>
      </c>
      <c r="BL1191" s="35" t="str">
        <f t="shared" si="346"/>
        <v/>
      </c>
      <c r="BM1191" s="35" t="str">
        <f t="shared" si="347"/>
        <v/>
      </c>
      <c r="BN1191" s="35" t="str">
        <f t="shared" si="348"/>
        <v/>
      </c>
      <c r="BO1191" s="35">
        <f t="shared" si="349"/>
        <v>0</v>
      </c>
      <c r="BP1191" s="35" t="str">
        <f t="shared" si="350"/>
        <v/>
      </c>
      <c r="BQ1191" s="36">
        <f t="shared" si="351"/>
        <v>0</v>
      </c>
      <c r="BR1191" s="36">
        <f t="shared" si="352"/>
        <v>0</v>
      </c>
      <c r="BS1191" s="37">
        <f t="shared" si="353"/>
        <v>0</v>
      </c>
      <c r="BT1191" s="38">
        <f t="shared" si="354"/>
        <v>0</v>
      </c>
      <c r="BU1191" s="39">
        <f t="shared" si="355"/>
        <v>0</v>
      </c>
      <c r="BV1191" s="40">
        <f t="shared" si="356"/>
        <v>0</v>
      </c>
      <c r="BW1191" s="41">
        <f t="shared" si="357"/>
        <v>0</v>
      </c>
      <c r="BX1191" s="42" t="str">
        <f t="shared" si="358"/>
        <v>1100</v>
      </c>
      <c r="BY1191" s="35" t="str">
        <f t="shared" si="359"/>
        <v>//</v>
      </c>
      <c r="BZ1191" s="43" t="str">
        <f t="shared" si="360"/>
        <v/>
      </c>
    </row>
    <row r="1192" spans="1:78" s="54" customFormat="1" ht="21.75" x14ac:dyDescent="0.2">
      <c r="A1192" s="51">
        <v>1183</v>
      </c>
      <c r="B1192" s="52" t="s">
        <v>1923</v>
      </c>
      <c r="C1192" s="52"/>
      <c r="D1192" s="52" t="s">
        <v>436</v>
      </c>
      <c r="E1192" s="52" t="s">
        <v>872</v>
      </c>
      <c r="F1192" s="52" t="s">
        <v>15</v>
      </c>
      <c r="G1192" s="53">
        <v>2</v>
      </c>
      <c r="H1192" s="52" t="s">
        <v>873</v>
      </c>
      <c r="I1192" s="52"/>
      <c r="J1192" s="52"/>
      <c r="K1192" s="52"/>
      <c r="L1192" s="52"/>
      <c r="M1192" s="52" t="s">
        <v>154</v>
      </c>
      <c r="N1192" s="52"/>
      <c r="O1192" s="47">
        <v>150</v>
      </c>
      <c r="P1192" s="47"/>
      <c r="Q1192" s="47"/>
      <c r="R1192" s="47"/>
      <c r="S1192" s="47" t="s">
        <v>154</v>
      </c>
      <c r="T1192" s="47"/>
      <c r="U1192" s="47"/>
      <c r="V1192" s="52"/>
      <c r="W1192" s="52" t="s">
        <v>154</v>
      </c>
      <c r="X1192" s="47" t="s">
        <v>1125</v>
      </c>
      <c r="Y1192" s="47">
        <v>45</v>
      </c>
      <c r="Z1192" s="47"/>
      <c r="AA1192" s="47"/>
      <c r="AB1192" s="47"/>
      <c r="AC1192" s="47" t="s">
        <v>154</v>
      </c>
      <c r="AD1192" s="47"/>
      <c r="AE1192" s="52"/>
      <c r="AF1192" s="52"/>
      <c r="AG1192" s="52"/>
      <c r="AH1192" s="52"/>
      <c r="AI1192" s="52"/>
      <c r="AJ1192" s="52"/>
      <c r="AK1192" s="52"/>
      <c r="AL1192" s="52"/>
      <c r="AM1192" s="52"/>
      <c r="AN1192" s="52"/>
      <c r="AO1192" s="52"/>
      <c r="AP1192" s="52"/>
      <c r="AQ1192" s="52"/>
      <c r="AR1192" s="52"/>
      <c r="AS1192" s="52"/>
      <c r="AT1192" s="52"/>
      <c r="AU1192" s="52"/>
      <c r="AV1192" s="52"/>
      <c r="AW1192" s="52"/>
      <c r="AX1192" s="52"/>
      <c r="AY1192" s="52"/>
      <c r="AZ1192" s="52"/>
      <c r="BA1192" s="52" t="s">
        <v>154</v>
      </c>
      <c r="BB1192" s="52"/>
      <c r="BC1192" s="52"/>
      <c r="BD1192" s="52"/>
      <c r="BE1192" s="52" t="s">
        <v>154</v>
      </c>
      <c r="BF1192" s="52"/>
      <c r="BG1192" s="52"/>
      <c r="BH1192" s="48" t="str">
        <f t="shared" si="342"/>
        <v>/</v>
      </c>
      <c r="BI1192" s="49" t="str">
        <f t="shared" si="343"/>
        <v>/</v>
      </c>
      <c r="BJ1192" s="49">
        <f t="shared" si="344"/>
        <v>0</v>
      </c>
      <c r="BK1192" s="50" t="str">
        <f t="shared" si="345"/>
        <v>/</v>
      </c>
      <c r="BL1192" s="35" t="str">
        <f t="shared" si="346"/>
        <v>150</v>
      </c>
      <c r="BM1192" s="35" t="str">
        <f t="shared" si="347"/>
        <v>/</v>
      </c>
      <c r="BN1192" s="35" t="str">
        <f t="shared" si="348"/>
        <v>/</v>
      </c>
      <c r="BO1192" s="35" t="str">
        <f t="shared" si="349"/>
        <v>0.9-2</v>
      </c>
      <c r="BP1192" s="35" t="str">
        <f t="shared" si="350"/>
        <v>/</v>
      </c>
      <c r="BQ1192" s="36" t="str">
        <f t="shared" si="351"/>
        <v>/</v>
      </c>
      <c r="BR1192" s="36">
        <f t="shared" si="352"/>
        <v>45</v>
      </c>
      <c r="BS1192" s="37">
        <f t="shared" si="353"/>
        <v>0</v>
      </c>
      <c r="BT1192" s="38">
        <f t="shared" si="354"/>
        <v>0</v>
      </c>
      <c r="BU1192" s="39">
        <f t="shared" si="355"/>
        <v>0</v>
      </c>
      <c r="BV1192" s="40">
        <f t="shared" si="356"/>
        <v>0</v>
      </c>
      <c r="BW1192" s="41">
        <f t="shared" si="357"/>
        <v>0</v>
      </c>
      <c r="BX1192" s="42" t="str">
        <f t="shared" si="358"/>
        <v>1500.9-245</v>
      </c>
      <c r="BY1192" s="35" t="str">
        <f t="shared" si="359"/>
        <v>//////</v>
      </c>
      <c r="BZ1192" s="43" t="str">
        <f t="shared" si="360"/>
        <v/>
      </c>
    </row>
    <row r="1193" spans="1:78" s="54" customFormat="1" ht="21.75" x14ac:dyDescent="0.2">
      <c r="A1193" s="51">
        <v>1184</v>
      </c>
      <c r="B1193" s="52" t="s">
        <v>1924</v>
      </c>
      <c r="C1193" s="52"/>
      <c r="D1193" s="52" t="s">
        <v>436</v>
      </c>
      <c r="E1193" s="52" t="s">
        <v>893</v>
      </c>
      <c r="F1193" s="52" t="s">
        <v>15</v>
      </c>
      <c r="G1193" s="53">
        <v>1</v>
      </c>
      <c r="H1193" s="52" t="s">
        <v>894</v>
      </c>
      <c r="I1193" s="52"/>
      <c r="J1193" s="52" t="s">
        <v>154</v>
      </c>
      <c r="K1193" s="52"/>
      <c r="L1193" s="52"/>
      <c r="M1193" s="52"/>
      <c r="N1193" s="52"/>
      <c r="O1193" s="60">
        <v>150</v>
      </c>
      <c r="P1193" s="60"/>
      <c r="Q1193" s="60" t="s">
        <v>165</v>
      </c>
      <c r="R1193" s="52"/>
      <c r="S1193" s="52"/>
      <c r="T1193" s="52"/>
      <c r="U1193" s="52" t="s">
        <v>154</v>
      </c>
      <c r="V1193" s="47" t="s">
        <v>154</v>
      </c>
      <c r="W1193" s="47"/>
      <c r="X1193" s="47" t="s">
        <v>1125</v>
      </c>
      <c r="Y1193" s="47">
        <v>50</v>
      </c>
      <c r="Z1193" s="52"/>
      <c r="AA1193" s="52"/>
      <c r="AB1193" s="52"/>
      <c r="AC1193" s="52"/>
      <c r="AD1193" s="52" t="s">
        <v>154</v>
      </c>
      <c r="AE1193" s="47">
        <v>1</v>
      </c>
      <c r="AF1193" s="47">
        <v>1</v>
      </c>
      <c r="AG1193" s="52"/>
      <c r="AH1193" s="52" t="s">
        <v>271</v>
      </c>
      <c r="AI1193" s="52"/>
      <c r="AJ1193" s="52"/>
      <c r="AK1193" s="52"/>
      <c r="AL1193" s="52"/>
      <c r="AM1193" s="47">
        <v>1</v>
      </c>
      <c r="AN1193" s="47">
        <v>1</v>
      </c>
      <c r="AO1193" s="47"/>
      <c r="AP1193" s="52" t="s">
        <v>271</v>
      </c>
      <c r="AQ1193" s="52"/>
      <c r="AR1193" s="52"/>
      <c r="AS1193" s="52"/>
      <c r="AT1193" s="52"/>
      <c r="AU1193" s="52"/>
      <c r="AV1193" s="52"/>
      <c r="AW1193" s="52"/>
      <c r="AX1193" s="52"/>
      <c r="AY1193" s="52" t="s">
        <v>154</v>
      </c>
      <c r="AZ1193" s="52">
        <v>200</v>
      </c>
      <c r="BA1193" s="52" t="s">
        <v>154</v>
      </c>
      <c r="BB1193" s="52" t="s">
        <v>154</v>
      </c>
      <c r="BC1193" s="52"/>
      <c r="BD1193" s="52"/>
      <c r="BE1193" s="52"/>
      <c r="BF1193" s="52"/>
      <c r="BG1193" s="52"/>
      <c r="BH1193" s="48" t="str">
        <f t="shared" si="342"/>
        <v>/</v>
      </c>
      <c r="BI1193" s="49" t="str">
        <f t="shared" si="343"/>
        <v>/</v>
      </c>
      <c r="BJ1193" s="49">
        <f t="shared" si="344"/>
        <v>0</v>
      </c>
      <c r="BK1193" s="50" t="str">
        <f t="shared" si="345"/>
        <v>/</v>
      </c>
      <c r="BL1193" s="35" t="str">
        <f t="shared" si="346"/>
        <v>150ที่ลุ่มต่ำ</v>
      </c>
      <c r="BM1193" s="35" t="str">
        <f t="shared" si="347"/>
        <v>/</v>
      </c>
      <c r="BN1193" s="35" t="str">
        <f t="shared" si="348"/>
        <v>/</v>
      </c>
      <c r="BO1193" s="35" t="str">
        <f t="shared" si="349"/>
        <v>0.9-2</v>
      </c>
      <c r="BP1193" s="35" t="str">
        <f t="shared" si="350"/>
        <v>/</v>
      </c>
      <c r="BQ1193" s="36">
        <f t="shared" si="351"/>
        <v>0</v>
      </c>
      <c r="BR1193" s="36">
        <f t="shared" si="352"/>
        <v>50</v>
      </c>
      <c r="BS1193" s="37">
        <f t="shared" si="353"/>
        <v>0</v>
      </c>
      <c r="BT1193" s="38">
        <f t="shared" si="354"/>
        <v>0</v>
      </c>
      <c r="BU1193" s="39">
        <f t="shared" si="355"/>
        <v>0</v>
      </c>
      <c r="BV1193" s="40">
        <f t="shared" si="356"/>
        <v>0</v>
      </c>
      <c r="BW1193" s="41">
        <f t="shared" si="357"/>
        <v>0</v>
      </c>
      <c r="BX1193" s="42" t="str">
        <f t="shared" si="358"/>
        <v>1500.9-2501111/200</v>
      </c>
      <c r="BY1193" s="35" t="str">
        <f t="shared" si="359"/>
        <v>//////</v>
      </c>
      <c r="BZ1193" s="43" t="str">
        <f t="shared" si="360"/>
        <v>ที่ลุ่มต่ำอบต.อบต.</v>
      </c>
    </row>
    <row r="1194" spans="1:78" s="54" customFormat="1" ht="21.75" x14ac:dyDescent="0.2">
      <c r="A1194" s="51">
        <v>1185</v>
      </c>
      <c r="B1194" s="52" t="s">
        <v>1925</v>
      </c>
      <c r="C1194" s="52"/>
      <c r="D1194" s="52" t="s">
        <v>436</v>
      </c>
      <c r="E1194" s="52" t="s">
        <v>893</v>
      </c>
      <c r="F1194" s="52" t="s">
        <v>15</v>
      </c>
      <c r="G1194" s="53">
        <v>2</v>
      </c>
      <c r="H1194" s="52" t="s">
        <v>894</v>
      </c>
      <c r="I1194" s="52"/>
      <c r="J1194" s="52"/>
      <c r="K1194" s="52"/>
      <c r="L1194" s="52" t="s">
        <v>154</v>
      </c>
      <c r="M1194" s="52" t="s">
        <v>154</v>
      </c>
      <c r="N1194" s="52"/>
      <c r="O1194" s="60">
        <v>150</v>
      </c>
      <c r="P1194" s="60"/>
      <c r="Q1194" s="60" t="s">
        <v>165</v>
      </c>
      <c r="R1194" s="52"/>
      <c r="S1194" s="52"/>
      <c r="T1194" s="52"/>
      <c r="U1194" s="52" t="s">
        <v>154</v>
      </c>
      <c r="V1194" s="47" t="s">
        <v>154</v>
      </c>
      <c r="W1194" s="47"/>
      <c r="X1194" s="47" t="s">
        <v>1125</v>
      </c>
      <c r="Y1194" s="47">
        <v>45</v>
      </c>
      <c r="Z1194" s="52"/>
      <c r="AA1194" s="52"/>
      <c r="AB1194" s="52"/>
      <c r="AC1194" s="52"/>
      <c r="AD1194" s="52" t="s">
        <v>154</v>
      </c>
      <c r="AE1194" s="47">
        <v>1</v>
      </c>
      <c r="AF1194" s="47">
        <v>1</v>
      </c>
      <c r="AG1194" s="52"/>
      <c r="AH1194" s="52" t="s">
        <v>271</v>
      </c>
      <c r="AI1194" s="52"/>
      <c r="AJ1194" s="52"/>
      <c r="AK1194" s="52"/>
      <c r="AL1194" s="52"/>
      <c r="AM1194" s="47">
        <v>1</v>
      </c>
      <c r="AN1194" s="47">
        <v>1</v>
      </c>
      <c r="AO1194" s="47"/>
      <c r="AP1194" s="52" t="s">
        <v>271</v>
      </c>
      <c r="AQ1194" s="52"/>
      <c r="AR1194" s="52"/>
      <c r="AS1194" s="52"/>
      <c r="AT1194" s="52"/>
      <c r="AU1194" s="52"/>
      <c r="AV1194" s="52"/>
      <c r="AW1194" s="52"/>
      <c r="AX1194" s="52"/>
      <c r="AY1194" s="52" t="s">
        <v>154</v>
      </c>
      <c r="AZ1194" s="52">
        <v>200</v>
      </c>
      <c r="BA1194" s="52" t="s">
        <v>154</v>
      </c>
      <c r="BB1194" s="52" t="s">
        <v>154</v>
      </c>
      <c r="BC1194" s="52"/>
      <c r="BD1194" s="52"/>
      <c r="BE1194" s="52"/>
      <c r="BF1194" s="52"/>
      <c r="BG1194" s="52"/>
      <c r="BH1194" s="48" t="str">
        <f t="shared" si="342"/>
        <v>//</v>
      </c>
      <c r="BI1194" s="49" t="str">
        <f t="shared" si="343"/>
        <v>//</v>
      </c>
      <c r="BJ1194" s="49">
        <f t="shared" si="344"/>
        <v>0</v>
      </c>
      <c r="BK1194" s="50" t="str">
        <f t="shared" si="345"/>
        <v>//</v>
      </c>
      <c r="BL1194" s="35" t="str">
        <f t="shared" si="346"/>
        <v>150ที่ลุ่มต่ำ</v>
      </c>
      <c r="BM1194" s="35" t="str">
        <f t="shared" si="347"/>
        <v>/</v>
      </c>
      <c r="BN1194" s="35" t="str">
        <f t="shared" si="348"/>
        <v>/</v>
      </c>
      <c r="BO1194" s="35" t="str">
        <f t="shared" si="349"/>
        <v>0.9-2</v>
      </c>
      <c r="BP1194" s="35" t="str">
        <f t="shared" si="350"/>
        <v>/</v>
      </c>
      <c r="BQ1194" s="36">
        <f t="shared" si="351"/>
        <v>0</v>
      </c>
      <c r="BR1194" s="36">
        <f t="shared" si="352"/>
        <v>45</v>
      </c>
      <c r="BS1194" s="37">
        <f t="shared" si="353"/>
        <v>0</v>
      </c>
      <c r="BT1194" s="38">
        <f t="shared" si="354"/>
        <v>0</v>
      </c>
      <c r="BU1194" s="39">
        <f t="shared" si="355"/>
        <v>0</v>
      </c>
      <c r="BV1194" s="40">
        <f t="shared" si="356"/>
        <v>0</v>
      </c>
      <c r="BW1194" s="41">
        <f t="shared" si="357"/>
        <v>0</v>
      </c>
      <c r="BX1194" s="42" t="str">
        <f t="shared" si="358"/>
        <v>1500.9-2451111/200</v>
      </c>
      <c r="BY1194" s="35" t="str">
        <f t="shared" si="359"/>
        <v>///////</v>
      </c>
      <c r="BZ1194" s="43" t="str">
        <f t="shared" si="360"/>
        <v>ที่ลุ่มต่ำอบต.อบต.</v>
      </c>
    </row>
    <row r="1195" spans="1:78" s="54" customFormat="1" ht="21.75" x14ac:dyDescent="0.2">
      <c r="A1195" s="51">
        <v>1186</v>
      </c>
      <c r="B1195" s="52" t="s">
        <v>1926</v>
      </c>
      <c r="C1195" s="52"/>
      <c r="D1195" s="52" t="s">
        <v>436</v>
      </c>
      <c r="E1195" s="52" t="s">
        <v>893</v>
      </c>
      <c r="F1195" s="52" t="s">
        <v>15</v>
      </c>
      <c r="G1195" s="53">
        <v>4</v>
      </c>
      <c r="H1195" s="52" t="s">
        <v>894</v>
      </c>
      <c r="I1195" s="52"/>
      <c r="J1195" s="52" t="s">
        <v>154</v>
      </c>
      <c r="K1195" s="52"/>
      <c r="L1195" s="52"/>
      <c r="M1195" s="52"/>
      <c r="N1195" s="52"/>
      <c r="O1195" s="60">
        <v>150</v>
      </c>
      <c r="P1195" s="60"/>
      <c r="Q1195" s="60" t="s">
        <v>165</v>
      </c>
      <c r="R1195" s="52"/>
      <c r="S1195" s="52"/>
      <c r="T1195" s="52"/>
      <c r="U1195" s="52" t="s">
        <v>154</v>
      </c>
      <c r="V1195" s="47" t="s">
        <v>154</v>
      </c>
      <c r="W1195" s="47"/>
      <c r="X1195" s="47" t="s">
        <v>1125</v>
      </c>
      <c r="Y1195" s="47">
        <v>47</v>
      </c>
      <c r="Z1195" s="52"/>
      <c r="AA1195" s="52"/>
      <c r="AB1195" s="52"/>
      <c r="AC1195" s="52"/>
      <c r="AD1195" s="52" t="s">
        <v>154</v>
      </c>
      <c r="AE1195" s="47">
        <v>1</v>
      </c>
      <c r="AF1195" s="47">
        <v>1</v>
      </c>
      <c r="AG1195" s="52"/>
      <c r="AH1195" s="52" t="s">
        <v>271</v>
      </c>
      <c r="AI1195" s="52"/>
      <c r="AJ1195" s="52"/>
      <c r="AK1195" s="52"/>
      <c r="AL1195" s="52"/>
      <c r="AM1195" s="47">
        <v>1</v>
      </c>
      <c r="AN1195" s="47">
        <v>1</v>
      </c>
      <c r="AO1195" s="47"/>
      <c r="AP1195" s="52" t="s">
        <v>271</v>
      </c>
      <c r="AQ1195" s="52"/>
      <c r="AR1195" s="52"/>
      <c r="AS1195" s="52"/>
      <c r="AT1195" s="52"/>
      <c r="AU1195" s="52"/>
      <c r="AV1195" s="52"/>
      <c r="AW1195" s="52"/>
      <c r="AX1195" s="52"/>
      <c r="AY1195" s="52" t="s">
        <v>154</v>
      </c>
      <c r="AZ1195" s="52">
        <v>200</v>
      </c>
      <c r="BA1195" s="52" t="s">
        <v>154</v>
      </c>
      <c r="BB1195" s="52" t="s">
        <v>154</v>
      </c>
      <c r="BC1195" s="52"/>
      <c r="BD1195" s="52"/>
      <c r="BE1195" s="52"/>
      <c r="BF1195" s="52"/>
      <c r="BG1195" s="52"/>
      <c r="BH1195" s="48" t="str">
        <f t="shared" si="342"/>
        <v>/</v>
      </c>
      <c r="BI1195" s="49" t="str">
        <f t="shared" si="343"/>
        <v>/</v>
      </c>
      <c r="BJ1195" s="49">
        <f t="shared" si="344"/>
        <v>0</v>
      </c>
      <c r="BK1195" s="50" t="str">
        <f t="shared" si="345"/>
        <v>/</v>
      </c>
      <c r="BL1195" s="35" t="str">
        <f t="shared" si="346"/>
        <v>150ที่ลุ่มต่ำ</v>
      </c>
      <c r="BM1195" s="35" t="str">
        <f t="shared" si="347"/>
        <v>/</v>
      </c>
      <c r="BN1195" s="35" t="str">
        <f t="shared" si="348"/>
        <v>/</v>
      </c>
      <c r="BO1195" s="35" t="str">
        <f t="shared" si="349"/>
        <v>0.9-2</v>
      </c>
      <c r="BP1195" s="35" t="str">
        <f t="shared" si="350"/>
        <v>/</v>
      </c>
      <c r="BQ1195" s="36">
        <f t="shared" si="351"/>
        <v>0</v>
      </c>
      <c r="BR1195" s="36">
        <f t="shared" si="352"/>
        <v>47</v>
      </c>
      <c r="BS1195" s="37">
        <f t="shared" si="353"/>
        <v>0</v>
      </c>
      <c r="BT1195" s="38">
        <f t="shared" si="354"/>
        <v>0</v>
      </c>
      <c r="BU1195" s="39">
        <f t="shared" si="355"/>
        <v>0</v>
      </c>
      <c r="BV1195" s="40">
        <f t="shared" si="356"/>
        <v>0</v>
      </c>
      <c r="BW1195" s="41">
        <f t="shared" si="357"/>
        <v>0</v>
      </c>
      <c r="BX1195" s="42" t="str">
        <f t="shared" si="358"/>
        <v>1500.9-2471111/200</v>
      </c>
      <c r="BY1195" s="35" t="str">
        <f t="shared" si="359"/>
        <v>//////</v>
      </c>
      <c r="BZ1195" s="43" t="str">
        <f t="shared" si="360"/>
        <v>ที่ลุ่มต่ำอบต.อบต.</v>
      </c>
    </row>
    <row r="1196" spans="1:78" s="54" customFormat="1" ht="21.75" x14ac:dyDescent="0.2">
      <c r="A1196" s="51">
        <v>1187</v>
      </c>
      <c r="B1196" s="52" t="s">
        <v>1927</v>
      </c>
      <c r="C1196" s="52"/>
      <c r="D1196" s="52" t="s">
        <v>459</v>
      </c>
      <c r="E1196" s="52" t="s">
        <v>951</v>
      </c>
      <c r="F1196" s="52" t="s">
        <v>15</v>
      </c>
      <c r="G1196" s="53">
        <v>6</v>
      </c>
      <c r="H1196" s="52" t="s">
        <v>944</v>
      </c>
      <c r="I1196" s="52"/>
      <c r="J1196" s="52"/>
      <c r="K1196" s="52"/>
      <c r="L1196" s="52"/>
      <c r="M1196" s="52"/>
      <c r="N1196" s="52" t="s">
        <v>154</v>
      </c>
      <c r="O1196" s="52"/>
      <c r="P1196" s="52"/>
      <c r="Q1196" s="52"/>
      <c r="R1196" s="52"/>
      <c r="S1196" s="52"/>
      <c r="T1196" s="52"/>
      <c r="U1196" s="52"/>
      <c r="V1196" s="52"/>
      <c r="W1196" s="52"/>
      <c r="X1196" s="52">
        <v>0.2</v>
      </c>
      <c r="Y1196" s="52"/>
      <c r="Z1196" s="52"/>
      <c r="AA1196" s="52"/>
      <c r="AB1196" s="52"/>
      <c r="AC1196" s="52"/>
      <c r="AD1196" s="52"/>
      <c r="AE1196" s="52">
        <v>1</v>
      </c>
      <c r="AF1196" s="52">
        <v>1</v>
      </c>
      <c r="AG1196" s="52"/>
      <c r="AH1196" s="52"/>
      <c r="AI1196" s="52"/>
      <c r="AJ1196" s="52"/>
      <c r="AK1196" s="52"/>
      <c r="AL1196" s="52"/>
      <c r="AM1196" s="52"/>
      <c r="AN1196" s="52"/>
      <c r="AO1196" s="52"/>
      <c r="AP1196" s="52"/>
      <c r="AQ1196" s="52"/>
      <c r="AR1196" s="52"/>
      <c r="AS1196" s="52"/>
      <c r="AT1196" s="52"/>
      <c r="AU1196" s="52"/>
      <c r="AV1196" s="52"/>
      <c r="AW1196" s="52"/>
      <c r="AX1196" s="52"/>
      <c r="AY1196" s="52"/>
      <c r="AZ1196" s="52"/>
      <c r="BA1196" s="52" t="s">
        <v>154</v>
      </c>
      <c r="BB1196" s="52" t="s">
        <v>154</v>
      </c>
      <c r="BC1196" s="52"/>
      <c r="BD1196" s="52"/>
      <c r="BE1196" s="52"/>
      <c r="BF1196" s="52"/>
      <c r="BG1196" s="52"/>
      <c r="BH1196" s="48" t="str">
        <f t="shared" si="342"/>
        <v>/</v>
      </c>
      <c r="BI1196" s="49" t="str">
        <f t="shared" si="343"/>
        <v/>
      </c>
      <c r="BJ1196" s="49" t="str">
        <f t="shared" si="344"/>
        <v>/</v>
      </c>
      <c r="BK1196" s="50" t="str">
        <f t="shared" si="345"/>
        <v/>
      </c>
      <c r="BL1196" s="35" t="str">
        <f t="shared" si="346"/>
        <v/>
      </c>
      <c r="BM1196" s="35" t="str">
        <f t="shared" si="347"/>
        <v/>
      </c>
      <c r="BN1196" s="35" t="str">
        <f t="shared" si="348"/>
        <v/>
      </c>
      <c r="BO1196" s="35">
        <f t="shared" si="349"/>
        <v>0.2</v>
      </c>
      <c r="BP1196" s="35" t="str">
        <f t="shared" si="350"/>
        <v/>
      </c>
      <c r="BQ1196" s="36">
        <f t="shared" si="351"/>
        <v>0</v>
      </c>
      <c r="BR1196" s="36">
        <f t="shared" si="352"/>
        <v>0</v>
      </c>
      <c r="BS1196" s="37">
        <f t="shared" si="353"/>
        <v>0</v>
      </c>
      <c r="BT1196" s="38">
        <f t="shared" si="354"/>
        <v>0</v>
      </c>
      <c r="BU1196" s="39">
        <f t="shared" si="355"/>
        <v>0</v>
      </c>
      <c r="BV1196" s="40">
        <f t="shared" si="356"/>
        <v>0</v>
      </c>
      <c r="BW1196" s="41">
        <f t="shared" si="357"/>
        <v>0</v>
      </c>
      <c r="BX1196" s="42" t="str">
        <f t="shared" si="358"/>
        <v>0.211</v>
      </c>
      <c r="BY1196" s="35" t="str">
        <f t="shared" si="359"/>
        <v>///</v>
      </c>
      <c r="BZ1196" s="43" t="str">
        <f t="shared" si="360"/>
        <v/>
      </c>
    </row>
    <row r="1197" spans="1:78" s="54" customFormat="1" ht="21.75" x14ac:dyDescent="0.2">
      <c r="A1197" s="51">
        <v>1188</v>
      </c>
      <c r="B1197" s="52" t="s">
        <v>1928</v>
      </c>
      <c r="C1197" s="52"/>
      <c r="D1197" s="52" t="s">
        <v>459</v>
      </c>
      <c r="E1197" s="52" t="s">
        <v>951</v>
      </c>
      <c r="F1197" s="52" t="s">
        <v>15</v>
      </c>
      <c r="G1197" s="53">
        <v>8</v>
      </c>
      <c r="H1197" s="52" t="s">
        <v>944</v>
      </c>
      <c r="I1197" s="52"/>
      <c r="J1197" s="52"/>
      <c r="K1197" s="52"/>
      <c r="L1197" s="52"/>
      <c r="M1197" s="52"/>
      <c r="N1197" s="52" t="s">
        <v>154</v>
      </c>
      <c r="O1197" s="52"/>
      <c r="P1197" s="52"/>
      <c r="Q1197" s="52"/>
      <c r="R1197" s="52"/>
      <c r="S1197" s="52"/>
      <c r="T1197" s="52"/>
      <c r="U1197" s="52"/>
      <c r="V1197" s="52"/>
      <c r="W1197" s="52"/>
      <c r="X1197" s="52"/>
      <c r="Y1197" s="52"/>
      <c r="Z1197" s="52"/>
      <c r="AA1197" s="52"/>
      <c r="AB1197" s="52"/>
      <c r="AC1197" s="52"/>
      <c r="AD1197" s="52"/>
      <c r="AE1197" s="52">
        <v>1</v>
      </c>
      <c r="AF1197" s="52">
        <v>1</v>
      </c>
      <c r="AG1197" s="52"/>
      <c r="AH1197" s="52"/>
      <c r="AI1197" s="52"/>
      <c r="AJ1197" s="52"/>
      <c r="AK1197" s="52"/>
      <c r="AL1197" s="52"/>
      <c r="AM1197" s="52"/>
      <c r="AN1197" s="52"/>
      <c r="AO1197" s="52"/>
      <c r="AP1197" s="52"/>
      <c r="AQ1197" s="52"/>
      <c r="AR1197" s="52"/>
      <c r="AS1197" s="52"/>
      <c r="AT1197" s="52"/>
      <c r="AU1197" s="52"/>
      <c r="AV1197" s="52"/>
      <c r="AW1197" s="52"/>
      <c r="AX1197" s="52"/>
      <c r="AY1197" s="52"/>
      <c r="AZ1197" s="52"/>
      <c r="BA1197" s="52" t="s">
        <v>154</v>
      </c>
      <c r="BB1197" s="52" t="s">
        <v>154</v>
      </c>
      <c r="BC1197" s="52"/>
      <c r="BD1197" s="52"/>
      <c r="BE1197" s="52"/>
      <c r="BF1197" s="52"/>
      <c r="BG1197" s="52"/>
      <c r="BH1197" s="48" t="str">
        <f t="shared" si="342"/>
        <v>/</v>
      </c>
      <c r="BI1197" s="49" t="str">
        <f t="shared" si="343"/>
        <v/>
      </c>
      <c r="BJ1197" s="49" t="str">
        <f t="shared" si="344"/>
        <v>/</v>
      </c>
      <c r="BK1197" s="50" t="str">
        <f t="shared" si="345"/>
        <v/>
      </c>
      <c r="BL1197" s="35" t="str">
        <f t="shared" si="346"/>
        <v/>
      </c>
      <c r="BM1197" s="35" t="str">
        <f t="shared" si="347"/>
        <v/>
      </c>
      <c r="BN1197" s="35" t="str">
        <f t="shared" si="348"/>
        <v/>
      </c>
      <c r="BO1197" s="35">
        <f t="shared" si="349"/>
        <v>0</v>
      </c>
      <c r="BP1197" s="35" t="str">
        <f t="shared" si="350"/>
        <v/>
      </c>
      <c r="BQ1197" s="36">
        <f t="shared" si="351"/>
        <v>0</v>
      </c>
      <c r="BR1197" s="36">
        <f t="shared" si="352"/>
        <v>0</v>
      </c>
      <c r="BS1197" s="37">
        <f t="shared" si="353"/>
        <v>0</v>
      </c>
      <c r="BT1197" s="38">
        <f t="shared" si="354"/>
        <v>0</v>
      </c>
      <c r="BU1197" s="39">
        <f t="shared" si="355"/>
        <v>0</v>
      </c>
      <c r="BV1197" s="40">
        <f t="shared" si="356"/>
        <v>0</v>
      </c>
      <c r="BW1197" s="41">
        <f t="shared" si="357"/>
        <v>0</v>
      </c>
      <c r="BX1197" s="42" t="str">
        <f t="shared" si="358"/>
        <v>11</v>
      </c>
      <c r="BY1197" s="35" t="str">
        <f t="shared" si="359"/>
        <v>///</v>
      </c>
      <c r="BZ1197" s="43" t="str">
        <f t="shared" si="360"/>
        <v/>
      </c>
    </row>
    <row r="1198" spans="1:78" s="54" customFormat="1" ht="21.75" x14ac:dyDescent="0.2">
      <c r="A1198" s="51">
        <v>1189</v>
      </c>
      <c r="B1198" s="52" t="s">
        <v>1929</v>
      </c>
      <c r="C1198" s="52"/>
      <c r="D1198" s="52" t="s">
        <v>470</v>
      </c>
      <c r="E1198" s="52" t="s">
        <v>471</v>
      </c>
      <c r="F1198" s="52" t="s">
        <v>311</v>
      </c>
      <c r="G1198" s="53"/>
      <c r="H1198" s="52" t="s">
        <v>472</v>
      </c>
      <c r="I1198" s="52" t="s">
        <v>1930</v>
      </c>
      <c r="J1198" s="52"/>
      <c r="K1198" s="52"/>
      <c r="L1198" s="52"/>
      <c r="M1198" s="52"/>
      <c r="N1198" s="52" t="s">
        <v>154</v>
      </c>
      <c r="O1198" s="52"/>
      <c r="P1198" s="52"/>
      <c r="Q1198" s="52"/>
      <c r="R1198" s="52"/>
      <c r="S1198" s="52"/>
      <c r="T1198" s="52"/>
      <c r="U1198" s="52"/>
      <c r="V1198" s="52"/>
      <c r="W1198" s="52"/>
      <c r="X1198" s="52"/>
      <c r="Y1198" s="52"/>
      <c r="Z1198" s="52"/>
      <c r="AA1198" s="52"/>
      <c r="AB1198" s="52"/>
      <c r="AC1198" s="52"/>
      <c r="AD1198" s="52"/>
      <c r="AE1198" s="52"/>
      <c r="AF1198" s="52"/>
      <c r="AG1198" s="52"/>
      <c r="AH1198" s="52"/>
      <c r="AI1198" s="52"/>
      <c r="AJ1198" s="52"/>
      <c r="AK1198" s="52"/>
      <c r="AL1198" s="52"/>
      <c r="AM1198" s="52"/>
      <c r="AN1198" s="52"/>
      <c r="AO1198" s="52"/>
      <c r="AP1198" s="52"/>
      <c r="AQ1198" s="52"/>
      <c r="AR1198" s="52"/>
      <c r="AS1198" s="52"/>
      <c r="AT1198" s="52"/>
      <c r="AU1198" s="52"/>
      <c r="AV1198" s="52"/>
      <c r="AW1198" s="52"/>
      <c r="AX1198" s="52"/>
      <c r="AY1198" s="52"/>
      <c r="AZ1198" s="52"/>
      <c r="BA1198" s="52"/>
      <c r="BB1198" s="52"/>
      <c r="BC1198" s="52"/>
      <c r="BD1198" s="52"/>
      <c r="BE1198" s="52"/>
      <c r="BF1198" s="52"/>
      <c r="BG1198" s="52"/>
      <c r="BH1198" s="48" t="str">
        <f t="shared" si="342"/>
        <v>/</v>
      </c>
      <c r="BI1198" s="49" t="str">
        <f t="shared" si="343"/>
        <v/>
      </c>
      <c r="BJ1198" s="49" t="str">
        <f t="shared" si="344"/>
        <v>/</v>
      </c>
      <c r="BK1198" s="50" t="str">
        <f t="shared" si="345"/>
        <v/>
      </c>
      <c r="BL1198" s="35" t="str">
        <f t="shared" si="346"/>
        <v/>
      </c>
      <c r="BM1198" s="35" t="str">
        <f t="shared" si="347"/>
        <v/>
      </c>
      <c r="BN1198" s="35" t="str">
        <f t="shared" si="348"/>
        <v/>
      </c>
      <c r="BO1198" s="35">
        <f t="shared" si="349"/>
        <v>0</v>
      </c>
      <c r="BP1198" s="35" t="str">
        <f t="shared" si="350"/>
        <v/>
      </c>
      <c r="BQ1198" s="36">
        <f t="shared" si="351"/>
        <v>0</v>
      </c>
      <c r="BR1198" s="36">
        <f t="shared" si="352"/>
        <v>0</v>
      </c>
      <c r="BS1198" s="37">
        <f t="shared" si="353"/>
        <v>0</v>
      </c>
      <c r="BT1198" s="38">
        <f t="shared" si="354"/>
        <v>0</v>
      </c>
      <c r="BU1198" s="39">
        <f t="shared" si="355"/>
        <v>0</v>
      </c>
      <c r="BV1198" s="40">
        <f t="shared" si="356"/>
        <v>0</v>
      </c>
      <c r="BW1198" s="41">
        <f t="shared" si="357"/>
        <v>0</v>
      </c>
      <c r="BX1198" s="42" t="str">
        <f t="shared" si="358"/>
        <v/>
      </c>
      <c r="BY1198" s="35" t="str">
        <f t="shared" si="359"/>
        <v>/</v>
      </c>
      <c r="BZ1198" s="43" t="str">
        <f t="shared" si="360"/>
        <v/>
      </c>
    </row>
    <row r="1199" spans="1:78" s="54" customFormat="1" ht="21.75" x14ac:dyDescent="0.2">
      <c r="A1199" s="51">
        <v>1190</v>
      </c>
      <c r="B1199" s="52" t="s">
        <v>1931</v>
      </c>
      <c r="C1199" s="52"/>
      <c r="D1199" s="52" t="s">
        <v>470</v>
      </c>
      <c r="E1199" s="52" t="s">
        <v>471</v>
      </c>
      <c r="F1199" s="52" t="s">
        <v>311</v>
      </c>
      <c r="G1199" s="53"/>
      <c r="H1199" s="52" t="s">
        <v>472</v>
      </c>
      <c r="I1199" s="52" t="s">
        <v>1932</v>
      </c>
      <c r="J1199" s="52"/>
      <c r="K1199" s="52"/>
      <c r="L1199" s="52"/>
      <c r="M1199" s="52"/>
      <c r="N1199" s="52" t="s">
        <v>154</v>
      </c>
      <c r="O1199" s="52"/>
      <c r="P1199" s="52"/>
      <c r="Q1199" s="52"/>
      <c r="R1199" s="52"/>
      <c r="S1199" s="52"/>
      <c r="T1199" s="52"/>
      <c r="U1199" s="52"/>
      <c r="V1199" s="52"/>
      <c r="W1199" s="52"/>
      <c r="X1199" s="52"/>
      <c r="Y1199" s="52"/>
      <c r="Z1199" s="52"/>
      <c r="AA1199" s="52"/>
      <c r="AB1199" s="52"/>
      <c r="AC1199" s="52"/>
      <c r="AD1199" s="52"/>
      <c r="AE1199" s="52"/>
      <c r="AF1199" s="52"/>
      <c r="AG1199" s="52"/>
      <c r="AH1199" s="52"/>
      <c r="AI1199" s="52"/>
      <c r="AJ1199" s="52"/>
      <c r="AK1199" s="52"/>
      <c r="AL1199" s="52"/>
      <c r="AM1199" s="52"/>
      <c r="AN1199" s="52"/>
      <c r="AO1199" s="52"/>
      <c r="AP1199" s="52"/>
      <c r="AQ1199" s="52"/>
      <c r="AR1199" s="52"/>
      <c r="AS1199" s="52"/>
      <c r="AT1199" s="52"/>
      <c r="AU1199" s="52"/>
      <c r="AV1199" s="52"/>
      <c r="AW1199" s="52"/>
      <c r="AX1199" s="52"/>
      <c r="AY1199" s="52"/>
      <c r="AZ1199" s="52"/>
      <c r="BA1199" s="52"/>
      <c r="BB1199" s="52"/>
      <c r="BC1199" s="52"/>
      <c r="BD1199" s="52"/>
      <c r="BE1199" s="52"/>
      <c r="BF1199" s="52"/>
      <c r="BG1199" s="52"/>
      <c r="BH1199" s="48" t="str">
        <f t="shared" si="342"/>
        <v>/</v>
      </c>
      <c r="BI1199" s="49" t="str">
        <f t="shared" si="343"/>
        <v/>
      </c>
      <c r="BJ1199" s="49" t="str">
        <f t="shared" si="344"/>
        <v>/</v>
      </c>
      <c r="BK1199" s="50" t="str">
        <f t="shared" si="345"/>
        <v/>
      </c>
      <c r="BL1199" s="35" t="str">
        <f t="shared" si="346"/>
        <v/>
      </c>
      <c r="BM1199" s="35" t="str">
        <f t="shared" si="347"/>
        <v/>
      </c>
      <c r="BN1199" s="35" t="str">
        <f t="shared" si="348"/>
        <v/>
      </c>
      <c r="BO1199" s="35">
        <f t="shared" si="349"/>
        <v>0</v>
      </c>
      <c r="BP1199" s="35" t="str">
        <f t="shared" si="350"/>
        <v/>
      </c>
      <c r="BQ1199" s="36">
        <f t="shared" si="351"/>
        <v>0</v>
      </c>
      <c r="BR1199" s="36">
        <f t="shared" si="352"/>
        <v>0</v>
      </c>
      <c r="BS1199" s="37">
        <f t="shared" si="353"/>
        <v>0</v>
      </c>
      <c r="BT1199" s="38">
        <f t="shared" si="354"/>
        <v>0</v>
      </c>
      <c r="BU1199" s="39">
        <f t="shared" si="355"/>
        <v>0</v>
      </c>
      <c r="BV1199" s="40">
        <f t="shared" si="356"/>
        <v>0</v>
      </c>
      <c r="BW1199" s="41">
        <f t="shared" si="357"/>
        <v>0</v>
      </c>
      <c r="BX1199" s="42" t="str">
        <f t="shared" si="358"/>
        <v/>
      </c>
      <c r="BY1199" s="35" t="str">
        <f t="shared" si="359"/>
        <v>/</v>
      </c>
      <c r="BZ1199" s="43" t="str">
        <f t="shared" si="360"/>
        <v/>
      </c>
    </row>
    <row r="1200" spans="1:78" s="54" customFormat="1" ht="21.75" x14ac:dyDescent="0.2">
      <c r="A1200" s="51">
        <v>1191</v>
      </c>
      <c r="B1200" s="52" t="s">
        <v>1933</v>
      </c>
      <c r="C1200" s="52"/>
      <c r="D1200" s="52" t="s">
        <v>470</v>
      </c>
      <c r="E1200" s="52" t="s">
        <v>471</v>
      </c>
      <c r="F1200" s="52" t="s">
        <v>311</v>
      </c>
      <c r="G1200" s="53"/>
      <c r="H1200" s="52" t="s">
        <v>472</v>
      </c>
      <c r="I1200" s="52" t="s">
        <v>1934</v>
      </c>
      <c r="J1200" s="52"/>
      <c r="K1200" s="52"/>
      <c r="L1200" s="52"/>
      <c r="M1200" s="52"/>
      <c r="N1200" s="52" t="s">
        <v>154</v>
      </c>
      <c r="O1200" s="52"/>
      <c r="P1200" s="52"/>
      <c r="Q1200" s="52"/>
      <c r="R1200" s="52"/>
      <c r="S1200" s="52"/>
      <c r="T1200" s="52"/>
      <c r="U1200" s="52"/>
      <c r="V1200" s="52"/>
      <c r="W1200" s="52"/>
      <c r="X1200" s="52"/>
      <c r="Y1200" s="52"/>
      <c r="Z1200" s="52"/>
      <c r="AA1200" s="52"/>
      <c r="AB1200" s="52"/>
      <c r="AC1200" s="52"/>
      <c r="AD1200" s="52"/>
      <c r="AE1200" s="52"/>
      <c r="AF1200" s="52"/>
      <c r="AG1200" s="52"/>
      <c r="AH1200" s="52"/>
      <c r="AI1200" s="52"/>
      <c r="AJ1200" s="52"/>
      <c r="AK1200" s="52"/>
      <c r="AL1200" s="52"/>
      <c r="AM1200" s="52"/>
      <c r="AN1200" s="52"/>
      <c r="AO1200" s="52"/>
      <c r="AP1200" s="52"/>
      <c r="AQ1200" s="52"/>
      <c r="AR1200" s="52"/>
      <c r="AS1200" s="52"/>
      <c r="AT1200" s="52"/>
      <c r="AU1200" s="52"/>
      <c r="AV1200" s="52"/>
      <c r="AW1200" s="52"/>
      <c r="AX1200" s="52"/>
      <c r="AY1200" s="52"/>
      <c r="AZ1200" s="52"/>
      <c r="BA1200" s="52"/>
      <c r="BB1200" s="52"/>
      <c r="BC1200" s="52"/>
      <c r="BD1200" s="52"/>
      <c r="BE1200" s="52"/>
      <c r="BF1200" s="52"/>
      <c r="BG1200" s="52"/>
      <c r="BH1200" s="48" t="str">
        <f t="shared" si="342"/>
        <v>/</v>
      </c>
      <c r="BI1200" s="49" t="str">
        <f t="shared" si="343"/>
        <v/>
      </c>
      <c r="BJ1200" s="49" t="str">
        <f t="shared" si="344"/>
        <v>/</v>
      </c>
      <c r="BK1200" s="50" t="str">
        <f t="shared" si="345"/>
        <v/>
      </c>
      <c r="BL1200" s="35" t="str">
        <f t="shared" si="346"/>
        <v/>
      </c>
      <c r="BM1200" s="35" t="str">
        <f t="shared" si="347"/>
        <v/>
      </c>
      <c r="BN1200" s="35" t="str">
        <f t="shared" si="348"/>
        <v/>
      </c>
      <c r="BO1200" s="35">
        <f t="shared" si="349"/>
        <v>0</v>
      </c>
      <c r="BP1200" s="35" t="str">
        <f t="shared" si="350"/>
        <v/>
      </c>
      <c r="BQ1200" s="36">
        <f t="shared" si="351"/>
        <v>0</v>
      </c>
      <c r="BR1200" s="36">
        <f t="shared" si="352"/>
        <v>0</v>
      </c>
      <c r="BS1200" s="37">
        <f t="shared" si="353"/>
        <v>0</v>
      </c>
      <c r="BT1200" s="38">
        <f t="shared" si="354"/>
        <v>0</v>
      </c>
      <c r="BU1200" s="39">
        <f t="shared" si="355"/>
        <v>0</v>
      </c>
      <c r="BV1200" s="40">
        <f t="shared" si="356"/>
        <v>0</v>
      </c>
      <c r="BW1200" s="41">
        <f t="shared" si="357"/>
        <v>0</v>
      </c>
      <c r="BX1200" s="42" t="str">
        <f t="shared" si="358"/>
        <v/>
      </c>
      <c r="BY1200" s="35" t="str">
        <f t="shared" si="359"/>
        <v>/</v>
      </c>
      <c r="BZ1200" s="43" t="str">
        <f t="shared" si="360"/>
        <v/>
      </c>
    </row>
    <row r="1201" spans="1:78" s="54" customFormat="1" ht="21.75" x14ac:dyDescent="0.2">
      <c r="A1201" s="51">
        <v>1192</v>
      </c>
      <c r="B1201" s="52" t="s">
        <v>1935</v>
      </c>
      <c r="C1201" s="52"/>
      <c r="D1201" s="52" t="s">
        <v>470</v>
      </c>
      <c r="E1201" s="52" t="s">
        <v>471</v>
      </c>
      <c r="F1201" s="52" t="s">
        <v>311</v>
      </c>
      <c r="G1201" s="53"/>
      <c r="H1201" s="52" t="s">
        <v>472</v>
      </c>
      <c r="I1201" s="52" t="s">
        <v>1936</v>
      </c>
      <c r="J1201" s="52"/>
      <c r="K1201" s="52"/>
      <c r="L1201" s="52"/>
      <c r="M1201" s="52"/>
      <c r="N1201" s="52" t="s">
        <v>154</v>
      </c>
      <c r="O1201" s="52"/>
      <c r="P1201" s="52"/>
      <c r="Q1201" s="52"/>
      <c r="R1201" s="52"/>
      <c r="S1201" s="52"/>
      <c r="T1201" s="52"/>
      <c r="U1201" s="52"/>
      <c r="V1201" s="52"/>
      <c r="W1201" s="52"/>
      <c r="X1201" s="52"/>
      <c r="Y1201" s="52"/>
      <c r="Z1201" s="52"/>
      <c r="AA1201" s="52"/>
      <c r="AB1201" s="52"/>
      <c r="AC1201" s="52"/>
      <c r="AD1201" s="52"/>
      <c r="AE1201" s="52"/>
      <c r="AF1201" s="52"/>
      <c r="AG1201" s="52"/>
      <c r="AH1201" s="52"/>
      <c r="AI1201" s="52"/>
      <c r="AJ1201" s="52"/>
      <c r="AK1201" s="52"/>
      <c r="AL1201" s="52"/>
      <c r="AM1201" s="52"/>
      <c r="AN1201" s="52"/>
      <c r="AO1201" s="52"/>
      <c r="AP1201" s="52"/>
      <c r="AQ1201" s="52"/>
      <c r="AR1201" s="52"/>
      <c r="AS1201" s="52"/>
      <c r="AT1201" s="52"/>
      <c r="AU1201" s="52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  <c r="BG1201" s="52"/>
      <c r="BH1201" s="48" t="str">
        <f t="shared" si="342"/>
        <v>/</v>
      </c>
      <c r="BI1201" s="49" t="str">
        <f t="shared" si="343"/>
        <v/>
      </c>
      <c r="BJ1201" s="49" t="str">
        <f t="shared" si="344"/>
        <v>/</v>
      </c>
      <c r="BK1201" s="50" t="str">
        <f t="shared" si="345"/>
        <v/>
      </c>
      <c r="BL1201" s="35" t="str">
        <f t="shared" si="346"/>
        <v/>
      </c>
      <c r="BM1201" s="35" t="str">
        <f t="shared" si="347"/>
        <v/>
      </c>
      <c r="BN1201" s="35" t="str">
        <f t="shared" si="348"/>
        <v/>
      </c>
      <c r="BO1201" s="35">
        <f t="shared" si="349"/>
        <v>0</v>
      </c>
      <c r="BP1201" s="35" t="str">
        <f t="shared" si="350"/>
        <v/>
      </c>
      <c r="BQ1201" s="36">
        <f t="shared" si="351"/>
        <v>0</v>
      </c>
      <c r="BR1201" s="36">
        <f t="shared" si="352"/>
        <v>0</v>
      </c>
      <c r="BS1201" s="37">
        <f t="shared" si="353"/>
        <v>0</v>
      </c>
      <c r="BT1201" s="38">
        <f t="shared" si="354"/>
        <v>0</v>
      </c>
      <c r="BU1201" s="39">
        <f t="shared" si="355"/>
        <v>0</v>
      </c>
      <c r="BV1201" s="40">
        <f t="shared" si="356"/>
        <v>0</v>
      </c>
      <c r="BW1201" s="41">
        <f t="shared" si="357"/>
        <v>0</v>
      </c>
      <c r="BX1201" s="42" t="str">
        <f t="shared" si="358"/>
        <v/>
      </c>
      <c r="BY1201" s="35" t="str">
        <f t="shared" si="359"/>
        <v>/</v>
      </c>
      <c r="BZ1201" s="43" t="str">
        <f t="shared" si="360"/>
        <v/>
      </c>
    </row>
    <row r="1202" spans="1:78" s="54" customFormat="1" ht="21.75" x14ac:dyDescent="0.2">
      <c r="A1202" s="51">
        <v>1193</v>
      </c>
      <c r="B1202" s="52" t="s">
        <v>1937</v>
      </c>
      <c r="C1202" s="52"/>
      <c r="D1202" s="52" t="s">
        <v>470</v>
      </c>
      <c r="E1202" s="52" t="s">
        <v>471</v>
      </c>
      <c r="F1202" s="52" t="s">
        <v>311</v>
      </c>
      <c r="G1202" s="53"/>
      <c r="H1202" s="52" t="s">
        <v>472</v>
      </c>
      <c r="I1202" s="52" t="s">
        <v>259</v>
      </c>
      <c r="J1202" s="52"/>
      <c r="K1202" s="52"/>
      <c r="L1202" s="52"/>
      <c r="M1202" s="52"/>
      <c r="N1202" s="52" t="s">
        <v>154</v>
      </c>
      <c r="O1202" s="52"/>
      <c r="P1202" s="52"/>
      <c r="Q1202" s="52"/>
      <c r="R1202" s="52"/>
      <c r="S1202" s="52"/>
      <c r="T1202" s="52"/>
      <c r="U1202" s="52"/>
      <c r="V1202" s="52"/>
      <c r="W1202" s="52"/>
      <c r="X1202" s="52"/>
      <c r="Y1202" s="52"/>
      <c r="Z1202" s="52"/>
      <c r="AA1202" s="52"/>
      <c r="AB1202" s="52"/>
      <c r="AC1202" s="52"/>
      <c r="AD1202" s="52"/>
      <c r="AE1202" s="52"/>
      <c r="AF1202" s="52"/>
      <c r="AG1202" s="52"/>
      <c r="AH1202" s="52"/>
      <c r="AI1202" s="52"/>
      <c r="AJ1202" s="52"/>
      <c r="AK1202" s="52"/>
      <c r="AL1202" s="52"/>
      <c r="AM1202" s="52"/>
      <c r="AN1202" s="52"/>
      <c r="AO1202" s="52"/>
      <c r="AP1202" s="52"/>
      <c r="AQ1202" s="52"/>
      <c r="AR1202" s="52"/>
      <c r="AS1202" s="52"/>
      <c r="AT1202" s="52"/>
      <c r="AU1202" s="52"/>
      <c r="AV1202" s="52"/>
      <c r="AW1202" s="52"/>
      <c r="AX1202" s="52"/>
      <c r="AY1202" s="52"/>
      <c r="AZ1202" s="52"/>
      <c r="BA1202" s="52"/>
      <c r="BB1202" s="52"/>
      <c r="BC1202" s="52"/>
      <c r="BD1202" s="52"/>
      <c r="BE1202" s="52"/>
      <c r="BF1202" s="52"/>
      <c r="BG1202" s="52"/>
      <c r="BH1202" s="48" t="str">
        <f t="shared" si="342"/>
        <v>/</v>
      </c>
      <c r="BI1202" s="49" t="str">
        <f t="shared" si="343"/>
        <v/>
      </c>
      <c r="BJ1202" s="49" t="str">
        <f t="shared" si="344"/>
        <v>/</v>
      </c>
      <c r="BK1202" s="50" t="str">
        <f t="shared" si="345"/>
        <v/>
      </c>
      <c r="BL1202" s="35" t="str">
        <f t="shared" si="346"/>
        <v/>
      </c>
      <c r="BM1202" s="35" t="str">
        <f t="shared" si="347"/>
        <v/>
      </c>
      <c r="BN1202" s="35" t="str">
        <f t="shared" si="348"/>
        <v/>
      </c>
      <c r="BO1202" s="35">
        <f t="shared" si="349"/>
        <v>0</v>
      </c>
      <c r="BP1202" s="35" t="str">
        <f t="shared" si="350"/>
        <v/>
      </c>
      <c r="BQ1202" s="36">
        <f t="shared" si="351"/>
        <v>0</v>
      </c>
      <c r="BR1202" s="36">
        <f t="shared" si="352"/>
        <v>0</v>
      </c>
      <c r="BS1202" s="37">
        <f t="shared" si="353"/>
        <v>0</v>
      </c>
      <c r="BT1202" s="38">
        <f t="shared" si="354"/>
        <v>0</v>
      </c>
      <c r="BU1202" s="39">
        <f t="shared" si="355"/>
        <v>0</v>
      </c>
      <c r="BV1202" s="40">
        <f t="shared" si="356"/>
        <v>0</v>
      </c>
      <c r="BW1202" s="41">
        <f t="shared" si="357"/>
        <v>0</v>
      </c>
      <c r="BX1202" s="42" t="str">
        <f t="shared" si="358"/>
        <v/>
      </c>
      <c r="BY1202" s="35" t="str">
        <f t="shared" si="359"/>
        <v>/</v>
      </c>
      <c r="BZ1202" s="43" t="str">
        <f t="shared" si="360"/>
        <v/>
      </c>
    </row>
    <row r="1203" spans="1:78" s="54" customFormat="1" ht="21.75" x14ac:dyDescent="0.2">
      <c r="A1203" s="51">
        <v>1194</v>
      </c>
      <c r="B1203" s="52" t="s">
        <v>1938</v>
      </c>
      <c r="C1203" s="52"/>
      <c r="D1203" s="52" t="s">
        <v>470</v>
      </c>
      <c r="E1203" s="52" t="s">
        <v>471</v>
      </c>
      <c r="F1203" s="52" t="s">
        <v>311</v>
      </c>
      <c r="G1203" s="53"/>
      <c r="H1203" s="52" t="s">
        <v>472</v>
      </c>
      <c r="I1203" s="52" t="s">
        <v>1939</v>
      </c>
      <c r="J1203" s="52"/>
      <c r="K1203" s="52"/>
      <c r="L1203" s="52"/>
      <c r="M1203" s="52"/>
      <c r="N1203" s="52" t="s">
        <v>154</v>
      </c>
      <c r="O1203" s="52"/>
      <c r="P1203" s="52"/>
      <c r="Q1203" s="52"/>
      <c r="R1203" s="52"/>
      <c r="S1203" s="52"/>
      <c r="T1203" s="52"/>
      <c r="U1203" s="52"/>
      <c r="V1203" s="52"/>
      <c r="W1203" s="52"/>
      <c r="X1203" s="52"/>
      <c r="Y1203" s="52"/>
      <c r="Z1203" s="52"/>
      <c r="AA1203" s="52"/>
      <c r="AB1203" s="52"/>
      <c r="AC1203" s="52"/>
      <c r="AD1203" s="52"/>
      <c r="AE1203" s="52"/>
      <c r="AF1203" s="52"/>
      <c r="AG1203" s="52"/>
      <c r="AH1203" s="52"/>
      <c r="AI1203" s="52"/>
      <c r="AJ1203" s="52"/>
      <c r="AK1203" s="52"/>
      <c r="AL1203" s="52"/>
      <c r="AM1203" s="52"/>
      <c r="AN1203" s="52"/>
      <c r="AO1203" s="52"/>
      <c r="AP1203" s="52"/>
      <c r="AQ1203" s="52"/>
      <c r="AR1203" s="52"/>
      <c r="AS1203" s="52"/>
      <c r="AT1203" s="52"/>
      <c r="AU1203" s="52"/>
      <c r="AV1203" s="52"/>
      <c r="AW1203" s="52"/>
      <c r="AX1203" s="52"/>
      <c r="AY1203" s="52"/>
      <c r="AZ1203" s="52"/>
      <c r="BA1203" s="52"/>
      <c r="BB1203" s="52"/>
      <c r="BC1203" s="52"/>
      <c r="BD1203" s="52"/>
      <c r="BE1203" s="52"/>
      <c r="BF1203" s="52"/>
      <c r="BG1203" s="52"/>
      <c r="BH1203" s="48" t="str">
        <f t="shared" si="342"/>
        <v>/</v>
      </c>
      <c r="BI1203" s="49" t="str">
        <f t="shared" si="343"/>
        <v/>
      </c>
      <c r="BJ1203" s="49" t="str">
        <f t="shared" si="344"/>
        <v>/</v>
      </c>
      <c r="BK1203" s="50" t="str">
        <f t="shared" si="345"/>
        <v/>
      </c>
      <c r="BL1203" s="35" t="str">
        <f t="shared" si="346"/>
        <v/>
      </c>
      <c r="BM1203" s="35" t="str">
        <f t="shared" si="347"/>
        <v/>
      </c>
      <c r="BN1203" s="35" t="str">
        <f t="shared" si="348"/>
        <v/>
      </c>
      <c r="BO1203" s="35">
        <f t="shared" si="349"/>
        <v>0</v>
      </c>
      <c r="BP1203" s="35" t="str">
        <f t="shared" si="350"/>
        <v/>
      </c>
      <c r="BQ1203" s="36">
        <f t="shared" si="351"/>
        <v>0</v>
      </c>
      <c r="BR1203" s="36">
        <f t="shared" si="352"/>
        <v>0</v>
      </c>
      <c r="BS1203" s="37">
        <f t="shared" si="353"/>
        <v>0</v>
      </c>
      <c r="BT1203" s="38">
        <f t="shared" si="354"/>
        <v>0</v>
      </c>
      <c r="BU1203" s="39">
        <f t="shared" si="355"/>
        <v>0</v>
      </c>
      <c r="BV1203" s="40">
        <f t="shared" si="356"/>
        <v>0</v>
      </c>
      <c r="BW1203" s="41">
        <f t="shared" si="357"/>
        <v>0</v>
      </c>
      <c r="BX1203" s="42" t="str">
        <f t="shared" si="358"/>
        <v/>
      </c>
      <c r="BY1203" s="35" t="str">
        <f t="shared" si="359"/>
        <v>/</v>
      </c>
      <c r="BZ1203" s="43" t="str">
        <f t="shared" si="360"/>
        <v/>
      </c>
    </row>
    <row r="1204" spans="1:78" s="54" customFormat="1" ht="21.75" x14ac:dyDescent="0.2">
      <c r="A1204" s="51">
        <v>1195</v>
      </c>
      <c r="B1204" s="52" t="s">
        <v>1940</v>
      </c>
      <c r="C1204" s="52"/>
      <c r="D1204" s="52" t="s">
        <v>470</v>
      </c>
      <c r="E1204" s="52" t="s">
        <v>471</v>
      </c>
      <c r="F1204" s="52" t="s">
        <v>311</v>
      </c>
      <c r="G1204" s="53"/>
      <c r="H1204" s="52" t="s">
        <v>472</v>
      </c>
      <c r="I1204" s="52" t="s">
        <v>1941</v>
      </c>
      <c r="J1204" s="52"/>
      <c r="K1204" s="52"/>
      <c r="L1204" s="52"/>
      <c r="M1204" s="52"/>
      <c r="N1204" s="52" t="s">
        <v>154</v>
      </c>
      <c r="O1204" s="52"/>
      <c r="P1204" s="52"/>
      <c r="Q1204" s="52"/>
      <c r="R1204" s="52"/>
      <c r="S1204" s="52"/>
      <c r="T1204" s="52"/>
      <c r="U1204" s="52"/>
      <c r="V1204" s="52"/>
      <c r="W1204" s="52"/>
      <c r="X1204" s="52"/>
      <c r="Y1204" s="52"/>
      <c r="Z1204" s="52"/>
      <c r="AA1204" s="52"/>
      <c r="AB1204" s="52"/>
      <c r="AC1204" s="52"/>
      <c r="AD1204" s="52"/>
      <c r="AE1204" s="52"/>
      <c r="AF1204" s="52"/>
      <c r="AG1204" s="52"/>
      <c r="AH1204" s="52"/>
      <c r="AI1204" s="52"/>
      <c r="AJ1204" s="52"/>
      <c r="AK1204" s="52"/>
      <c r="AL1204" s="52"/>
      <c r="AM1204" s="52"/>
      <c r="AN1204" s="52"/>
      <c r="AO1204" s="52"/>
      <c r="AP1204" s="52"/>
      <c r="AQ1204" s="52"/>
      <c r="AR1204" s="52"/>
      <c r="AS1204" s="52"/>
      <c r="AT1204" s="52"/>
      <c r="AU1204" s="52"/>
      <c r="AV1204" s="52"/>
      <c r="AW1204" s="52"/>
      <c r="AX1204" s="52"/>
      <c r="AY1204" s="52"/>
      <c r="AZ1204" s="52"/>
      <c r="BA1204" s="52"/>
      <c r="BB1204" s="52"/>
      <c r="BC1204" s="52"/>
      <c r="BD1204" s="52"/>
      <c r="BE1204" s="52"/>
      <c r="BF1204" s="52"/>
      <c r="BG1204" s="52"/>
      <c r="BH1204" s="48" t="str">
        <f t="shared" si="342"/>
        <v>/</v>
      </c>
      <c r="BI1204" s="49" t="str">
        <f t="shared" si="343"/>
        <v/>
      </c>
      <c r="BJ1204" s="49" t="str">
        <f t="shared" si="344"/>
        <v>/</v>
      </c>
      <c r="BK1204" s="50" t="str">
        <f t="shared" si="345"/>
        <v/>
      </c>
      <c r="BL1204" s="35" t="str">
        <f t="shared" si="346"/>
        <v/>
      </c>
      <c r="BM1204" s="35" t="str">
        <f t="shared" si="347"/>
        <v/>
      </c>
      <c r="BN1204" s="35" t="str">
        <f t="shared" si="348"/>
        <v/>
      </c>
      <c r="BO1204" s="35">
        <f t="shared" si="349"/>
        <v>0</v>
      </c>
      <c r="BP1204" s="35" t="str">
        <f t="shared" si="350"/>
        <v/>
      </c>
      <c r="BQ1204" s="36">
        <f t="shared" si="351"/>
        <v>0</v>
      </c>
      <c r="BR1204" s="36">
        <f t="shared" si="352"/>
        <v>0</v>
      </c>
      <c r="BS1204" s="37">
        <f t="shared" si="353"/>
        <v>0</v>
      </c>
      <c r="BT1204" s="38">
        <f t="shared" si="354"/>
        <v>0</v>
      </c>
      <c r="BU1204" s="39">
        <f t="shared" si="355"/>
        <v>0</v>
      </c>
      <c r="BV1204" s="40">
        <f t="shared" si="356"/>
        <v>0</v>
      </c>
      <c r="BW1204" s="41">
        <f t="shared" si="357"/>
        <v>0</v>
      </c>
      <c r="BX1204" s="42" t="str">
        <f t="shared" si="358"/>
        <v/>
      </c>
      <c r="BY1204" s="35" t="str">
        <f t="shared" si="359"/>
        <v>/</v>
      </c>
      <c r="BZ1204" s="43" t="str">
        <f t="shared" si="360"/>
        <v/>
      </c>
    </row>
    <row r="1205" spans="1:78" ht="21.75" x14ac:dyDescent="0.2">
      <c r="A1205" s="44">
        <v>1196</v>
      </c>
      <c r="B1205" s="45" t="s">
        <v>1942</v>
      </c>
      <c r="C1205" s="45"/>
      <c r="D1205" s="45" t="s">
        <v>470</v>
      </c>
      <c r="E1205" s="45" t="s">
        <v>471</v>
      </c>
      <c r="F1205" s="45" t="s">
        <v>311</v>
      </c>
      <c r="G1205" s="46"/>
      <c r="H1205" s="45" t="s">
        <v>472</v>
      </c>
      <c r="I1205" s="45" t="s">
        <v>1943</v>
      </c>
      <c r="J1205" s="45"/>
      <c r="K1205" s="45"/>
      <c r="L1205" s="45"/>
      <c r="M1205" s="45"/>
      <c r="N1205" s="52" t="s">
        <v>154</v>
      </c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5"/>
      <c r="AH1205" s="45"/>
      <c r="AI1205" s="45"/>
      <c r="AJ1205" s="45"/>
      <c r="AK1205" s="45"/>
      <c r="AL1205" s="45"/>
      <c r="AM1205" s="45"/>
      <c r="AN1205" s="45"/>
      <c r="AO1205" s="45"/>
      <c r="AP1205" s="45"/>
      <c r="AQ1205" s="45"/>
      <c r="AR1205" s="45"/>
      <c r="AS1205" s="45"/>
      <c r="AT1205" s="45"/>
      <c r="AU1205" s="45"/>
      <c r="AV1205" s="45"/>
      <c r="AW1205" s="45"/>
      <c r="AX1205" s="45"/>
      <c r="AY1205" s="45"/>
      <c r="AZ1205" s="45"/>
      <c r="BA1205" s="45"/>
      <c r="BB1205" s="45"/>
      <c r="BC1205" s="45"/>
      <c r="BD1205" s="45"/>
      <c r="BE1205" s="45"/>
      <c r="BF1205" s="45"/>
      <c r="BG1205" s="45"/>
      <c r="BH1205" s="48" t="str">
        <f t="shared" si="342"/>
        <v>/</v>
      </c>
      <c r="BI1205" s="49" t="str">
        <f t="shared" si="343"/>
        <v/>
      </c>
      <c r="BJ1205" s="49" t="str">
        <f t="shared" si="344"/>
        <v>/</v>
      </c>
      <c r="BK1205" s="50" t="str">
        <f t="shared" si="345"/>
        <v/>
      </c>
      <c r="BL1205" s="35" t="str">
        <f t="shared" si="346"/>
        <v/>
      </c>
      <c r="BM1205" s="35" t="str">
        <f t="shared" si="347"/>
        <v/>
      </c>
      <c r="BN1205" s="35" t="str">
        <f t="shared" si="348"/>
        <v/>
      </c>
      <c r="BO1205" s="35">
        <f t="shared" si="349"/>
        <v>0</v>
      </c>
      <c r="BP1205" s="35" t="str">
        <f t="shared" si="350"/>
        <v/>
      </c>
      <c r="BQ1205" s="36">
        <f t="shared" si="351"/>
        <v>0</v>
      </c>
      <c r="BR1205" s="36">
        <f t="shared" si="352"/>
        <v>0</v>
      </c>
      <c r="BS1205" s="37">
        <f t="shared" si="353"/>
        <v>0</v>
      </c>
      <c r="BT1205" s="38">
        <f t="shared" si="354"/>
        <v>0</v>
      </c>
      <c r="BU1205" s="39">
        <f t="shared" si="355"/>
        <v>0</v>
      </c>
      <c r="BV1205" s="40">
        <f t="shared" si="356"/>
        <v>0</v>
      </c>
      <c r="BW1205" s="41">
        <f t="shared" si="357"/>
        <v>0</v>
      </c>
      <c r="BX1205" s="42" t="str">
        <f t="shared" si="358"/>
        <v/>
      </c>
      <c r="BY1205" s="35" t="str">
        <f t="shared" si="359"/>
        <v>/</v>
      </c>
      <c r="BZ1205" s="43" t="str">
        <f t="shared" si="360"/>
        <v/>
      </c>
    </row>
    <row r="1206" spans="1:78" ht="21.75" x14ac:dyDescent="0.2">
      <c r="A1206" s="44">
        <v>1197</v>
      </c>
      <c r="B1206" s="45" t="s">
        <v>1944</v>
      </c>
      <c r="C1206" s="45"/>
      <c r="D1206" s="45" t="s">
        <v>470</v>
      </c>
      <c r="E1206" s="45" t="s">
        <v>471</v>
      </c>
      <c r="F1206" s="45" t="s">
        <v>311</v>
      </c>
      <c r="G1206" s="46"/>
      <c r="H1206" s="45" t="s">
        <v>472</v>
      </c>
      <c r="I1206" s="45" t="s">
        <v>1945</v>
      </c>
      <c r="J1206" s="45"/>
      <c r="K1206" s="45"/>
      <c r="L1206" s="45"/>
      <c r="M1206" s="45"/>
      <c r="N1206" s="52" t="s">
        <v>154</v>
      </c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5"/>
      <c r="AH1206" s="45"/>
      <c r="AI1206" s="45"/>
      <c r="AJ1206" s="45"/>
      <c r="AK1206" s="45"/>
      <c r="AL1206" s="45"/>
      <c r="AM1206" s="45"/>
      <c r="AN1206" s="45"/>
      <c r="AO1206" s="45"/>
      <c r="AP1206" s="45"/>
      <c r="AQ1206" s="45"/>
      <c r="AR1206" s="45"/>
      <c r="AS1206" s="45"/>
      <c r="AT1206" s="45"/>
      <c r="AU1206" s="45"/>
      <c r="AV1206" s="45"/>
      <c r="AW1206" s="45"/>
      <c r="AX1206" s="45"/>
      <c r="AY1206" s="45"/>
      <c r="AZ1206" s="45"/>
      <c r="BA1206" s="45"/>
      <c r="BB1206" s="45"/>
      <c r="BC1206" s="45"/>
      <c r="BD1206" s="45"/>
      <c r="BE1206" s="45"/>
      <c r="BF1206" s="45"/>
      <c r="BG1206" s="45"/>
      <c r="BH1206" s="48" t="str">
        <f t="shared" si="342"/>
        <v>/</v>
      </c>
      <c r="BI1206" s="49" t="str">
        <f t="shared" si="343"/>
        <v/>
      </c>
      <c r="BJ1206" s="49" t="str">
        <f t="shared" si="344"/>
        <v>/</v>
      </c>
      <c r="BK1206" s="50" t="str">
        <f t="shared" si="345"/>
        <v/>
      </c>
      <c r="BL1206" s="35" t="str">
        <f t="shared" si="346"/>
        <v/>
      </c>
      <c r="BM1206" s="35" t="str">
        <f t="shared" si="347"/>
        <v/>
      </c>
      <c r="BN1206" s="35" t="str">
        <f t="shared" si="348"/>
        <v/>
      </c>
      <c r="BO1206" s="35">
        <f t="shared" si="349"/>
        <v>0</v>
      </c>
      <c r="BP1206" s="35" t="str">
        <f t="shared" si="350"/>
        <v/>
      </c>
      <c r="BQ1206" s="36">
        <f t="shared" si="351"/>
        <v>0</v>
      </c>
      <c r="BR1206" s="36">
        <f t="shared" si="352"/>
        <v>0</v>
      </c>
      <c r="BS1206" s="37">
        <f t="shared" si="353"/>
        <v>0</v>
      </c>
      <c r="BT1206" s="38">
        <f t="shared" si="354"/>
        <v>0</v>
      </c>
      <c r="BU1206" s="39">
        <f t="shared" si="355"/>
        <v>0</v>
      </c>
      <c r="BV1206" s="40">
        <f t="shared" si="356"/>
        <v>0</v>
      </c>
      <c r="BW1206" s="41">
        <f t="shared" si="357"/>
        <v>0</v>
      </c>
      <c r="BX1206" s="42" t="str">
        <f t="shared" si="358"/>
        <v/>
      </c>
      <c r="BY1206" s="35" t="str">
        <f t="shared" si="359"/>
        <v>/</v>
      </c>
      <c r="BZ1206" s="43" t="str">
        <f t="shared" si="360"/>
        <v/>
      </c>
    </row>
    <row r="1207" spans="1:78" ht="21.75" x14ac:dyDescent="0.2">
      <c r="A1207" s="44">
        <v>1198</v>
      </c>
      <c r="B1207" s="45" t="s">
        <v>1946</v>
      </c>
      <c r="C1207" s="45"/>
      <c r="D1207" s="45" t="s">
        <v>470</v>
      </c>
      <c r="E1207" s="45" t="s">
        <v>471</v>
      </c>
      <c r="F1207" s="45" t="s">
        <v>311</v>
      </c>
      <c r="G1207" s="46"/>
      <c r="H1207" s="45" t="s">
        <v>472</v>
      </c>
      <c r="I1207" s="45" t="s">
        <v>1947</v>
      </c>
      <c r="J1207" s="45"/>
      <c r="K1207" s="45"/>
      <c r="L1207" s="45"/>
      <c r="M1207" s="45"/>
      <c r="N1207" s="52" t="s">
        <v>154</v>
      </c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5"/>
      <c r="AH1207" s="45"/>
      <c r="AI1207" s="45"/>
      <c r="AJ1207" s="45"/>
      <c r="AK1207" s="45"/>
      <c r="AL1207" s="45"/>
      <c r="AM1207" s="45"/>
      <c r="AN1207" s="45"/>
      <c r="AO1207" s="45"/>
      <c r="AP1207" s="45"/>
      <c r="AQ1207" s="45"/>
      <c r="AR1207" s="45"/>
      <c r="AS1207" s="45"/>
      <c r="AT1207" s="45"/>
      <c r="AU1207" s="45"/>
      <c r="AV1207" s="45"/>
      <c r="AW1207" s="45"/>
      <c r="AX1207" s="45"/>
      <c r="AY1207" s="45"/>
      <c r="AZ1207" s="45"/>
      <c r="BA1207" s="45"/>
      <c r="BB1207" s="45"/>
      <c r="BC1207" s="45"/>
      <c r="BD1207" s="45"/>
      <c r="BE1207" s="45"/>
      <c r="BF1207" s="45"/>
      <c r="BG1207" s="45"/>
      <c r="BH1207" s="48" t="str">
        <f t="shared" si="342"/>
        <v>/</v>
      </c>
      <c r="BI1207" s="49" t="str">
        <f t="shared" si="343"/>
        <v/>
      </c>
      <c r="BJ1207" s="49" t="str">
        <f t="shared" si="344"/>
        <v>/</v>
      </c>
      <c r="BK1207" s="50" t="str">
        <f t="shared" si="345"/>
        <v/>
      </c>
      <c r="BL1207" s="35" t="str">
        <f t="shared" si="346"/>
        <v/>
      </c>
      <c r="BM1207" s="35" t="str">
        <f t="shared" si="347"/>
        <v/>
      </c>
      <c r="BN1207" s="35" t="str">
        <f t="shared" si="348"/>
        <v/>
      </c>
      <c r="BO1207" s="35">
        <f t="shared" si="349"/>
        <v>0</v>
      </c>
      <c r="BP1207" s="35" t="str">
        <f t="shared" si="350"/>
        <v/>
      </c>
      <c r="BQ1207" s="36">
        <f t="shared" si="351"/>
        <v>0</v>
      </c>
      <c r="BR1207" s="36">
        <f t="shared" si="352"/>
        <v>0</v>
      </c>
      <c r="BS1207" s="37">
        <f t="shared" si="353"/>
        <v>0</v>
      </c>
      <c r="BT1207" s="38">
        <f t="shared" si="354"/>
        <v>0</v>
      </c>
      <c r="BU1207" s="39">
        <f t="shared" si="355"/>
        <v>0</v>
      </c>
      <c r="BV1207" s="40">
        <f t="shared" si="356"/>
        <v>0</v>
      </c>
      <c r="BW1207" s="41">
        <f t="shared" si="357"/>
        <v>0</v>
      </c>
      <c r="BX1207" s="42" t="str">
        <f t="shared" si="358"/>
        <v/>
      </c>
      <c r="BY1207" s="35" t="str">
        <f t="shared" si="359"/>
        <v>/</v>
      </c>
      <c r="BZ1207" s="43" t="str">
        <f t="shared" si="360"/>
        <v/>
      </c>
    </row>
    <row r="1208" spans="1:78" ht="21.75" x14ac:dyDescent="0.2">
      <c r="A1208" s="44">
        <v>1199</v>
      </c>
      <c r="B1208" s="45" t="s">
        <v>1948</v>
      </c>
      <c r="C1208" s="45"/>
      <c r="D1208" s="45" t="s">
        <v>470</v>
      </c>
      <c r="E1208" s="45" t="s">
        <v>471</v>
      </c>
      <c r="F1208" s="45" t="s">
        <v>311</v>
      </c>
      <c r="G1208" s="46"/>
      <c r="H1208" s="45" t="s">
        <v>472</v>
      </c>
      <c r="I1208" s="45" t="s">
        <v>1949</v>
      </c>
      <c r="J1208" s="45"/>
      <c r="K1208" s="45"/>
      <c r="L1208" s="45"/>
      <c r="M1208" s="45"/>
      <c r="N1208" s="52" t="s">
        <v>154</v>
      </c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5"/>
      <c r="AH1208" s="45"/>
      <c r="AI1208" s="45"/>
      <c r="AJ1208" s="45"/>
      <c r="AK1208" s="45"/>
      <c r="AL1208" s="45"/>
      <c r="AM1208" s="45"/>
      <c r="AN1208" s="45"/>
      <c r="AO1208" s="45"/>
      <c r="AP1208" s="45"/>
      <c r="AQ1208" s="45"/>
      <c r="AR1208" s="45"/>
      <c r="AS1208" s="45"/>
      <c r="AT1208" s="45"/>
      <c r="AU1208" s="45"/>
      <c r="AV1208" s="45"/>
      <c r="AW1208" s="45"/>
      <c r="AX1208" s="45"/>
      <c r="AY1208" s="45"/>
      <c r="AZ1208" s="45"/>
      <c r="BA1208" s="45"/>
      <c r="BB1208" s="45"/>
      <c r="BC1208" s="45"/>
      <c r="BD1208" s="45"/>
      <c r="BE1208" s="45"/>
      <c r="BF1208" s="45"/>
      <c r="BG1208" s="45"/>
      <c r="BH1208" s="48" t="str">
        <f t="shared" si="342"/>
        <v>/</v>
      </c>
      <c r="BI1208" s="49" t="str">
        <f t="shared" si="343"/>
        <v/>
      </c>
      <c r="BJ1208" s="49" t="str">
        <f t="shared" si="344"/>
        <v>/</v>
      </c>
      <c r="BK1208" s="50" t="str">
        <f t="shared" si="345"/>
        <v/>
      </c>
      <c r="BL1208" s="35" t="str">
        <f t="shared" si="346"/>
        <v/>
      </c>
      <c r="BM1208" s="35" t="str">
        <f t="shared" si="347"/>
        <v/>
      </c>
      <c r="BN1208" s="35" t="str">
        <f t="shared" si="348"/>
        <v/>
      </c>
      <c r="BO1208" s="35">
        <f t="shared" si="349"/>
        <v>0</v>
      </c>
      <c r="BP1208" s="35" t="str">
        <f t="shared" si="350"/>
        <v/>
      </c>
      <c r="BQ1208" s="36">
        <f t="shared" si="351"/>
        <v>0</v>
      </c>
      <c r="BR1208" s="36">
        <f t="shared" si="352"/>
        <v>0</v>
      </c>
      <c r="BS1208" s="37">
        <f t="shared" si="353"/>
        <v>0</v>
      </c>
      <c r="BT1208" s="38">
        <f t="shared" si="354"/>
        <v>0</v>
      </c>
      <c r="BU1208" s="39">
        <f t="shared" si="355"/>
        <v>0</v>
      </c>
      <c r="BV1208" s="40">
        <f t="shared" si="356"/>
        <v>0</v>
      </c>
      <c r="BW1208" s="41">
        <f t="shared" si="357"/>
        <v>0</v>
      </c>
      <c r="BX1208" s="42" t="str">
        <f t="shared" si="358"/>
        <v/>
      </c>
      <c r="BY1208" s="35" t="str">
        <f t="shared" si="359"/>
        <v>/</v>
      </c>
      <c r="BZ1208" s="43" t="str">
        <f t="shared" si="360"/>
        <v/>
      </c>
    </row>
    <row r="1209" spans="1:78" ht="21.75" x14ac:dyDescent="0.2">
      <c r="A1209" s="44">
        <v>1200</v>
      </c>
      <c r="B1209" s="45" t="s">
        <v>1950</v>
      </c>
      <c r="C1209" s="45"/>
      <c r="D1209" s="45" t="s">
        <v>470</v>
      </c>
      <c r="E1209" s="45" t="s">
        <v>471</v>
      </c>
      <c r="F1209" s="45" t="s">
        <v>311</v>
      </c>
      <c r="G1209" s="46"/>
      <c r="H1209" s="45" t="s">
        <v>472</v>
      </c>
      <c r="I1209" s="45" t="s">
        <v>1951</v>
      </c>
      <c r="J1209" s="45"/>
      <c r="K1209" s="45"/>
      <c r="L1209" s="45"/>
      <c r="M1209" s="45"/>
      <c r="N1209" s="52" t="s">
        <v>154</v>
      </c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  <c r="AG1209" s="45"/>
      <c r="AH1209" s="45"/>
      <c r="AI1209" s="45"/>
      <c r="AJ1209" s="45"/>
      <c r="AK1209" s="45"/>
      <c r="AL1209" s="45"/>
      <c r="AM1209" s="45"/>
      <c r="AN1209" s="45"/>
      <c r="AO1209" s="45"/>
      <c r="AP1209" s="45"/>
      <c r="AQ1209" s="45"/>
      <c r="AR1209" s="45"/>
      <c r="AS1209" s="45"/>
      <c r="AT1209" s="45"/>
      <c r="AU1209" s="45"/>
      <c r="AV1209" s="45"/>
      <c r="AW1209" s="45"/>
      <c r="AX1209" s="45"/>
      <c r="AY1209" s="45"/>
      <c r="AZ1209" s="45"/>
      <c r="BA1209" s="45"/>
      <c r="BB1209" s="45"/>
      <c r="BC1209" s="45"/>
      <c r="BD1209" s="45"/>
      <c r="BE1209" s="45"/>
      <c r="BF1209" s="45"/>
      <c r="BG1209" s="45"/>
      <c r="BH1209" s="48" t="str">
        <f t="shared" si="342"/>
        <v>/</v>
      </c>
      <c r="BI1209" s="49" t="str">
        <f t="shared" si="343"/>
        <v/>
      </c>
      <c r="BJ1209" s="49" t="str">
        <f t="shared" si="344"/>
        <v>/</v>
      </c>
      <c r="BK1209" s="50" t="str">
        <f t="shared" si="345"/>
        <v/>
      </c>
      <c r="BL1209" s="35" t="str">
        <f t="shared" si="346"/>
        <v/>
      </c>
      <c r="BM1209" s="35" t="str">
        <f t="shared" si="347"/>
        <v/>
      </c>
      <c r="BN1209" s="35" t="str">
        <f t="shared" si="348"/>
        <v/>
      </c>
      <c r="BO1209" s="35">
        <f t="shared" si="349"/>
        <v>0</v>
      </c>
      <c r="BP1209" s="35" t="str">
        <f t="shared" si="350"/>
        <v/>
      </c>
      <c r="BQ1209" s="36">
        <f t="shared" si="351"/>
        <v>0</v>
      </c>
      <c r="BR1209" s="36">
        <f t="shared" si="352"/>
        <v>0</v>
      </c>
      <c r="BS1209" s="37">
        <f t="shared" si="353"/>
        <v>0</v>
      </c>
      <c r="BT1209" s="38">
        <f t="shared" si="354"/>
        <v>0</v>
      </c>
      <c r="BU1209" s="39">
        <f t="shared" si="355"/>
        <v>0</v>
      </c>
      <c r="BV1209" s="40">
        <f t="shared" si="356"/>
        <v>0</v>
      </c>
      <c r="BW1209" s="41">
        <f t="shared" si="357"/>
        <v>0</v>
      </c>
      <c r="BX1209" s="42" t="str">
        <f t="shared" si="358"/>
        <v/>
      </c>
      <c r="BY1209" s="35" t="str">
        <f t="shared" si="359"/>
        <v>/</v>
      </c>
      <c r="BZ1209" s="43" t="str">
        <f t="shared" si="360"/>
        <v/>
      </c>
    </row>
    <row r="1210" spans="1:78" ht="21.75" x14ac:dyDescent="0.2">
      <c r="A1210" s="44">
        <v>1201</v>
      </c>
      <c r="B1210" s="45" t="s">
        <v>1952</v>
      </c>
      <c r="C1210" s="45"/>
      <c r="D1210" s="45" t="s">
        <v>470</v>
      </c>
      <c r="E1210" s="45" t="s">
        <v>471</v>
      </c>
      <c r="F1210" s="45" t="s">
        <v>311</v>
      </c>
      <c r="G1210" s="46"/>
      <c r="H1210" s="45" t="s">
        <v>472</v>
      </c>
      <c r="I1210" s="45" t="s">
        <v>1953</v>
      </c>
      <c r="J1210" s="45"/>
      <c r="K1210" s="45"/>
      <c r="L1210" s="45"/>
      <c r="M1210" s="45"/>
      <c r="N1210" s="52" t="s">
        <v>154</v>
      </c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5"/>
      <c r="AH1210" s="45"/>
      <c r="AI1210" s="45"/>
      <c r="AJ1210" s="45"/>
      <c r="AK1210" s="45"/>
      <c r="AL1210" s="45"/>
      <c r="AM1210" s="45"/>
      <c r="AN1210" s="45"/>
      <c r="AO1210" s="45"/>
      <c r="AP1210" s="45"/>
      <c r="AQ1210" s="45"/>
      <c r="AR1210" s="45"/>
      <c r="AS1210" s="45"/>
      <c r="AT1210" s="45"/>
      <c r="AU1210" s="45"/>
      <c r="AV1210" s="45"/>
      <c r="AW1210" s="45"/>
      <c r="AX1210" s="45"/>
      <c r="AY1210" s="45"/>
      <c r="AZ1210" s="45"/>
      <c r="BA1210" s="45"/>
      <c r="BB1210" s="45"/>
      <c r="BC1210" s="45"/>
      <c r="BD1210" s="45"/>
      <c r="BE1210" s="45"/>
      <c r="BF1210" s="45"/>
      <c r="BG1210" s="45"/>
      <c r="BH1210" s="48" t="str">
        <f t="shared" si="342"/>
        <v>/</v>
      </c>
      <c r="BI1210" s="49" t="str">
        <f t="shared" si="343"/>
        <v/>
      </c>
      <c r="BJ1210" s="49" t="str">
        <f t="shared" si="344"/>
        <v>/</v>
      </c>
      <c r="BK1210" s="50" t="str">
        <f t="shared" si="345"/>
        <v/>
      </c>
      <c r="BL1210" s="35" t="str">
        <f t="shared" si="346"/>
        <v/>
      </c>
      <c r="BM1210" s="35" t="str">
        <f t="shared" si="347"/>
        <v/>
      </c>
      <c r="BN1210" s="35" t="str">
        <f t="shared" si="348"/>
        <v/>
      </c>
      <c r="BO1210" s="35">
        <f t="shared" si="349"/>
        <v>0</v>
      </c>
      <c r="BP1210" s="35" t="str">
        <f t="shared" si="350"/>
        <v/>
      </c>
      <c r="BQ1210" s="36">
        <f t="shared" si="351"/>
        <v>0</v>
      </c>
      <c r="BR1210" s="36">
        <f t="shared" si="352"/>
        <v>0</v>
      </c>
      <c r="BS1210" s="37">
        <f t="shared" si="353"/>
        <v>0</v>
      </c>
      <c r="BT1210" s="38">
        <f t="shared" si="354"/>
        <v>0</v>
      </c>
      <c r="BU1210" s="39">
        <f t="shared" si="355"/>
        <v>0</v>
      </c>
      <c r="BV1210" s="40">
        <f t="shared" si="356"/>
        <v>0</v>
      </c>
      <c r="BW1210" s="41">
        <f t="shared" si="357"/>
        <v>0</v>
      </c>
      <c r="BX1210" s="42" t="str">
        <f t="shared" si="358"/>
        <v/>
      </c>
      <c r="BY1210" s="35" t="str">
        <f t="shared" si="359"/>
        <v>/</v>
      </c>
      <c r="BZ1210" s="43" t="str">
        <f t="shared" si="360"/>
        <v/>
      </c>
    </row>
    <row r="1211" spans="1:78" ht="21.75" x14ac:dyDescent="0.2">
      <c r="A1211" s="44">
        <v>1202</v>
      </c>
      <c r="B1211" s="45" t="s">
        <v>1954</v>
      </c>
      <c r="C1211" s="45"/>
      <c r="D1211" s="45" t="s">
        <v>470</v>
      </c>
      <c r="E1211" s="45" t="s">
        <v>471</v>
      </c>
      <c r="F1211" s="45" t="s">
        <v>311</v>
      </c>
      <c r="G1211" s="46"/>
      <c r="H1211" s="45" t="s">
        <v>472</v>
      </c>
      <c r="I1211" s="45" t="s">
        <v>1955</v>
      </c>
      <c r="J1211" s="45"/>
      <c r="K1211" s="45"/>
      <c r="L1211" s="45"/>
      <c r="M1211" s="45"/>
      <c r="N1211" s="52" t="s">
        <v>154</v>
      </c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  <c r="AG1211" s="45"/>
      <c r="AH1211" s="45"/>
      <c r="AI1211" s="45"/>
      <c r="AJ1211" s="45"/>
      <c r="AK1211" s="45"/>
      <c r="AL1211" s="45"/>
      <c r="AM1211" s="45"/>
      <c r="AN1211" s="45"/>
      <c r="AO1211" s="45"/>
      <c r="AP1211" s="45"/>
      <c r="AQ1211" s="45"/>
      <c r="AR1211" s="45"/>
      <c r="AS1211" s="45"/>
      <c r="AT1211" s="45"/>
      <c r="AU1211" s="45"/>
      <c r="AV1211" s="45"/>
      <c r="AW1211" s="45"/>
      <c r="AX1211" s="45"/>
      <c r="AY1211" s="45"/>
      <c r="AZ1211" s="45"/>
      <c r="BA1211" s="45"/>
      <c r="BB1211" s="45"/>
      <c r="BC1211" s="45"/>
      <c r="BD1211" s="45"/>
      <c r="BE1211" s="45"/>
      <c r="BF1211" s="45"/>
      <c r="BG1211" s="45"/>
      <c r="BH1211" s="48" t="str">
        <f t="shared" si="342"/>
        <v>/</v>
      </c>
      <c r="BI1211" s="49" t="str">
        <f t="shared" si="343"/>
        <v/>
      </c>
      <c r="BJ1211" s="49" t="str">
        <f t="shared" si="344"/>
        <v>/</v>
      </c>
      <c r="BK1211" s="50" t="str">
        <f t="shared" si="345"/>
        <v/>
      </c>
      <c r="BL1211" s="35" t="str">
        <f t="shared" si="346"/>
        <v/>
      </c>
      <c r="BM1211" s="35" t="str">
        <f t="shared" si="347"/>
        <v/>
      </c>
      <c r="BN1211" s="35" t="str">
        <f t="shared" si="348"/>
        <v/>
      </c>
      <c r="BO1211" s="35">
        <f t="shared" si="349"/>
        <v>0</v>
      </c>
      <c r="BP1211" s="35" t="str">
        <f t="shared" si="350"/>
        <v/>
      </c>
      <c r="BQ1211" s="36">
        <f t="shared" si="351"/>
        <v>0</v>
      </c>
      <c r="BR1211" s="36">
        <f t="shared" si="352"/>
        <v>0</v>
      </c>
      <c r="BS1211" s="37">
        <f t="shared" si="353"/>
        <v>0</v>
      </c>
      <c r="BT1211" s="38">
        <f t="shared" si="354"/>
        <v>0</v>
      </c>
      <c r="BU1211" s="39">
        <f t="shared" si="355"/>
        <v>0</v>
      </c>
      <c r="BV1211" s="40">
        <f t="shared" si="356"/>
        <v>0</v>
      </c>
      <c r="BW1211" s="41">
        <f t="shared" si="357"/>
        <v>0</v>
      </c>
      <c r="BX1211" s="42" t="str">
        <f t="shared" si="358"/>
        <v/>
      </c>
      <c r="BY1211" s="35" t="str">
        <f t="shared" si="359"/>
        <v>/</v>
      </c>
      <c r="BZ1211" s="43" t="str">
        <f t="shared" si="360"/>
        <v/>
      </c>
    </row>
    <row r="1212" spans="1:78" ht="21.75" x14ac:dyDescent="0.2">
      <c r="A1212" s="44">
        <v>1203</v>
      </c>
      <c r="B1212" s="45" t="s">
        <v>1956</v>
      </c>
      <c r="C1212" s="45"/>
      <c r="D1212" s="45" t="s">
        <v>470</v>
      </c>
      <c r="E1212" s="45" t="s">
        <v>471</v>
      </c>
      <c r="F1212" s="45" t="s">
        <v>311</v>
      </c>
      <c r="G1212" s="46"/>
      <c r="H1212" s="45" t="s">
        <v>472</v>
      </c>
      <c r="I1212" s="45" t="s">
        <v>1957</v>
      </c>
      <c r="J1212" s="45"/>
      <c r="K1212" s="45"/>
      <c r="L1212" s="45"/>
      <c r="M1212" s="45"/>
      <c r="N1212" s="52" t="s">
        <v>154</v>
      </c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/>
      <c r="AH1212" s="45"/>
      <c r="AI1212" s="45"/>
      <c r="AJ1212" s="45"/>
      <c r="AK1212" s="45"/>
      <c r="AL1212" s="45"/>
      <c r="AM1212" s="45"/>
      <c r="AN1212" s="45"/>
      <c r="AO1212" s="45"/>
      <c r="AP1212" s="45"/>
      <c r="AQ1212" s="45"/>
      <c r="AR1212" s="45"/>
      <c r="AS1212" s="45"/>
      <c r="AT1212" s="45"/>
      <c r="AU1212" s="45"/>
      <c r="AV1212" s="45"/>
      <c r="AW1212" s="45"/>
      <c r="AX1212" s="45"/>
      <c r="AY1212" s="45"/>
      <c r="AZ1212" s="45"/>
      <c r="BA1212" s="45"/>
      <c r="BB1212" s="45"/>
      <c r="BC1212" s="45"/>
      <c r="BD1212" s="45"/>
      <c r="BE1212" s="45"/>
      <c r="BF1212" s="45"/>
      <c r="BG1212" s="45"/>
      <c r="BH1212" s="48" t="str">
        <f t="shared" si="342"/>
        <v>/</v>
      </c>
      <c r="BI1212" s="49" t="str">
        <f t="shared" si="343"/>
        <v/>
      </c>
      <c r="BJ1212" s="49" t="str">
        <f t="shared" si="344"/>
        <v>/</v>
      </c>
      <c r="BK1212" s="50" t="str">
        <f t="shared" si="345"/>
        <v/>
      </c>
      <c r="BL1212" s="35" t="str">
        <f t="shared" si="346"/>
        <v/>
      </c>
      <c r="BM1212" s="35" t="str">
        <f t="shared" si="347"/>
        <v/>
      </c>
      <c r="BN1212" s="35" t="str">
        <f t="shared" si="348"/>
        <v/>
      </c>
      <c r="BO1212" s="35">
        <f t="shared" si="349"/>
        <v>0</v>
      </c>
      <c r="BP1212" s="35" t="str">
        <f t="shared" si="350"/>
        <v/>
      </c>
      <c r="BQ1212" s="36">
        <f t="shared" si="351"/>
        <v>0</v>
      </c>
      <c r="BR1212" s="36">
        <f t="shared" si="352"/>
        <v>0</v>
      </c>
      <c r="BS1212" s="37">
        <f t="shared" si="353"/>
        <v>0</v>
      </c>
      <c r="BT1212" s="38">
        <f t="shared" si="354"/>
        <v>0</v>
      </c>
      <c r="BU1212" s="39">
        <f t="shared" si="355"/>
        <v>0</v>
      </c>
      <c r="BV1212" s="40">
        <f t="shared" si="356"/>
        <v>0</v>
      </c>
      <c r="BW1212" s="41">
        <f t="shared" si="357"/>
        <v>0</v>
      </c>
      <c r="BX1212" s="42" t="str">
        <f t="shared" si="358"/>
        <v/>
      </c>
      <c r="BY1212" s="35" t="str">
        <f t="shared" si="359"/>
        <v>/</v>
      </c>
      <c r="BZ1212" s="43" t="str">
        <f t="shared" si="360"/>
        <v/>
      </c>
    </row>
    <row r="1213" spans="1:78" ht="21.75" x14ac:dyDescent="0.2">
      <c r="A1213" s="44">
        <v>1204</v>
      </c>
      <c r="B1213" s="45" t="s">
        <v>1958</v>
      </c>
      <c r="C1213" s="45"/>
      <c r="D1213" s="45" t="s">
        <v>470</v>
      </c>
      <c r="E1213" s="45" t="s">
        <v>471</v>
      </c>
      <c r="F1213" s="45" t="s">
        <v>311</v>
      </c>
      <c r="G1213" s="46"/>
      <c r="H1213" s="45" t="s">
        <v>472</v>
      </c>
      <c r="I1213" s="45" t="s">
        <v>1959</v>
      </c>
      <c r="J1213" s="45"/>
      <c r="K1213" s="45"/>
      <c r="L1213" s="45"/>
      <c r="M1213" s="45"/>
      <c r="N1213" s="52" t="s">
        <v>154</v>
      </c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45"/>
      <c r="AJ1213" s="45"/>
      <c r="AK1213" s="45"/>
      <c r="AL1213" s="45"/>
      <c r="AM1213" s="45"/>
      <c r="AN1213" s="45"/>
      <c r="AO1213" s="45"/>
      <c r="AP1213" s="45"/>
      <c r="AQ1213" s="45"/>
      <c r="AR1213" s="45"/>
      <c r="AS1213" s="45"/>
      <c r="AT1213" s="45"/>
      <c r="AU1213" s="45"/>
      <c r="AV1213" s="45"/>
      <c r="AW1213" s="45"/>
      <c r="AX1213" s="45"/>
      <c r="AY1213" s="45"/>
      <c r="AZ1213" s="45"/>
      <c r="BA1213" s="45"/>
      <c r="BB1213" s="45"/>
      <c r="BC1213" s="45"/>
      <c r="BD1213" s="45"/>
      <c r="BE1213" s="45"/>
      <c r="BF1213" s="45"/>
      <c r="BG1213" s="45"/>
      <c r="BH1213" s="48" t="str">
        <f t="shared" si="342"/>
        <v>/</v>
      </c>
      <c r="BI1213" s="49" t="str">
        <f t="shared" si="343"/>
        <v/>
      </c>
      <c r="BJ1213" s="49" t="str">
        <f t="shared" si="344"/>
        <v>/</v>
      </c>
      <c r="BK1213" s="50" t="str">
        <f t="shared" si="345"/>
        <v/>
      </c>
      <c r="BL1213" s="35" t="str">
        <f t="shared" si="346"/>
        <v/>
      </c>
      <c r="BM1213" s="35" t="str">
        <f t="shared" si="347"/>
        <v/>
      </c>
      <c r="BN1213" s="35" t="str">
        <f t="shared" si="348"/>
        <v/>
      </c>
      <c r="BO1213" s="35">
        <f t="shared" si="349"/>
        <v>0</v>
      </c>
      <c r="BP1213" s="35" t="str">
        <f t="shared" si="350"/>
        <v/>
      </c>
      <c r="BQ1213" s="36">
        <f t="shared" si="351"/>
        <v>0</v>
      </c>
      <c r="BR1213" s="36">
        <f t="shared" si="352"/>
        <v>0</v>
      </c>
      <c r="BS1213" s="37">
        <f t="shared" si="353"/>
        <v>0</v>
      </c>
      <c r="BT1213" s="38">
        <f t="shared" si="354"/>
        <v>0</v>
      </c>
      <c r="BU1213" s="39">
        <f t="shared" si="355"/>
        <v>0</v>
      </c>
      <c r="BV1213" s="40">
        <f t="shared" si="356"/>
        <v>0</v>
      </c>
      <c r="BW1213" s="41">
        <f t="shared" si="357"/>
        <v>0</v>
      </c>
      <c r="BX1213" s="42" t="str">
        <f t="shared" si="358"/>
        <v/>
      </c>
      <c r="BY1213" s="35" t="str">
        <f t="shared" si="359"/>
        <v>/</v>
      </c>
      <c r="BZ1213" s="43" t="str">
        <f t="shared" si="360"/>
        <v/>
      </c>
    </row>
    <row r="1214" spans="1:78" ht="21.75" x14ac:dyDescent="0.2">
      <c r="A1214" s="44">
        <v>1205</v>
      </c>
      <c r="B1214" s="45" t="s">
        <v>1960</v>
      </c>
      <c r="C1214" s="45"/>
      <c r="D1214" s="45" t="s">
        <v>470</v>
      </c>
      <c r="E1214" s="45" t="s">
        <v>471</v>
      </c>
      <c r="F1214" s="45" t="s">
        <v>311</v>
      </c>
      <c r="G1214" s="46"/>
      <c r="H1214" s="45" t="s">
        <v>472</v>
      </c>
      <c r="I1214" s="45" t="s">
        <v>1961</v>
      </c>
      <c r="J1214" s="45"/>
      <c r="K1214" s="45"/>
      <c r="L1214" s="45"/>
      <c r="M1214" s="45"/>
      <c r="N1214" s="52" t="s">
        <v>154</v>
      </c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45"/>
      <c r="AJ1214" s="45"/>
      <c r="AK1214" s="45"/>
      <c r="AL1214" s="45"/>
      <c r="AM1214" s="45"/>
      <c r="AN1214" s="45"/>
      <c r="AO1214" s="45"/>
      <c r="AP1214" s="45"/>
      <c r="AQ1214" s="45"/>
      <c r="AR1214" s="45"/>
      <c r="AS1214" s="45"/>
      <c r="AT1214" s="45"/>
      <c r="AU1214" s="45"/>
      <c r="AV1214" s="45"/>
      <c r="AW1214" s="45"/>
      <c r="AX1214" s="45"/>
      <c r="AY1214" s="45"/>
      <c r="AZ1214" s="45"/>
      <c r="BA1214" s="45"/>
      <c r="BB1214" s="45"/>
      <c r="BC1214" s="45"/>
      <c r="BD1214" s="45"/>
      <c r="BE1214" s="45"/>
      <c r="BF1214" s="45"/>
      <c r="BG1214" s="45"/>
      <c r="BH1214" s="48" t="str">
        <f t="shared" si="342"/>
        <v>/</v>
      </c>
      <c r="BI1214" s="49" t="str">
        <f t="shared" si="343"/>
        <v/>
      </c>
      <c r="BJ1214" s="49" t="str">
        <f t="shared" si="344"/>
        <v>/</v>
      </c>
      <c r="BK1214" s="50" t="str">
        <f t="shared" si="345"/>
        <v/>
      </c>
      <c r="BL1214" s="35" t="str">
        <f t="shared" si="346"/>
        <v/>
      </c>
      <c r="BM1214" s="35" t="str">
        <f t="shared" si="347"/>
        <v/>
      </c>
      <c r="BN1214" s="35" t="str">
        <f t="shared" si="348"/>
        <v/>
      </c>
      <c r="BO1214" s="35">
        <f t="shared" si="349"/>
        <v>0</v>
      </c>
      <c r="BP1214" s="35" t="str">
        <f t="shared" si="350"/>
        <v/>
      </c>
      <c r="BQ1214" s="36">
        <f t="shared" si="351"/>
        <v>0</v>
      </c>
      <c r="BR1214" s="36">
        <f t="shared" si="352"/>
        <v>0</v>
      </c>
      <c r="BS1214" s="37">
        <f t="shared" si="353"/>
        <v>0</v>
      </c>
      <c r="BT1214" s="38">
        <f t="shared" si="354"/>
        <v>0</v>
      </c>
      <c r="BU1214" s="39">
        <f t="shared" si="355"/>
        <v>0</v>
      </c>
      <c r="BV1214" s="40">
        <f t="shared" si="356"/>
        <v>0</v>
      </c>
      <c r="BW1214" s="41">
        <f t="shared" si="357"/>
        <v>0</v>
      </c>
      <c r="BX1214" s="42" t="str">
        <f t="shared" si="358"/>
        <v/>
      </c>
      <c r="BY1214" s="35" t="str">
        <f t="shared" si="359"/>
        <v>/</v>
      </c>
      <c r="BZ1214" s="43" t="str">
        <f t="shared" si="360"/>
        <v/>
      </c>
    </row>
    <row r="1215" spans="1:78" ht="21.75" x14ac:dyDescent="0.2">
      <c r="A1215" s="44">
        <v>1206</v>
      </c>
      <c r="B1215" s="45" t="s">
        <v>1962</v>
      </c>
      <c r="C1215" s="45"/>
      <c r="D1215" s="45" t="s">
        <v>470</v>
      </c>
      <c r="E1215" s="45" t="s">
        <v>471</v>
      </c>
      <c r="F1215" s="45" t="s">
        <v>311</v>
      </c>
      <c r="G1215" s="46"/>
      <c r="H1215" s="45" t="s">
        <v>472</v>
      </c>
      <c r="I1215" s="45" t="s">
        <v>1963</v>
      </c>
      <c r="J1215" s="45"/>
      <c r="K1215" s="45"/>
      <c r="L1215" s="45"/>
      <c r="M1215" s="45"/>
      <c r="N1215" s="52" t="s">
        <v>154</v>
      </c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5"/>
      <c r="AH1215" s="45"/>
      <c r="AI1215" s="45"/>
      <c r="AJ1215" s="45"/>
      <c r="AK1215" s="45"/>
      <c r="AL1215" s="45"/>
      <c r="AM1215" s="45"/>
      <c r="AN1215" s="45"/>
      <c r="AO1215" s="45"/>
      <c r="AP1215" s="45"/>
      <c r="AQ1215" s="45"/>
      <c r="AR1215" s="45"/>
      <c r="AS1215" s="45"/>
      <c r="AT1215" s="45"/>
      <c r="AU1215" s="45"/>
      <c r="AV1215" s="45"/>
      <c r="AW1215" s="45"/>
      <c r="AX1215" s="45"/>
      <c r="AY1215" s="45"/>
      <c r="AZ1215" s="45"/>
      <c r="BA1215" s="45"/>
      <c r="BB1215" s="45"/>
      <c r="BC1215" s="45"/>
      <c r="BD1215" s="45"/>
      <c r="BE1215" s="45"/>
      <c r="BF1215" s="45"/>
      <c r="BG1215" s="45"/>
      <c r="BH1215" s="48" t="str">
        <f t="shared" si="342"/>
        <v>/</v>
      </c>
      <c r="BI1215" s="49" t="str">
        <f t="shared" si="343"/>
        <v/>
      </c>
      <c r="BJ1215" s="49" t="str">
        <f t="shared" si="344"/>
        <v>/</v>
      </c>
      <c r="BK1215" s="50" t="str">
        <f t="shared" si="345"/>
        <v/>
      </c>
      <c r="BL1215" s="35" t="str">
        <f t="shared" si="346"/>
        <v/>
      </c>
      <c r="BM1215" s="35" t="str">
        <f t="shared" si="347"/>
        <v/>
      </c>
      <c r="BN1215" s="35" t="str">
        <f t="shared" si="348"/>
        <v/>
      </c>
      <c r="BO1215" s="35">
        <f t="shared" si="349"/>
        <v>0</v>
      </c>
      <c r="BP1215" s="35" t="str">
        <f t="shared" si="350"/>
        <v/>
      </c>
      <c r="BQ1215" s="36">
        <f t="shared" si="351"/>
        <v>0</v>
      </c>
      <c r="BR1215" s="36">
        <f t="shared" si="352"/>
        <v>0</v>
      </c>
      <c r="BS1215" s="37">
        <f t="shared" si="353"/>
        <v>0</v>
      </c>
      <c r="BT1215" s="38">
        <f t="shared" si="354"/>
        <v>0</v>
      </c>
      <c r="BU1215" s="39">
        <f t="shared" si="355"/>
        <v>0</v>
      </c>
      <c r="BV1215" s="40">
        <f t="shared" si="356"/>
        <v>0</v>
      </c>
      <c r="BW1215" s="41">
        <f t="shared" si="357"/>
        <v>0</v>
      </c>
      <c r="BX1215" s="42" t="str">
        <f t="shared" si="358"/>
        <v/>
      </c>
      <c r="BY1215" s="35" t="str">
        <f t="shared" si="359"/>
        <v>/</v>
      </c>
      <c r="BZ1215" s="43" t="str">
        <f t="shared" si="360"/>
        <v/>
      </c>
    </row>
    <row r="1216" spans="1:78" ht="21.75" x14ac:dyDescent="0.2">
      <c r="A1216" s="44">
        <v>1207</v>
      </c>
      <c r="B1216" s="45" t="s">
        <v>1964</v>
      </c>
      <c r="C1216" s="45"/>
      <c r="D1216" s="45" t="s">
        <v>470</v>
      </c>
      <c r="E1216" s="45" t="s">
        <v>471</v>
      </c>
      <c r="F1216" s="45" t="s">
        <v>311</v>
      </c>
      <c r="G1216" s="46"/>
      <c r="H1216" s="45" t="s">
        <v>472</v>
      </c>
      <c r="I1216" s="45" t="s">
        <v>1965</v>
      </c>
      <c r="J1216" s="45"/>
      <c r="K1216" s="45"/>
      <c r="L1216" s="45"/>
      <c r="M1216" s="45"/>
      <c r="N1216" s="52" t="s">
        <v>154</v>
      </c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5"/>
      <c r="AH1216" s="45"/>
      <c r="AI1216" s="45"/>
      <c r="AJ1216" s="45"/>
      <c r="AK1216" s="45"/>
      <c r="AL1216" s="45"/>
      <c r="AM1216" s="45"/>
      <c r="AN1216" s="45"/>
      <c r="AO1216" s="45"/>
      <c r="AP1216" s="45"/>
      <c r="AQ1216" s="45"/>
      <c r="AR1216" s="45"/>
      <c r="AS1216" s="45"/>
      <c r="AT1216" s="45"/>
      <c r="AU1216" s="45"/>
      <c r="AV1216" s="45"/>
      <c r="AW1216" s="45"/>
      <c r="AX1216" s="45"/>
      <c r="AY1216" s="45"/>
      <c r="AZ1216" s="45"/>
      <c r="BA1216" s="45"/>
      <c r="BB1216" s="45"/>
      <c r="BC1216" s="45"/>
      <c r="BD1216" s="45"/>
      <c r="BE1216" s="45"/>
      <c r="BF1216" s="45"/>
      <c r="BG1216" s="45"/>
      <c r="BH1216" s="48" t="str">
        <f t="shared" si="342"/>
        <v>/</v>
      </c>
      <c r="BI1216" s="49" t="str">
        <f t="shared" si="343"/>
        <v/>
      </c>
      <c r="BJ1216" s="49" t="str">
        <f t="shared" si="344"/>
        <v>/</v>
      </c>
      <c r="BK1216" s="50" t="str">
        <f t="shared" si="345"/>
        <v/>
      </c>
      <c r="BL1216" s="35" t="str">
        <f t="shared" si="346"/>
        <v/>
      </c>
      <c r="BM1216" s="35" t="str">
        <f t="shared" si="347"/>
        <v/>
      </c>
      <c r="BN1216" s="35" t="str">
        <f t="shared" si="348"/>
        <v/>
      </c>
      <c r="BO1216" s="35">
        <f t="shared" si="349"/>
        <v>0</v>
      </c>
      <c r="BP1216" s="35" t="str">
        <f t="shared" si="350"/>
        <v/>
      </c>
      <c r="BQ1216" s="36">
        <f t="shared" si="351"/>
        <v>0</v>
      </c>
      <c r="BR1216" s="36">
        <f t="shared" si="352"/>
        <v>0</v>
      </c>
      <c r="BS1216" s="37">
        <f t="shared" si="353"/>
        <v>0</v>
      </c>
      <c r="BT1216" s="38">
        <f t="shared" si="354"/>
        <v>0</v>
      </c>
      <c r="BU1216" s="39">
        <f t="shared" si="355"/>
        <v>0</v>
      </c>
      <c r="BV1216" s="40">
        <f t="shared" si="356"/>
        <v>0</v>
      </c>
      <c r="BW1216" s="41">
        <f t="shared" si="357"/>
        <v>0</v>
      </c>
      <c r="BX1216" s="42" t="str">
        <f t="shared" si="358"/>
        <v/>
      </c>
      <c r="BY1216" s="35" t="str">
        <f t="shared" si="359"/>
        <v>/</v>
      </c>
      <c r="BZ1216" s="43" t="str">
        <f t="shared" si="360"/>
        <v/>
      </c>
    </row>
    <row r="1217" spans="1:78" ht="21.75" x14ac:dyDescent="0.2">
      <c r="A1217" s="44">
        <v>1208</v>
      </c>
      <c r="B1217" s="45" t="s">
        <v>1966</v>
      </c>
      <c r="C1217" s="45"/>
      <c r="D1217" s="45" t="s">
        <v>470</v>
      </c>
      <c r="E1217" s="45" t="s">
        <v>471</v>
      </c>
      <c r="F1217" s="45" t="s">
        <v>311</v>
      </c>
      <c r="G1217" s="46"/>
      <c r="H1217" s="45" t="s">
        <v>472</v>
      </c>
      <c r="I1217" s="45" t="s">
        <v>1967</v>
      </c>
      <c r="J1217" s="45"/>
      <c r="K1217" s="45"/>
      <c r="L1217" s="45"/>
      <c r="M1217" s="45"/>
      <c r="N1217" s="52" t="s">
        <v>154</v>
      </c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45"/>
      <c r="AJ1217" s="45"/>
      <c r="AK1217" s="45"/>
      <c r="AL1217" s="45"/>
      <c r="AM1217" s="45"/>
      <c r="AN1217" s="45"/>
      <c r="AO1217" s="45"/>
      <c r="AP1217" s="45"/>
      <c r="AQ1217" s="45"/>
      <c r="AR1217" s="45"/>
      <c r="AS1217" s="45"/>
      <c r="AT1217" s="45"/>
      <c r="AU1217" s="45"/>
      <c r="AV1217" s="45"/>
      <c r="AW1217" s="45"/>
      <c r="AX1217" s="45"/>
      <c r="AY1217" s="45"/>
      <c r="AZ1217" s="45"/>
      <c r="BA1217" s="45"/>
      <c r="BB1217" s="45"/>
      <c r="BC1217" s="45"/>
      <c r="BD1217" s="45"/>
      <c r="BE1217" s="45"/>
      <c r="BF1217" s="45"/>
      <c r="BG1217" s="45"/>
      <c r="BH1217" s="48" t="str">
        <f t="shared" si="342"/>
        <v>/</v>
      </c>
      <c r="BI1217" s="49" t="str">
        <f t="shared" si="343"/>
        <v/>
      </c>
      <c r="BJ1217" s="49" t="str">
        <f t="shared" si="344"/>
        <v>/</v>
      </c>
      <c r="BK1217" s="50" t="str">
        <f t="shared" si="345"/>
        <v/>
      </c>
      <c r="BL1217" s="35" t="str">
        <f t="shared" si="346"/>
        <v/>
      </c>
      <c r="BM1217" s="35" t="str">
        <f t="shared" si="347"/>
        <v/>
      </c>
      <c r="BN1217" s="35" t="str">
        <f t="shared" si="348"/>
        <v/>
      </c>
      <c r="BO1217" s="35">
        <f t="shared" si="349"/>
        <v>0</v>
      </c>
      <c r="BP1217" s="35" t="str">
        <f t="shared" si="350"/>
        <v/>
      </c>
      <c r="BQ1217" s="36">
        <f t="shared" si="351"/>
        <v>0</v>
      </c>
      <c r="BR1217" s="36">
        <f t="shared" si="352"/>
        <v>0</v>
      </c>
      <c r="BS1217" s="37">
        <f t="shared" si="353"/>
        <v>0</v>
      </c>
      <c r="BT1217" s="38">
        <f t="shared" si="354"/>
        <v>0</v>
      </c>
      <c r="BU1217" s="39">
        <f t="shared" si="355"/>
        <v>0</v>
      </c>
      <c r="BV1217" s="40">
        <f t="shared" si="356"/>
        <v>0</v>
      </c>
      <c r="BW1217" s="41">
        <f t="shared" si="357"/>
        <v>0</v>
      </c>
      <c r="BX1217" s="42" t="str">
        <f t="shared" si="358"/>
        <v/>
      </c>
      <c r="BY1217" s="35" t="str">
        <f t="shared" si="359"/>
        <v>/</v>
      </c>
      <c r="BZ1217" s="43" t="str">
        <f t="shared" si="360"/>
        <v/>
      </c>
    </row>
    <row r="1218" spans="1:78" ht="21.75" x14ac:dyDescent="0.2">
      <c r="A1218" s="44">
        <v>1209</v>
      </c>
      <c r="B1218" s="45" t="s">
        <v>1968</v>
      </c>
      <c r="C1218" s="45"/>
      <c r="D1218" s="45" t="s">
        <v>470</v>
      </c>
      <c r="E1218" s="45" t="s">
        <v>471</v>
      </c>
      <c r="F1218" s="45" t="s">
        <v>311</v>
      </c>
      <c r="G1218" s="46"/>
      <c r="H1218" s="45" t="s">
        <v>472</v>
      </c>
      <c r="I1218" s="45" t="s">
        <v>1969</v>
      </c>
      <c r="J1218" s="45"/>
      <c r="K1218" s="45"/>
      <c r="L1218" s="45"/>
      <c r="M1218" s="45"/>
      <c r="N1218" s="52" t="s">
        <v>154</v>
      </c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5"/>
      <c r="AH1218" s="45"/>
      <c r="AI1218" s="45"/>
      <c r="AJ1218" s="45"/>
      <c r="AK1218" s="45"/>
      <c r="AL1218" s="45"/>
      <c r="AM1218" s="45"/>
      <c r="AN1218" s="45"/>
      <c r="AO1218" s="45"/>
      <c r="AP1218" s="45"/>
      <c r="AQ1218" s="45"/>
      <c r="AR1218" s="45"/>
      <c r="AS1218" s="45"/>
      <c r="AT1218" s="45"/>
      <c r="AU1218" s="45"/>
      <c r="AV1218" s="45"/>
      <c r="AW1218" s="45"/>
      <c r="AX1218" s="45"/>
      <c r="AY1218" s="45"/>
      <c r="AZ1218" s="45"/>
      <c r="BA1218" s="45"/>
      <c r="BB1218" s="45"/>
      <c r="BC1218" s="45"/>
      <c r="BD1218" s="45"/>
      <c r="BE1218" s="45"/>
      <c r="BF1218" s="45"/>
      <c r="BG1218" s="45"/>
      <c r="BH1218" s="48" t="str">
        <f t="shared" si="342"/>
        <v>/</v>
      </c>
      <c r="BI1218" s="49" t="str">
        <f t="shared" si="343"/>
        <v/>
      </c>
      <c r="BJ1218" s="49" t="str">
        <f t="shared" si="344"/>
        <v>/</v>
      </c>
      <c r="BK1218" s="50" t="str">
        <f t="shared" si="345"/>
        <v/>
      </c>
      <c r="BL1218" s="35" t="str">
        <f t="shared" si="346"/>
        <v/>
      </c>
      <c r="BM1218" s="35" t="str">
        <f t="shared" si="347"/>
        <v/>
      </c>
      <c r="BN1218" s="35" t="str">
        <f t="shared" si="348"/>
        <v/>
      </c>
      <c r="BO1218" s="35">
        <f t="shared" si="349"/>
        <v>0</v>
      </c>
      <c r="BP1218" s="35" t="str">
        <f t="shared" si="350"/>
        <v/>
      </c>
      <c r="BQ1218" s="36">
        <f t="shared" si="351"/>
        <v>0</v>
      </c>
      <c r="BR1218" s="36">
        <f t="shared" si="352"/>
        <v>0</v>
      </c>
      <c r="BS1218" s="37">
        <f t="shared" si="353"/>
        <v>0</v>
      </c>
      <c r="BT1218" s="38">
        <f t="shared" si="354"/>
        <v>0</v>
      </c>
      <c r="BU1218" s="39">
        <f t="shared" si="355"/>
        <v>0</v>
      </c>
      <c r="BV1218" s="40">
        <f t="shared" si="356"/>
        <v>0</v>
      </c>
      <c r="BW1218" s="41">
        <f t="shared" si="357"/>
        <v>0</v>
      </c>
      <c r="BX1218" s="42" t="str">
        <f t="shared" si="358"/>
        <v/>
      </c>
      <c r="BY1218" s="35" t="str">
        <f t="shared" si="359"/>
        <v>/</v>
      </c>
      <c r="BZ1218" s="43" t="str">
        <f t="shared" si="360"/>
        <v/>
      </c>
    </row>
    <row r="1219" spans="1:78" ht="21.75" x14ac:dyDescent="0.2">
      <c r="A1219" s="44">
        <v>1210</v>
      </c>
      <c r="B1219" s="45" t="s">
        <v>1970</v>
      </c>
      <c r="C1219" s="45"/>
      <c r="D1219" s="45" t="s">
        <v>470</v>
      </c>
      <c r="E1219" s="45" t="s">
        <v>471</v>
      </c>
      <c r="F1219" s="45" t="s">
        <v>311</v>
      </c>
      <c r="G1219" s="46"/>
      <c r="H1219" s="45" t="s">
        <v>472</v>
      </c>
      <c r="I1219" s="45" t="s">
        <v>1971</v>
      </c>
      <c r="J1219" s="45"/>
      <c r="K1219" s="45"/>
      <c r="L1219" s="45"/>
      <c r="M1219" s="45"/>
      <c r="N1219" s="52" t="s">
        <v>154</v>
      </c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45"/>
      <c r="AJ1219" s="45"/>
      <c r="AK1219" s="45"/>
      <c r="AL1219" s="45"/>
      <c r="AM1219" s="45"/>
      <c r="AN1219" s="45"/>
      <c r="AO1219" s="45"/>
      <c r="AP1219" s="45"/>
      <c r="AQ1219" s="45"/>
      <c r="AR1219" s="45"/>
      <c r="AS1219" s="45"/>
      <c r="AT1219" s="45"/>
      <c r="AU1219" s="45"/>
      <c r="AV1219" s="45"/>
      <c r="AW1219" s="45"/>
      <c r="AX1219" s="45"/>
      <c r="AY1219" s="45"/>
      <c r="AZ1219" s="45"/>
      <c r="BA1219" s="45"/>
      <c r="BB1219" s="45"/>
      <c r="BC1219" s="45"/>
      <c r="BD1219" s="45"/>
      <c r="BE1219" s="45"/>
      <c r="BF1219" s="45"/>
      <c r="BG1219" s="45"/>
      <c r="BH1219" s="48" t="str">
        <f t="shared" si="342"/>
        <v>/</v>
      </c>
      <c r="BI1219" s="49" t="str">
        <f t="shared" si="343"/>
        <v/>
      </c>
      <c r="BJ1219" s="49" t="str">
        <f t="shared" si="344"/>
        <v>/</v>
      </c>
      <c r="BK1219" s="50" t="str">
        <f t="shared" si="345"/>
        <v/>
      </c>
      <c r="BL1219" s="35" t="str">
        <f t="shared" si="346"/>
        <v/>
      </c>
      <c r="BM1219" s="35" t="str">
        <f t="shared" si="347"/>
        <v/>
      </c>
      <c r="BN1219" s="35" t="str">
        <f t="shared" si="348"/>
        <v/>
      </c>
      <c r="BO1219" s="35">
        <f t="shared" si="349"/>
        <v>0</v>
      </c>
      <c r="BP1219" s="35" t="str">
        <f t="shared" si="350"/>
        <v/>
      </c>
      <c r="BQ1219" s="36">
        <f t="shared" si="351"/>
        <v>0</v>
      </c>
      <c r="BR1219" s="36">
        <f t="shared" si="352"/>
        <v>0</v>
      </c>
      <c r="BS1219" s="37">
        <f t="shared" si="353"/>
        <v>0</v>
      </c>
      <c r="BT1219" s="38">
        <f t="shared" si="354"/>
        <v>0</v>
      </c>
      <c r="BU1219" s="39">
        <f t="shared" si="355"/>
        <v>0</v>
      </c>
      <c r="BV1219" s="40">
        <f t="shared" si="356"/>
        <v>0</v>
      </c>
      <c r="BW1219" s="41">
        <f t="shared" si="357"/>
        <v>0</v>
      </c>
      <c r="BX1219" s="42" t="str">
        <f t="shared" si="358"/>
        <v/>
      </c>
      <c r="BY1219" s="35" t="str">
        <f t="shared" si="359"/>
        <v>/</v>
      </c>
      <c r="BZ1219" s="43" t="str">
        <f t="shared" si="360"/>
        <v/>
      </c>
    </row>
    <row r="1220" spans="1:78" ht="21.75" x14ac:dyDescent="0.2">
      <c r="A1220" s="44">
        <v>1211</v>
      </c>
      <c r="B1220" s="45" t="s">
        <v>1972</v>
      </c>
      <c r="C1220" s="45"/>
      <c r="D1220" s="45" t="s">
        <v>470</v>
      </c>
      <c r="E1220" s="45" t="s">
        <v>471</v>
      </c>
      <c r="F1220" s="45" t="s">
        <v>311</v>
      </c>
      <c r="G1220" s="46"/>
      <c r="H1220" s="45" t="s">
        <v>472</v>
      </c>
      <c r="I1220" s="45" t="s">
        <v>1973</v>
      </c>
      <c r="J1220" s="45"/>
      <c r="K1220" s="45"/>
      <c r="L1220" s="45"/>
      <c r="M1220" s="45"/>
      <c r="N1220" s="52" t="s">
        <v>154</v>
      </c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5"/>
      <c r="AH1220" s="45"/>
      <c r="AI1220" s="45"/>
      <c r="AJ1220" s="45"/>
      <c r="AK1220" s="45"/>
      <c r="AL1220" s="45"/>
      <c r="AM1220" s="45"/>
      <c r="AN1220" s="45"/>
      <c r="AO1220" s="45"/>
      <c r="AP1220" s="45"/>
      <c r="AQ1220" s="45"/>
      <c r="AR1220" s="45"/>
      <c r="AS1220" s="45"/>
      <c r="AT1220" s="45"/>
      <c r="AU1220" s="45"/>
      <c r="AV1220" s="45"/>
      <c r="AW1220" s="45"/>
      <c r="AX1220" s="45"/>
      <c r="AY1220" s="45"/>
      <c r="AZ1220" s="45"/>
      <c r="BA1220" s="45"/>
      <c r="BB1220" s="45"/>
      <c r="BC1220" s="45"/>
      <c r="BD1220" s="45"/>
      <c r="BE1220" s="45"/>
      <c r="BF1220" s="45"/>
      <c r="BG1220" s="45"/>
      <c r="BH1220" s="48" t="str">
        <f t="shared" si="342"/>
        <v>/</v>
      </c>
      <c r="BI1220" s="49" t="str">
        <f t="shared" si="343"/>
        <v/>
      </c>
      <c r="BJ1220" s="49" t="str">
        <f t="shared" si="344"/>
        <v>/</v>
      </c>
      <c r="BK1220" s="50" t="str">
        <f t="shared" si="345"/>
        <v/>
      </c>
      <c r="BL1220" s="35" t="str">
        <f t="shared" si="346"/>
        <v/>
      </c>
      <c r="BM1220" s="35" t="str">
        <f t="shared" si="347"/>
        <v/>
      </c>
      <c r="BN1220" s="35" t="str">
        <f t="shared" si="348"/>
        <v/>
      </c>
      <c r="BO1220" s="35">
        <f t="shared" si="349"/>
        <v>0</v>
      </c>
      <c r="BP1220" s="35" t="str">
        <f t="shared" si="350"/>
        <v/>
      </c>
      <c r="BQ1220" s="36">
        <f t="shared" si="351"/>
        <v>0</v>
      </c>
      <c r="BR1220" s="36">
        <f t="shared" si="352"/>
        <v>0</v>
      </c>
      <c r="BS1220" s="37">
        <f t="shared" si="353"/>
        <v>0</v>
      </c>
      <c r="BT1220" s="38">
        <f t="shared" si="354"/>
        <v>0</v>
      </c>
      <c r="BU1220" s="39">
        <f t="shared" si="355"/>
        <v>0</v>
      </c>
      <c r="BV1220" s="40">
        <f t="shared" si="356"/>
        <v>0</v>
      </c>
      <c r="BW1220" s="41">
        <f t="shared" si="357"/>
        <v>0</v>
      </c>
      <c r="BX1220" s="42" t="str">
        <f t="shared" si="358"/>
        <v/>
      </c>
      <c r="BY1220" s="35" t="str">
        <f t="shared" si="359"/>
        <v>/</v>
      </c>
      <c r="BZ1220" s="43" t="str">
        <f t="shared" si="360"/>
        <v/>
      </c>
    </row>
    <row r="1221" spans="1:78" ht="21.75" x14ac:dyDescent="0.2">
      <c r="A1221" s="44">
        <v>1212</v>
      </c>
      <c r="B1221" s="45" t="s">
        <v>1974</v>
      </c>
      <c r="C1221" s="45"/>
      <c r="D1221" s="45" t="s">
        <v>470</v>
      </c>
      <c r="E1221" s="45" t="s">
        <v>261</v>
      </c>
      <c r="F1221" s="45" t="s">
        <v>15</v>
      </c>
      <c r="G1221" s="46">
        <v>1</v>
      </c>
      <c r="H1221" s="45" t="s">
        <v>1975</v>
      </c>
      <c r="I1221" s="45"/>
      <c r="J1221" s="45"/>
      <c r="K1221" s="45"/>
      <c r="L1221" s="45"/>
      <c r="M1221" s="45"/>
      <c r="N1221" s="52" t="s">
        <v>154</v>
      </c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  <c r="AG1221" s="45"/>
      <c r="AH1221" s="45"/>
      <c r="AI1221" s="45"/>
      <c r="AJ1221" s="45"/>
      <c r="AK1221" s="45"/>
      <c r="AL1221" s="45"/>
      <c r="AM1221" s="45"/>
      <c r="AN1221" s="45"/>
      <c r="AO1221" s="45"/>
      <c r="AP1221" s="45"/>
      <c r="AQ1221" s="45"/>
      <c r="AR1221" s="45"/>
      <c r="AS1221" s="45"/>
      <c r="AT1221" s="45"/>
      <c r="AU1221" s="45"/>
      <c r="AV1221" s="45"/>
      <c r="AW1221" s="45"/>
      <c r="AX1221" s="45"/>
      <c r="AY1221" s="45"/>
      <c r="AZ1221" s="45"/>
      <c r="BA1221" s="45"/>
      <c r="BB1221" s="45"/>
      <c r="BC1221" s="45"/>
      <c r="BD1221" s="45"/>
      <c r="BE1221" s="45"/>
      <c r="BF1221" s="45"/>
      <c r="BG1221" s="45"/>
      <c r="BH1221" s="48" t="str">
        <f t="shared" si="342"/>
        <v>/</v>
      </c>
      <c r="BI1221" s="49" t="str">
        <f t="shared" si="343"/>
        <v/>
      </c>
      <c r="BJ1221" s="49" t="str">
        <f t="shared" si="344"/>
        <v>/</v>
      </c>
      <c r="BK1221" s="50" t="str">
        <f t="shared" si="345"/>
        <v/>
      </c>
      <c r="BL1221" s="35" t="str">
        <f t="shared" si="346"/>
        <v/>
      </c>
      <c r="BM1221" s="35" t="str">
        <f t="shared" si="347"/>
        <v/>
      </c>
      <c r="BN1221" s="35" t="str">
        <f t="shared" si="348"/>
        <v/>
      </c>
      <c r="BO1221" s="35">
        <f t="shared" si="349"/>
        <v>0</v>
      </c>
      <c r="BP1221" s="35" t="str">
        <f t="shared" si="350"/>
        <v/>
      </c>
      <c r="BQ1221" s="36">
        <f t="shared" si="351"/>
        <v>0</v>
      </c>
      <c r="BR1221" s="36">
        <f t="shared" si="352"/>
        <v>0</v>
      </c>
      <c r="BS1221" s="37">
        <f t="shared" si="353"/>
        <v>0</v>
      </c>
      <c r="BT1221" s="38">
        <f t="shared" si="354"/>
        <v>0</v>
      </c>
      <c r="BU1221" s="39">
        <f t="shared" si="355"/>
        <v>0</v>
      </c>
      <c r="BV1221" s="40">
        <f t="shared" si="356"/>
        <v>0</v>
      </c>
      <c r="BW1221" s="41">
        <f t="shared" si="357"/>
        <v>0</v>
      </c>
      <c r="BX1221" s="42" t="str">
        <f t="shared" si="358"/>
        <v/>
      </c>
      <c r="BY1221" s="35" t="str">
        <f t="shared" si="359"/>
        <v>/</v>
      </c>
      <c r="BZ1221" s="43" t="str">
        <f t="shared" si="360"/>
        <v/>
      </c>
    </row>
    <row r="1222" spans="1:78" ht="21.75" x14ac:dyDescent="0.2">
      <c r="A1222" s="44">
        <v>1213</v>
      </c>
      <c r="B1222" s="45" t="s">
        <v>1976</v>
      </c>
      <c r="C1222" s="45"/>
      <c r="D1222" s="45" t="s">
        <v>470</v>
      </c>
      <c r="E1222" s="45" t="s">
        <v>261</v>
      </c>
      <c r="F1222" s="45" t="s">
        <v>15</v>
      </c>
      <c r="G1222" s="46">
        <v>2</v>
      </c>
      <c r="H1222" s="45" t="s">
        <v>1975</v>
      </c>
      <c r="I1222" s="45"/>
      <c r="J1222" s="45"/>
      <c r="K1222" s="45"/>
      <c r="L1222" s="45"/>
      <c r="M1222" s="45"/>
      <c r="N1222" s="52" t="s">
        <v>154</v>
      </c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  <c r="AG1222" s="45"/>
      <c r="AH1222" s="45"/>
      <c r="AI1222" s="45"/>
      <c r="AJ1222" s="45"/>
      <c r="AK1222" s="45"/>
      <c r="AL1222" s="45"/>
      <c r="AM1222" s="45"/>
      <c r="AN1222" s="45"/>
      <c r="AO1222" s="45"/>
      <c r="AP1222" s="45"/>
      <c r="AQ1222" s="45"/>
      <c r="AR1222" s="45"/>
      <c r="AS1222" s="45"/>
      <c r="AT1222" s="45"/>
      <c r="AU1222" s="45"/>
      <c r="AV1222" s="45"/>
      <c r="AW1222" s="45"/>
      <c r="AX1222" s="45"/>
      <c r="AY1222" s="45"/>
      <c r="AZ1222" s="45"/>
      <c r="BA1222" s="45"/>
      <c r="BB1222" s="45"/>
      <c r="BC1222" s="45"/>
      <c r="BD1222" s="45"/>
      <c r="BE1222" s="45"/>
      <c r="BF1222" s="45"/>
      <c r="BG1222" s="45"/>
      <c r="BH1222" s="48" t="str">
        <f t="shared" si="342"/>
        <v>/</v>
      </c>
      <c r="BI1222" s="49" t="str">
        <f t="shared" si="343"/>
        <v/>
      </c>
      <c r="BJ1222" s="49" t="str">
        <f t="shared" si="344"/>
        <v>/</v>
      </c>
      <c r="BK1222" s="50" t="str">
        <f t="shared" si="345"/>
        <v/>
      </c>
      <c r="BL1222" s="35" t="str">
        <f t="shared" si="346"/>
        <v/>
      </c>
      <c r="BM1222" s="35" t="str">
        <f t="shared" si="347"/>
        <v/>
      </c>
      <c r="BN1222" s="35" t="str">
        <f t="shared" si="348"/>
        <v/>
      </c>
      <c r="BO1222" s="35">
        <f t="shared" si="349"/>
        <v>0</v>
      </c>
      <c r="BP1222" s="35" t="str">
        <f t="shared" si="350"/>
        <v/>
      </c>
      <c r="BQ1222" s="36">
        <f t="shared" si="351"/>
        <v>0</v>
      </c>
      <c r="BR1222" s="36">
        <f t="shared" si="352"/>
        <v>0</v>
      </c>
      <c r="BS1222" s="37">
        <f t="shared" si="353"/>
        <v>0</v>
      </c>
      <c r="BT1222" s="38">
        <f t="shared" si="354"/>
        <v>0</v>
      </c>
      <c r="BU1222" s="39">
        <f t="shared" si="355"/>
        <v>0</v>
      </c>
      <c r="BV1222" s="40">
        <f t="shared" si="356"/>
        <v>0</v>
      </c>
      <c r="BW1222" s="41">
        <f t="shared" si="357"/>
        <v>0</v>
      </c>
      <c r="BX1222" s="42" t="str">
        <f t="shared" si="358"/>
        <v/>
      </c>
      <c r="BY1222" s="35" t="str">
        <f t="shared" si="359"/>
        <v>/</v>
      </c>
      <c r="BZ1222" s="43" t="str">
        <f t="shared" si="360"/>
        <v/>
      </c>
    </row>
    <row r="1223" spans="1:78" ht="21.75" x14ac:dyDescent="0.2">
      <c r="A1223" s="44">
        <v>1214</v>
      </c>
      <c r="B1223" s="45" t="s">
        <v>1977</v>
      </c>
      <c r="C1223" s="45"/>
      <c r="D1223" s="45" t="s">
        <v>470</v>
      </c>
      <c r="E1223" s="45" t="s">
        <v>261</v>
      </c>
      <c r="F1223" s="45" t="s">
        <v>15</v>
      </c>
      <c r="G1223" s="46">
        <v>3</v>
      </c>
      <c r="H1223" s="45" t="s">
        <v>1975</v>
      </c>
      <c r="I1223" s="45"/>
      <c r="J1223" s="45"/>
      <c r="K1223" s="45"/>
      <c r="L1223" s="45"/>
      <c r="M1223" s="45"/>
      <c r="N1223" s="52" t="s">
        <v>154</v>
      </c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/>
      <c r="AH1223" s="45"/>
      <c r="AI1223" s="45"/>
      <c r="AJ1223" s="45"/>
      <c r="AK1223" s="45"/>
      <c r="AL1223" s="45"/>
      <c r="AM1223" s="45"/>
      <c r="AN1223" s="45"/>
      <c r="AO1223" s="45"/>
      <c r="AP1223" s="45"/>
      <c r="AQ1223" s="45"/>
      <c r="AR1223" s="45"/>
      <c r="AS1223" s="45"/>
      <c r="AT1223" s="45"/>
      <c r="AU1223" s="45"/>
      <c r="AV1223" s="45"/>
      <c r="AW1223" s="45"/>
      <c r="AX1223" s="45"/>
      <c r="AY1223" s="45"/>
      <c r="AZ1223" s="45"/>
      <c r="BA1223" s="45"/>
      <c r="BB1223" s="45"/>
      <c r="BC1223" s="45"/>
      <c r="BD1223" s="45"/>
      <c r="BE1223" s="45"/>
      <c r="BF1223" s="45"/>
      <c r="BG1223" s="45"/>
      <c r="BH1223" s="48" t="str">
        <f t="shared" si="342"/>
        <v>/</v>
      </c>
      <c r="BI1223" s="49" t="str">
        <f t="shared" si="343"/>
        <v/>
      </c>
      <c r="BJ1223" s="49" t="str">
        <f t="shared" si="344"/>
        <v>/</v>
      </c>
      <c r="BK1223" s="50" t="str">
        <f t="shared" si="345"/>
        <v/>
      </c>
      <c r="BL1223" s="35" t="str">
        <f t="shared" si="346"/>
        <v/>
      </c>
      <c r="BM1223" s="35" t="str">
        <f t="shared" si="347"/>
        <v/>
      </c>
      <c r="BN1223" s="35" t="str">
        <f t="shared" si="348"/>
        <v/>
      </c>
      <c r="BO1223" s="35">
        <f t="shared" si="349"/>
        <v>0</v>
      </c>
      <c r="BP1223" s="35" t="str">
        <f t="shared" si="350"/>
        <v/>
      </c>
      <c r="BQ1223" s="36">
        <f t="shared" si="351"/>
        <v>0</v>
      </c>
      <c r="BR1223" s="36">
        <f t="shared" si="352"/>
        <v>0</v>
      </c>
      <c r="BS1223" s="37">
        <f t="shared" si="353"/>
        <v>0</v>
      </c>
      <c r="BT1223" s="38">
        <f t="shared" si="354"/>
        <v>0</v>
      </c>
      <c r="BU1223" s="39">
        <f t="shared" si="355"/>
        <v>0</v>
      </c>
      <c r="BV1223" s="40">
        <f t="shared" si="356"/>
        <v>0</v>
      </c>
      <c r="BW1223" s="41">
        <f t="shared" si="357"/>
        <v>0</v>
      </c>
      <c r="BX1223" s="42" t="str">
        <f t="shared" si="358"/>
        <v/>
      </c>
      <c r="BY1223" s="35" t="str">
        <f t="shared" si="359"/>
        <v>/</v>
      </c>
      <c r="BZ1223" s="43" t="str">
        <f t="shared" si="360"/>
        <v/>
      </c>
    </row>
    <row r="1224" spans="1:78" ht="21.75" x14ac:dyDescent="0.2">
      <c r="A1224" s="44">
        <v>1215</v>
      </c>
      <c r="B1224" s="45" t="s">
        <v>1978</v>
      </c>
      <c r="C1224" s="45"/>
      <c r="D1224" s="45" t="s">
        <v>470</v>
      </c>
      <c r="E1224" s="45" t="s">
        <v>261</v>
      </c>
      <c r="F1224" s="45" t="s">
        <v>15</v>
      </c>
      <c r="G1224" s="46">
        <v>4</v>
      </c>
      <c r="H1224" s="45" t="s">
        <v>1975</v>
      </c>
      <c r="I1224" s="45"/>
      <c r="J1224" s="45"/>
      <c r="K1224" s="45"/>
      <c r="L1224" s="45"/>
      <c r="M1224" s="45"/>
      <c r="N1224" s="52" t="s">
        <v>154</v>
      </c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5"/>
      <c r="AH1224" s="45"/>
      <c r="AI1224" s="45"/>
      <c r="AJ1224" s="45"/>
      <c r="AK1224" s="45"/>
      <c r="AL1224" s="45"/>
      <c r="AM1224" s="45"/>
      <c r="AN1224" s="45"/>
      <c r="AO1224" s="45"/>
      <c r="AP1224" s="45"/>
      <c r="AQ1224" s="45"/>
      <c r="AR1224" s="45"/>
      <c r="AS1224" s="45"/>
      <c r="AT1224" s="45"/>
      <c r="AU1224" s="45"/>
      <c r="AV1224" s="45"/>
      <c r="AW1224" s="45"/>
      <c r="AX1224" s="45"/>
      <c r="AY1224" s="45"/>
      <c r="AZ1224" s="45"/>
      <c r="BA1224" s="45"/>
      <c r="BB1224" s="45"/>
      <c r="BC1224" s="45"/>
      <c r="BD1224" s="45"/>
      <c r="BE1224" s="45"/>
      <c r="BF1224" s="45"/>
      <c r="BG1224" s="45"/>
      <c r="BH1224" s="48" t="str">
        <f t="shared" si="342"/>
        <v>/</v>
      </c>
      <c r="BI1224" s="49" t="str">
        <f t="shared" si="343"/>
        <v/>
      </c>
      <c r="BJ1224" s="49" t="str">
        <f t="shared" si="344"/>
        <v>/</v>
      </c>
      <c r="BK1224" s="50" t="str">
        <f t="shared" si="345"/>
        <v/>
      </c>
      <c r="BL1224" s="35" t="str">
        <f t="shared" si="346"/>
        <v/>
      </c>
      <c r="BM1224" s="35" t="str">
        <f t="shared" si="347"/>
        <v/>
      </c>
      <c r="BN1224" s="35" t="str">
        <f t="shared" si="348"/>
        <v/>
      </c>
      <c r="BO1224" s="35">
        <f t="shared" si="349"/>
        <v>0</v>
      </c>
      <c r="BP1224" s="35" t="str">
        <f t="shared" si="350"/>
        <v/>
      </c>
      <c r="BQ1224" s="36">
        <f t="shared" si="351"/>
        <v>0</v>
      </c>
      <c r="BR1224" s="36">
        <f t="shared" si="352"/>
        <v>0</v>
      </c>
      <c r="BS1224" s="37">
        <f t="shared" si="353"/>
        <v>0</v>
      </c>
      <c r="BT1224" s="38">
        <f t="shared" si="354"/>
        <v>0</v>
      </c>
      <c r="BU1224" s="39">
        <f t="shared" si="355"/>
        <v>0</v>
      </c>
      <c r="BV1224" s="40">
        <f t="shared" si="356"/>
        <v>0</v>
      </c>
      <c r="BW1224" s="41">
        <f t="shared" si="357"/>
        <v>0</v>
      </c>
      <c r="BX1224" s="42" t="str">
        <f t="shared" si="358"/>
        <v/>
      </c>
      <c r="BY1224" s="35" t="str">
        <f t="shared" si="359"/>
        <v>/</v>
      </c>
      <c r="BZ1224" s="43" t="str">
        <f t="shared" si="360"/>
        <v/>
      </c>
    </row>
    <row r="1225" spans="1:78" ht="21.75" x14ac:dyDescent="0.2">
      <c r="A1225" s="44">
        <v>1216</v>
      </c>
      <c r="B1225" s="45" t="s">
        <v>1979</v>
      </c>
      <c r="C1225" s="45"/>
      <c r="D1225" s="45" t="s">
        <v>470</v>
      </c>
      <c r="E1225" s="45" t="s">
        <v>490</v>
      </c>
      <c r="F1225" s="45" t="s">
        <v>311</v>
      </c>
      <c r="G1225" s="46"/>
      <c r="H1225" s="45" t="s">
        <v>491</v>
      </c>
      <c r="I1225" s="45" t="s">
        <v>1980</v>
      </c>
      <c r="J1225" s="45"/>
      <c r="K1225" s="45"/>
      <c r="L1225" s="45"/>
      <c r="M1225" s="45"/>
      <c r="N1225" s="52" t="s">
        <v>154</v>
      </c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45"/>
      <c r="AJ1225" s="45"/>
      <c r="AK1225" s="45"/>
      <c r="AL1225" s="45"/>
      <c r="AM1225" s="45"/>
      <c r="AN1225" s="45"/>
      <c r="AO1225" s="45"/>
      <c r="AP1225" s="45"/>
      <c r="AQ1225" s="45"/>
      <c r="AR1225" s="45"/>
      <c r="AS1225" s="45"/>
      <c r="AT1225" s="45"/>
      <c r="AU1225" s="45"/>
      <c r="AV1225" s="45"/>
      <c r="AW1225" s="45"/>
      <c r="AX1225" s="45"/>
      <c r="AY1225" s="45"/>
      <c r="AZ1225" s="45"/>
      <c r="BA1225" s="45"/>
      <c r="BB1225" s="45"/>
      <c r="BC1225" s="45"/>
      <c r="BD1225" s="45"/>
      <c r="BE1225" s="45"/>
      <c r="BF1225" s="45"/>
      <c r="BG1225" s="45"/>
      <c r="BH1225" s="48" t="str">
        <f t="shared" si="342"/>
        <v>/</v>
      </c>
      <c r="BI1225" s="49" t="str">
        <f t="shared" si="343"/>
        <v/>
      </c>
      <c r="BJ1225" s="49" t="str">
        <f t="shared" si="344"/>
        <v>/</v>
      </c>
      <c r="BK1225" s="50" t="str">
        <f t="shared" si="345"/>
        <v/>
      </c>
      <c r="BL1225" s="35" t="str">
        <f t="shared" si="346"/>
        <v/>
      </c>
      <c r="BM1225" s="35" t="str">
        <f t="shared" si="347"/>
        <v/>
      </c>
      <c r="BN1225" s="35" t="str">
        <f t="shared" si="348"/>
        <v/>
      </c>
      <c r="BO1225" s="35">
        <f t="shared" si="349"/>
        <v>0</v>
      </c>
      <c r="BP1225" s="35" t="str">
        <f t="shared" si="350"/>
        <v/>
      </c>
      <c r="BQ1225" s="36">
        <f t="shared" si="351"/>
        <v>0</v>
      </c>
      <c r="BR1225" s="36">
        <f t="shared" si="352"/>
        <v>0</v>
      </c>
      <c r="BS1225" s="37">
        <f t="shared" si="353"/>
        <v>0</v>
      </c>
      <c r="BT1225" s="38">
        <f t="shared" si="354"/>
        <v>0</v>
      </c>
      <c r="BU1225" s="39">
        <f t="shared" si="355"/>
        <v>0</v>
      </c>
      <c r="BV1225" s="40">
        <f t="shared" si="356"/>
        <v>0</v>
      </c>
      <c r="BW1225" s="41">
        <f t="shared" si="357"/>
        <v>0</v>
      </c>
      <c r="BX1225" s="42" t="str">
        <f t="shared" si="358"/>
        <v/>
      </c>
      <c r="BY1225" s="35" t="str">
        <f t="shared" si="359"/>
        <v>/</v>
      </c>
      <c r="BZ1225" s="43" t="str">
        <f t="shared" si="360"/>
        <v/>
      </c>
    </row>
    <row r="1226" spans="1:78" ht="21.75" x14ac:dyDescent="0.2">
      <c r="A1226" s="44">
        <v>1217</v>
      </c>
      <c r="B1226" s="45" t="s">
        <v>1981</v>
      </c>
      <c r="C1226" s="45"/>
      <c r="D1226" s="45" t="s">
        <v>470</v>
      </c>
      <c r="E1226" s="45" t="s">
        <v>490</v>
      </c>
      <c r="F1226" s="45" t="s">
        <v>311</v>
      </c>
      <c r="G1226" s="46"/>
      <c r="H1226" s="45" t="s">
        <v>491</v>
      </c>
      <c r="I1226" s="45" t="s">
        <v>1982</v>
      </c>
      <c r="J1226" s="45"/>
      <c r="K1226" s="45"/>
      <c r="L1226" s="45"/>
      <c r="M1226" s="45"/>
      <c r="N1226" s="52" t="s">
        <v>154</v>
      </c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5"/>
      <c r="AH1226" s="45"/>
      <c r="AI1226" s="45"/>
      <c r="AJ1226" s="45"/>
      <c r="AK1226" s="45"/>
      <c r="AL1226" s="45"/>
      <c r="AM1226" s="45"/>
      <c r="AN1226" s="45"/>
      <c r="AO1226" s="45"/>
      <c r="AP1226" s="45"/>
      <c r="AQ1226" s="45"/>
      <c r="AR1226" s="45"/>
      <c r="AS1226" s="45"/>
      <c r="AT1226" s="45"/>
      <c r="AU1226" s="45"/>
      <c r="AV1226" s="45"/>
      <c r="AW1226" s="45"/>
      <c r="AX1226" s="45"/>
      <c r="AY1226" s="45"/>
      <c r="AZ1226" s="45"/>
      <c r="BA1226" s="45"/>
      <c r="BB1226" s="45"/>
      <c r="BC1226" s="45"/>
      <c r="BD1226" s="45"/>
      <c r="BE1226" s="45"/>
      <c r="BF1226" s="45"/>
      <c r="BG1226" s="45"/>
      <c r="BH1226" s="48" t="str">
        <f t="shared" ref="BH1226:BH1289" si="361">J1226&amp;K1226&amp;L1226&amp;M1226&amp;N1226</f>
        <v>/</v>
      </c>
      <c r="BI1226" s="49" t="str">
        <f t="shared" ref="BI1226:BI1289" si="362">J1226&amp;K1226&amp;L1226&amp;M1226</f>
        <v/>
      </c>
      <c r="BJ1226" s="49" t="str">
        <f t="shared" ref="BJ1226:BJ1289" si="363">N1226</f>
        <v>/</v>
      </c>
      <c r="BK1226" s="50" t="str">
        <f t="shared" ref="BK1226:BK1289" si="364">J1226&amp;K1226&amp;L1226&amp;M1226</f>
        <v/>
      </c>
      <c r="BL1226" s="35" t="str">
        <f t="shared" ref="BL1226:BL1289" si="365">O1226&amp;P1226&amp;Q1226&amp;R1226</f>
        <v/>
      </c>
      <c r="BM1226" s="35" t="str">
        <f t="shared" ref="BM1226:BM1289" si="366">S1226&amp;T1226&amp;U1226</f>
        <v/>
      </c>
      <c r="BN1226" s="35" t="str">
        <f t="shared" ref="BN1226:BN1289" si="367">V1226&amp;W1226</f>
        <v/>
      </c>
      <c r="BO1226" s="35">
        <f t="shared" ref="BO1226:BO1289" si="368">X1226</f>
        <v>0</v>
      </c>
      <c r="BP1226" s="35" t="str">
        <f t="shared" ref="BP1226:BP1289" si="369">Z1226&amp;AA1226&amp;AB1226&amp;AC1226&amp;AD1226</f>
        <v/>
      </c>
      <c r="BQ1226" s="36">
        <f t="shared" ref="BQ1226:BQ1289" si="370">S1226</f>
        <v>0</v>
      </c>
      <c r="BR1226" s="36">
        <f t="shared" ref="BR1226:BR1289" si="371">Y1226</f>
        <v>0</v>
      </c>
      <c r="BS1226" s="37">
        <f t="shared" ref="BS1226:BS1289" si="372">AE1226-(AF1226+AG1226)</f>
        <v>0</v>
      </c>
      <c r="BT1226" s="38">
        <f t="shared" ref="BT1226:BT1289" si="373">AI1226-(AJ1226+AK1226)</f>
        <v>0</v>
      </c>
      <c r="BU1226" s="39">
        <f t="shared" ref="BU1226:BU1289" si="374">AM1226-(AN1226+AO1226)</f>
        <v>0</v>
      </c>
      <c r="BV1226" s="40">
        <f t="shared" ref="BV1226:BV1289" si="375">AQ1226-(AR1226+AS1226)</f>
        <v>0</v>
      </c>
      <c r="BW1226" s="41">
        <f t="shared" ref="BW1226:BW1289" si="376">AU1226-(AV1226+AW1226)</f>
        <v>0</v>
      </c>
      <c r="BX1226" s="42" t="str">
        <f t="shared" ref="BX1226:BX1289" si="377">O1226&amp;R1226&amp;X1226&amp;Y1226&amp;AE1226&amp;AF1226&amp;AG1226&amp;AI1226&amp;AJ1226&amp;AK1226&amp;AM1226&amp;AN1226&amp;AO1226&amp;AQ1226&amp;AR1226&amp;AS1226&amp;AU1226&amp;AV1226&amp;AW1226&amp;AY1226&amp;AZ1226</f>
        <v/>
      </c>
      <c r="BY1226" s="35" t="str">
        <f t="shared" ref="BY1226:BY1289" si="378">J1226&amp;K1226&amp;L1226&amp;M1226&amp;N1226&amp;S1226&amp;T1226&amp;U1226&amp;V1226&amp;W1226&amp;Z1226&amp;AA1226&amp;AB1226&amp;AC1226&amp;AD1226&amp;BA1226&amp;BB1226&amp;BC1226&amp;BD1226&amp;BE1226</f>
        <v>/</v>
      </c>
      <c r="BZ1226" s="43" t="str">
        <f t="shared" ref="BZ1226:BZ1289" si="379">P1226&amp;Q1226&amp;AH1226&amp;AL1226&amp;AP1226&amp;AT1226&amp;AX1226&amp;BF1226&amp;BG1226</f>
        <v/>
      </c>
    </row>
    <row r="1227" spans="1:78" ht="21.75" x14ac:dyDescent="0.2">
      <c r="A1227" s="44">
        <v>1218</v>
      </c>
      <c r="B1227" s="45" t="s">
        <v>1983</v>
      </c>
      <c r="C1227" s="45"/>
      <c r="D1227" s="45" t="s">
        <v>470</v>
      </c>
      <c r="E1227" s="45" t="s">
        <v>490</v>
      </c>
      <c r="F1227" s="45" t="s">
        <v>311</v>
      </c>
      <c r="G1227" s="46"/>
      <c r="H1227" s="45" t="s">
        <v>491</v>
      </c>
      <c r="I1227" s="45" t="s">
        <v>1984</v>
      </c>
      <c r="J1227" s="45"/>
      <c r="K1227" s="45"/>
      <c r="L1227" s="45"/>
      <c r="M1227" s="45"/>
      <c r="N1227" s="52" t="s">
        <v>154</v>
      </c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5"/>
      <c r="AH1227" s="45"/>
      <c r="AI1227" s="45"/>
      <c r="AJ1227" s="45"/>
      <c r="AK1227" s="45"/>
      <c r="AL1227" s="45"/>
      <c r="AM1227" s="45"/>
      <c r="AN1227" s="45"/>
      <c r="AO1227" s="45"/>
      <c r="AP1227" s="45"/>
      <c r="AQ1227" s="45"/>
      <c r="AR1227" s="45"/>
      <c r="AS1227" s="45"/>
      <c r="AT1227" s="45"/>
      <c r="AU1227" s="45"/>
      <c r="AV1227" s="45"/>
      <c r="AW1227" s="45"/>
      <c r="AX1227" s="45"/>
      <c r="AY1227" s="45"/>
      <c r="AZ1227" s="45"/>
      <c r="BA1227" s="45"/>
      <c r="BB1227" s="45"/>
      <c r="BC1227" s="45"/>
      <c r="BD1227" s="45"/>
      <c r="BE1227" s="45"/>
      <c r="BF1227" s="45"/>
      <c r="BG1227" s="45"/>
      <c r="BH1227" s="48" t="str">
        <f t="shared" si="361"/>
        <v>/</v>
      </c>
      <c r="BI1227" s="49" t="str">
        <f t="shared" si="362"/>
        <v/>
      </c>
      <c r="BJ1227" s="49" t="str">
        <f t="shared" si="363"/>
        <v>/</v>
      </c>
      <c r="BK1227" s="50" t="str">
        <f t="shared" si="364"/>
        <v/>
      </c>
      <c r="BL1227" s="35" t="str">
        <f t="shared" si="365"/>
        <v/>
      </c>
      <c r="BM1227" s="35" t="str">
        <f t="shared" si="366"/>
        <v/>
      </c>
      <c r="BN1227" s="35" t="str">
        <f t="shared" si="367"/>
        <v/>
      </c>
      <c r="BO1227" s="35">
        <f t="shared" si="368"/>
        <v>0</v>
      </c>
      <c r="BP1227" s="35" t="str">
        <f t="shared" si="369"/>
        <v/>
      </c>
      <c r="BQ1227" s="36">
        <f t="shared" si="370"/>
        <v>0</v>
      </c>
      <c r="BR1227" s="36">
        <f t="shared" si="371"/>
        <v>0</v>
      </c>
      <c r="BS1227" s="37">
        <f t="shared" si="372"/>
        <v>0</v>
      </c>
      <c r="BT1227" s="38">
        <f t="shared" si="373"/>
        <v>0</v>
      </c>
      <c r="BU1227" s="39">
        <f t="shared" si="374"/>
        <v>0</v>
      </c>
      <c r="BV1227" s="40">
        <f t="shared" si="375"/>
        <v>0</v>
      </c>
      <c r="BW1227" s="41">
        <f t="shared" si="376"/>
        <v>0</v>
      </c>
      <c r="BX1227" s="42" t="str">
        <f t="shared" si="377"/>
        <v/>
      </c>
      <c r="BY1227" s="35" t="str">
        <f t="shared" si="378"/>
        <v>/</v>
      </c>
      <c r="BZ1227" s="43" t="str">
        <f t="shared" si="379"/>
        <v/>
      </c>
    </row>
    <row r="1228" spans="1:78" ht="21.75" x14ac:dyDescent="0.2">
      <c r="A1228" s="44">
        <v>1219</v>
      </c>
      <c r="B1228" s="45" t="s">
        <v>1985</v>
      </c>
      <c r="C1228" s="45"/>
      <c r="D1228" s="45" t="s">
        <v>470</v>
      </c>
      <c r="E1228" s="45" t="s">
        <v>490</v>
      </c>
      <c r="F1228" s="45" t="s">
        <v>311</v>
      </c>
      <c r="G1228" s="46"/>
      <c r="H1228" s="45" t="s">
        <v>491</v>
      </c>
      <c r="I1228" s="45" t="s">
        <v>1986</v>
      </c>
      <c r="J1228" s="45"/>
      <c r="K1228" s="45"/>
      <c r="L1228" s="45"/>
      <c r="M1228" s="45"/>
      <c r="N1228" s="52" t="s">
        <v>154</v>
      </c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5"/>
      <c r="AH1228" s="45"/>
      <c r="AI1228" s="45"/>
      <c r="AJ1228" s="45"/>
      <c r="AK1228" s="45"/>
      <c r="AL1228" s="45"/>
      <c r="AM1228" s="45"/>
      <c r="AN1228" s="45"/>
      <c r="AO1228" s="45"/>
      <c r="AP1228" s="45"/>
      <c r="AQ1228" s="45"/>
      <c r="AR1228" s="45"/>
      <c r="AS1228" s="45"/>
      <c r="AT1228" s="45"/>
      <c r="AU1228" s="45"/>
      <c r="AV1228" s="45"/>
      <c r="AW1228" s="45"/>
      <c r="AX1228" s="45"/>
      <c r="AY1228" s="45"/>
      <c r="AZ1228" s="45"/>
      <c r="BA1228" s="45"/>
      <c r="BB1228" s="45"/>
      <c r="BC1228" s="45"/>
      <c r="BD1228" s="45"/>
      <c r="BE1228" s="45"/>
      <c r="BF1228" s="45"/>
      <c r="BG1228" s="45"/>
      <c r="BH1228" s="48" t="str">
        <f t="shared" si="361"/>
        <v>/</v>
      </c>
      <c r="BI1228" s="49" t="str">
        <f t="shared" si="362"/>
        <v/>
      </c>
      <c r="BJ1228" s="49" t="str">
        <f t="shared" si="363"/>
        <v>/</v>
      </c>
      <c r="BK1228" s="50" t="str">
        <f t="shared" si="364"/>
        <v/>
      </c>
      <c r="BL1228" s="35" t="str">
        <f t="shared" si="365"/>
        <v/>
      </c>
      <c r="BM1228" s="35" t="str">
        <f t="shared" si="366"/>
        <v/>
      </c>
      <c r="BN1228" s="35" t="str">
        <f t="shared" si="367"/>
        <v/>
      </c>
      <c r="BO1228" s="35">
        <f t="shared" si="368"/>
        <v>0</v>
      </c>
      <c r="BP1228" s="35" t="str">
        <f t="shared" si="369"/>
        <v/>
      </c>
      <c r="BQ1228" s="36">
        <f t="shared" si="370"/>
        <v>0</v>
      </c>
      <c r="BR1228" s="36">
        <f t="shared" si="371"/>
        <v>0</v>
      </c>
      <c r="BS1228" s="37">
        <f t="shared" si="372"/>
        <v>0</v>
      </c>
      <c r="BT1228" s="38">
        <f t="shared" si="373"/>
        <v>0</v>
      </c>
      <c r="BU1228" s="39">
        <f t="shared" si="374"/>
        <v>0</v>
      </c>
      <c r="BV1228" s="40">
        <f t="shared" si="375"/>
        <v>0</v>
      </c>
      <c r="BW1228" s="41">
        <f t="shared" si="376"/>
        <v>0</v>
      </c>
      <c r="BX1228" s="42" t="str">
        <f t="shared" si="377"/>
        <v/>
      </c>
      <c r="BY1228" s="35" t="str">
        <f t="shared" si="378"/>
        <v>/</v>
      </c>
      <c r="BZ1228" s="43" t="str">
        <f t="shared" si="379"/>
        <v/>
      </c>
    </row>
    <row r="1229" spans="1:78" ht="21.75" x14ac:dyDescent="0.2">
      <c r="A1229" s="44">
        <v>1220</v>
      </c>
      <c r="B1229" s="45" t="s">
        <v>1987</v>
      </c>
      <c r="C1229" s="45"/>
      <c r="D1229" s="45" t="s">
        <v>470</v>
      </c>
      <c r="E1229" s="45" t="s">
        <v>490</v>
      </c>
      <c r="F1229" s="45" t="s">
        <v>15</v>
      </c>
      <c r="G1229" s="46">
        <v>1</v>
      </c>
      <c r="H1229" s="45" t="s">
        <v>491</v>
      </c>
      <c r="I1229" s="45"/>
      <c r="J1229" s="45"/>
      <c r="K1229" s="45"/>
      <c r="L1229" s="45"/>
      <c r="M1229" s="45"/>
      <c r="N1229" s="52" t="s">
        <v>154</v>
      </c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5"/>
      <c r="AH1229" s="45"/>
      <c r="AI1229" s="45"/>
      <c r="AJ1229" s="45"/>
      <c r="AK1229" s="45"/>
      <c r="AL1229" s="45"/>
      <c r="AM1229" s="45"/>
      <c r="AN1229" s="45"/>
      <c r="AO1229" s="45"/>
      <c r="AP1229" s="45"/>
      <c r="AQ1229" s="45"/>
      <c r="AR1229" s="45"/>
      <c r="AS1229" s="45"/>
      <c r="AT1229" s="45"/>
      <c r="AU1229" s="45"/>
      <c r="AV1229" s="45"/>
      <c r="AW1229" s="45"/>
      <c r="AX1229" s="45"/>
      <c r="AY1229" s="45"/>
      <c r="AZ1229" s="45"/>
      <c r="BA1229" s="45"/>
      <c r="BB1229" s="45"/>
      <c r="BC1229" s="45"/>
      <c r="BD1229" s="45"/>
      <c r="BE1229" s="45"/>
      <c r="BF1229" s="45"/>
      <c r="BG1229" s="45"/>
      <c r="BH1229" s="48" t="str">
        <f t="shared" si="361"/>
        <v>/</v>
      </c>
      <c r="BI1229" s="49" t="str">
        <f t="shared" si="362"/>
        <v/>
      </c>
      <c r="BJ1229" s="49" t="str">
        <f t="shared" si="363"/>
        <v>/</v>
      </c>
      <c r="BK1229" s="50" t="str">
        <f t="shared" si="364"/>
        <v/>
      </c>
      <c r="BL1229" s="35" t="str">
        <f t="shared" si="365"/>
        <v/>
      </c>
      <c r="BM1229" s="35" t="str">
        <f t="shared" si="366"/>
        <v/>
      </c>
      <c r="BN1229" s="35" t="str">
        <f t="shared" si="367"/>
        <v/>
      </c>
      <c r="BO1229" s="35">
        <f t="shared" si="368"/>
        <v>0</v>
      </c>
      <c r="BP1229" s="35" t="str">
        <f t="shared" si="369"/>
        <v/>
      </c>
      <c r="BQ1229" s="36">
        <f t="shared" si="370"/>
        <v>0</v>
      </c>
      <c r="BR1229" s="36">
        <f t="shared" si="371"/>
        <v>0</v>
      </c>
      <c r="BS1229" s="37">
        <f t="shared" si="372"/>
        <v>0</v>
      </c>
      <c r="BT1229" s="38">
        <f t="shared" si="373"/>
        <v>0</v>
      </c>
      <c r="BU1229" s="39">
        <f t="shared" si="374"/>
        <v>0</v>
      </c>
      <c r="BV1229" s="40">
        <f t="shared" si="375"/>
        <v>0</v>
      </c>
      <c r="BW1229" s="41">
        <f t="shared" si="376"/>
        <v>0</v>
      </c>
      <c r="BX1229" s="42" t="str">
        <f t="shared" si="377"/>
        <v/>
      </c>
      <c r="BY1229" s="35" t="str">
        <f t="shared" si="378"/>
        <v>/</v>
      </c>
      <c r="BZ1229" s="43" t="str">
        <f t="shared" si="379"/>
        <v/>
      </c>
    </row>
    <row r="1230" spans="1:78" ht="21.75" x14ac:dyDescent="0.2">
      <c r="A1230" s="44">
        <v>1221</v>
      </c>
      <c r="B1230" s="45" t="s">
        <v>1988</v>
      </c>
      <c r="C1230" s="45"/>
      <c r="D1230" s="45" t="s">
        <v>470</v>
      </c>
      <c r="E1230" s="45" t="s">
        <v>490</v>
      </c>
      <c r="F1230" s="45" t="s">
        <v>15</v>
      </c>
      <c r="G1230" s="46">
        <v>4</v>
      </c>
      <c r="H1230" s="45" t="s">
        <v>491</v>
      </c>
      <c r="I1230" s="45"/>
      <c r="J1230" s="45"/>
      <c r="K1230" s="45"/>
      <c r="L1230" s="45"/>
      <c r="M1230" s="45"/>
      <c r="N1230" s="52" t="s">
        <v>154</v>
      </c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45"/>
      <c r="AJ1230" s="45"/>
      <c r="AK1230" s="45"/>
      <c r="AL1230" s="45"/>
      <c r="AM1230" s="45"/>
      <c r="AN1230" s="45"/>
      <c r="AO1230" s="45"/>
      <c r="AP1230" s="45"/>
      <c r="AQ1230" s="45"/>
      <c r="AR1230" s="45"/>
      <c r="AS1230" s="45"/>
      <c r="AT1230" s="45"/>
      <c r="AU1230" s="45"/>
      <c r="AV1230" s="45"/>
      <c r="AW1230" s="45"/>
      <c r="AX1230" s="45"/>
      <c r="AY1230" s="45"/>
      <c r="AZ1230" s="45"/>
      <c r="BA1230" s="45"/>
      <c r="BB1230" s="45"/>
      <c r="BC1230" s="45"/>
      <c r="BD1230" s="45"/>
      <c r="BE1230" s="45"/>
      <c r="BF1230" s="45"/>
      <c r="BG1230" s="45"/>
      <c r="BH1230" s="48" t="str">
        <f t="shared" si="361"/>
        <v>/</v>
      </c>
      <c r="BI1230" s="49" t="str">
        <f t="shared" si="362"/>
        <v/>
      </c>
      <c r="BJ1230" s="49" t="str">
        <f t="shared" si="363"/>
        <v>/</v>
      </c>
      <c r="BK1230" s="50" t="str">
        <f t="shared" si="364"/>
        <v/>
      </c>
      <c r="BL1230" s="35" t="str">
        <f t="shared" si="365"/>
        <v/>
      </c>
      <c r="BM1230" s="35" t="str">
        <f t="shared" si="366"/>
        <v/>
      </c>
      <c r="BN1230" s="35" t="str">
        <f t="shared" si="367"/>
        <v/>
      </c>
      <c r="BO1230" s="35">
        <f t="shared" si="368"/>
        <v>0</v>
      </c>
      <c r="BP1230" s="35" t="str">
        <f t="shared" si="369"/>
        <v/>
      </c>
      <c r="BQ1230" s="36">
        <f t="shared" si="370"/>
        <v>0</v>
      </c>
      <c r="BR1230" s="36">
        <f t="shared" si="371"/>
        <v>0</v>
      </c>
      <c r="BS1230" s="37">
        <f t="shared" si="372"/>
        <v>0</v>
      </c>
      <c r="BT1230" s="38">
        <f t="shared" si="373"/>
        <v>0</v>
      </c>
      <c r="BU1230" s="39">
        <f t="shared" si="374"/>
        <v>0</v>
      </c>
      <c r="BV1230" s="40">
        <f t="shared" si="375"/>
        <v>0</v>
      </c>
      <c r="BW1230" s="41">
        <f t="shared" si="376"/>
        <v>0</v>
      </c>
      <c r="BX1230" s="42" t="str">
        <f t="shared" si="377"/>
        <v/>
      </c>
      <c r="BY1230" s="35" t="str">
        <f t="shared" si="378"/>
        <v>/</v>
      </c>
      <c r="BZ1230" s="43" t="str">
        <f t="shared" si="379"/>
        <v/>
      </c>
    </row>
    <row r="1231" spans="1:78" ht="21.75" x14ac:dyDescent="0.2">
      <c r="A1231" s="44">
        <v>1222</v>
      </c>
      <c r="B1231" s="45" t="s">
        <v>1989</v>
      </c>
      <c r="C1231" s="45"/>
      <c r="D1231" s="45" t="s">
        <v>470</v>
      </c>
      <c r="E1231" s="45" t="s">
        <v>490</v>
      </c>
      <c r="F1231" s="45" t="s">
        <v>15</v>
      </c>
      <c r="G1231" s="46">
        <v>5</v>
      </c>
      <c r="H1231" s="45" t="s">
        <v>491</v>
      </c>
      <c r="I1231" s="45"/>
      <c r="J1231" s="45"/>
      <c r="K1231" s="45"/>
      <c r="L1231" s="45"/>
      <c r="M1231" s="45"/>
      <c r="N1231" s="52" t="s">
        <v>154</v>
      </c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5"/>
      <c r="AH1231" s="45"/>
      <c r="AI1231" s="45"/>
      <c r="AJ1231" s="45"/>
      <c r="AK1231" s="45"/>
      <c r="AL1231" s="45"/>
      <c r="AM1231" s="45"/>
      <c r="AN1231" s="45"/>
      <c r="AO1231" s="45"/>
      <c r="AP1231" s="45"/>
      <c r="AQ1231" s="45"/>
      <c r="AR1231" s="45"/>
      <c r="AS1231" s="45"/>
      <c r="AT1231" s="45"/>
      <c r="AU1231" s="45"/>
      <c r="AV1231" s="45"/>
      <c r="AW1231" s="45"/>
      <c r="AX1231" s="45"/>
      <c r="AY1231" s="45"/>
      <c r="AZ1231" s="45"/>
      <c r="BA1231" s="45"/>
      <c r="BB1231" s="45"/>
      <c r="BC1231" s="45"/>
      <c r="BD1231" s="45"/>
      <c r="BE1231" s="45"/>
      <c r="BF1231" s="45"/>
      <c r="BG1231" s="45"/>
      <c r="BH1231" s="48" t="str">
        <f t="shared" si="361"/>
        <v>/</v>
      </c>
      <c r="BI1231" s="49" t="str">
        <f t="shared" si="362"/>
        <v/>
      </c>
      <c r="BJ1231" s="49" t="str">
        <f t="shared" si="363"/>
        <v>/</v>
      </c>
      <c r="BK1231" s="50" t="str">
        <f t="shared" si="364"/>
        <v/>
      </c>
      <c r="BL1231" s="35" t="str">
        <f t="shared" si="365"/>
        <v/>
      </c>
      <c r="BM1231" s="35" t="str">
        <f t="shared" si="366"/>
        <v/>
      </c>
      <c r="BN1231" s="35" t="str">
        <f t="shared" si="367"/>
        <v/>
      </c>
      <c r="BO1231" s="35">
        <f t="shared" si="368"/>
        <v>0</v>
      </c>
      <c r="BP1231" s="35" t="str">
        <f t="shared" si="369"/>
        <v/>
      </c>
      <c r="BQ1231" s="36">
        <f t="shared" si="370"/>
        <v>0</v>
      </c>
      <c r="BR1231" s="36">
        <f t="shared" si="371"/>
        <v>0</v>
      </c>
      <c r="BS1231" s="37">
        <f t="shared" si="372"/>
        <v>0</v>
      </c>
      <c r="BT1231" s="38">
        <f t="shared" si="373"/>
        <v>0</v>
      </c>
      <c r="BU1231" s="39">
        <f t="shared" si="374"/>
        <v>0</v>
      </c>
      <c r="BV1231" s="40">
        <f t="shared" si="375"/>
        <v>0</v>
      </c>
      <c r="BW1231" s="41">
        <f t="shared" si="376"/>
        <v>0</v>
      </c>
      <c r="BX1231" s="42" t="str">
        <f t="shared" si="377"/>
        <v/>
      </c>
      <c r="BY1231" s="35" t="str">
        <f t="shared" si="378"/>
        <v>/</v>
      </c>
      <c r="BZ1231" s="43" t="str">
        <f t="shared" si="379"/>
        <v/>
      </c>
    </row>
    <row r="1232" spans="1:78" ht="21.75" x14ac:dyDescent="0.2">
      <c r="A1232" s="44">
        <v>1223</v>
      </c>
      <c r="B1232" s="45" t="s">
        <v>1990</v>
      </c>
      <c r="C1232" s="45"/>
      <c r="D1232" s="45" t="s">
        <v>470</v>
      </c>
      <c r="E1232" s="45" t="s">
        <v>516</v>
      </c>
      <c r="F1232" s="45" t="s">
        <v>311</v>
      </c>
      <c r="G1232" s="46"/>
      <c r="H1232" s="45" t="s">
        <v>517</v>
      </c>
      <c r="I1232" s="45" t="s">
        <v>1991</v>
      </c>
      <c r="J1232" s="45"/>
      <c r="K1232" s="45"/>
      <c r="L1232" s="45"/>
      <c r="M1232" s="45"/>
      <c r="N1232" s="52" t="s">
        <v>154</v>
      </c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5"/>
      <c r="AH1232" s="45"/>
      <c r="AI1232" s="45"/>
      <c r="AJ1232" s="45"/>
      <c r="AK1232" s="45"/>
      <c r="AL1232" s="45"/>
      <c r="AM1232" s="45"/>
      <c r="AN1232" s="45"/>
      <c r="AO1232" s="45"/>
      <c r="AP1232" s="45"/>
      <c r="AQ1232" s="45"/>
      <c r="AR1232" s="45"/>
      <c r="AS1232" s="45"/>
      <c r="AT1232" s="45"/>
      <c r="AU1232" s="45"/>
      <c r="AV1232" s="45"/>
      <c r="AW1232" s="45"/>
      <c r="AX1232" s="45"/>
      <c r="AY1232" s="45"/>
      <c r="AZ1232" s="45"/>
      <c r="BA1232" s="45"/>
      <c r="BB1232" s="45"/>
      <c r="BC1232" s="45"/>
      <c r="BD1232" s="45"/>
      <c r="BE1232" s="45"/>
      <c r="BF1232" s="45"/>
      <c r="BG1232" s="45"/>
      <c r="BH1232" s="48" t="str">
        <f t="shared" si="361"/>
        <v>/</v>
      </c>
      <c r="BI1232" s="49" t="str">
        <f t="shared" si="362"/>
        <v/>
      </c>
      <c r="BJ1232" s="49" t="str">
        <f t="shared" si="363"/>
        <v>/</v>
      </c>
      <c r="BK1232" s="50" t="str">
        <f t="shared" si="364"/>
        <v/>
      </c>
      <c r="BL1232" s="35" t="str">
        <f t="shared" si="365"/>
        <v/>
      </c>
      <c r="BM1232" s="35" t="str">
        <f t="shared" si="366"/>
        <v/>
      </c>
      <c r="BN1232" s="35" t="str">
        <f t="shared" si="367"/>
        <v/>
      </c>
      <c r="BO1232" s="35">
        <f t="shared" si="368"/>
        <v>0</v>
      </c>
      <c r="BP1232" s="35" t="str">
        <f t="shared" si="369"/>
        <v/>
      </c>
      <c r="BQ1232" s="36">
        <f t="shared" si="370"/>
        <v>0</v>
      </c>
      <c r="BR1232" s="36">
        <f t="shared" si="371"/>
        <v>0</v>
      </c>
      <c r="BS1232" s="37">
        <f t="shared" si="372"/>
        <v>0</v>
      </c>
      <c r="BT1232" s="38">
        <f t="shared" si="373"/>
        <v>0</v>
      </c>
      <c r="BU1232" s="39">
        <f t="shared" si="374"/>
        <v>0</v>
      </c>
      <c r="BV1232" s="40">
        <f t="shared" si="375"/>
        <v>0</v>
      </c>
      <c r="BW1232" s="41">
        <f t="shared" si="376"/>
        <v>0</v>
      </c>
      <c r="BX1232" s="42" t="str">
        <f t="shared" si="377"/>
        <v/>
      </c>
      <c r="BY1232" s="35" t="str">
        <f t="shared" si="378"/>
        <v>/</v>
      </c>
      <c r="BZ1232" s="43" t="str">
        <f t="shared" si="379"/>
        <v/>
      </c>
    </row>
    <row r="1233" spans="1:78" ht="21.75" x14ac:dyDescent="0.2">
      <c r="A1233" s="44">
        <v>1224</v>
      </c>
      <c r="B1233" s="45" t="s">
        <v>1992</v>
      </c>
      <c r="C1233" s="45"/>
      <c r="D1233" s="45" t="s">
        <v>470</v>
      </c>
      <c r="E1233" s="45" t="s">
        <v>516</v>
      </c>
      <c r="F1233" s="45" t="s">
        <v>311</v>
      </c>
      <c r="G1233" s="46"/>
      <c r="H1233" s="45" t="s">
        <v>517</v>
      </c>
      <c r="I1233" s="45" t="s">
        <v>1993</v>
      </c>
      <c r="J1233" s="45"/>
      <c r="K1233" s="45"/>
      <c r="L1233" s="45"/>
      <c r="M1233" s="45"/>
      <c r="N1233" s="52" t="s">
        <v>154</v>
      </c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45"/>
      <c r="AJ1233" s="45"/>
      <c r="AK1233" s="45"/>
      <c r="AL1233" s="45"/>
      <c r="AM1233" s="45"/>
      <c r="AN1233" s="45"/>
      <c r="AO1233" s="45"/>
      <c r="AP1233" s="45"/>
      <c r="AQ1233" s="45"/>
      <c r="AR1233" s="45"/>
      <c r="AS1233" s="45"/>
      <c r="AT1233" s="45"/>
      <c r="AU1233" s="45"/>
      <c r="AV1233" s="45"/>
      <c r="AW1233" s="45"/>
      <c r="AX1233" s="45"/>
      <c r="AY1233" s="45"/>
      <c r="AZ1233" s="45"/>
      <c r="BA1233" s="45"/>
      <c r="BB1233" s="45"/>
      <c r="BC1233" s="45"/>
      <c r="BD1233" s="45"/>
      <c r="BE1233" s="45"/>
      <c r="BF1233" s="45"/>
      <c r="BG1233" s="45"/>
      <c r="BH1233" s="48" t="str">
        <f t="shared" si="361"/>
        <v>/</v>
      </c>
      <c r="BI1233" s="49" t="str">
        <f t="shared" si="362"/>
        <v/>
      </c>
      <c r="BJ1233" s="49" t="str">
        <f t="shared" si="363"/>
        <v>/</v>
      </c>
      <c r="BK1233" s="50" t="str">
        <f t="shared" si="364"/>
        <v/>
      </c>
      <c r="BL1233" s="35" t="str">
        <f t="shared" si="365"/>
        <v/>
      </c>
      <c r="BM1233" s="35" t="str">
        <f t="shared" si="366"/>
        <v/>
      </c>
      <c r="BN1233" s="35" t="str">
        <f t="shared" si="367"/>
        <v/>
      </c>
      <c r="BO1233" s="35">
        <f t="shared" si="368"/>
        <v>0</v>
      </c>
      <c r="BP1233" s="35" t="str">
        <f t="shared" si="369"/>
        <v/>
      </c>
      <c r="BQ1233" s="36">
        <f t="shared" si="370"/>
        <v>0</v>
      </c>
      <c r="BR1233" s="36">
        <f t="shared" si="371"/>
        <v>0</v>
      </c>
      <c r="BS1233" s="37">
        <f t="shared" si="372"/>
        <v>0</v>
      </c>
      <c r="BT1233" s="38">
        <f t="shared" si="373"/>
        <v>0</v>
      </c>
      <c r="BU1233" s="39">
        <f t="shared" si="374"/>
        <v>0</v>
      </c>
      <c r="BV1233" s="40">
        <f t="shared" si="375"/>
        <v>0</v>
      </c>
      <c r="BW1233" s="41">
        <f t="shared" si="376"/>
        <v>0</v>
      </c>
      <c r="BX1233" s="42" t="str">
        <f t="shared" si="377"/>
        <v/>
      </c>
      <c r="BY1233" s="35" t="str">
        <f t="shared" si="378"/>
        <v>/</v>
      </c>
      <c r="BZ1233" s="43" t="str">
        <f t="shared" si="379"/>
        <v/>
      </c>
    </row>
    <row r="1234" spans="1:78" ht="21.75" x14ac:dyDescent="0.2">
      <c r="A1234" s="44">
        <v>1225</v>
      </c>
      <c r="B1234" s="45" t="s">
        <v>1994</v>
      </c>
      <c r="C1234" s="45"/>
      <c r="D1234" s="45" t="s">
        <v>470</v>
      </c>
      <c r="E1234" s="45" t="s">
        <v>516</v>
      </c>
      <c r="F1234" s="45" t="s">
        <v>311</v>
      </c>
      <c r="G1234" s="46"/>
      <c r="H1234" s="45" t="s">
        <v>517</v>
      </c>
      <c r="I1234" s="45" t="s">
        <v>1995</v>
      </c>
      <c r="J1234" s="45"/>
      <c r="K1234" s="45"/>
      <c r="L1234" s="45"/>
      <c r="M1234" s="45"/>
      <c r="N1234" s="52" t="s">
        <v>154</v>
      </c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  <c r="AG1234" s="45"/>
      <c r="AH1234" s="45"/>
      <c r="AI1234" s="45"/>
      <c r="AJ1234" s="45"/>
      <c r="AK1234" s="45"/>
      <c r="AL1234" s="45"/>
      <c r="AM1234" s="45"/>
      <c r="AN1234" s="45"/>
      <c r="AO1234" s="45"/>
      <c r="AP1234" s="45"/>
      <c r="AQ1234" s="45"/>
      <c r="AR1234" s="45"/>
      <c r="AS1234" s="45"/>
      <c r="AT1234" s="45"/>
      <c r="AU1234" s="45"/>
      <c r="AV1234" s="45"/>
      <c r="AW1234" s="45"/>
      <c r="AX1234" s="45"/>
      <c r="AY1234" s="45"/>
      <c r="AZ1234" s="45"/>
      <c r="BA1234" s="45"/>
      <c r="BB1234" s="45"/>
      <c r="BC1234" s="45"/>
      <c r="BD1234" s="45"/>
      <c r="BE1234" s="45"/>
      <c r="BF1234" s="45"/>
      <c r="BG1234" s="45"/>
      <c r="BH1234" s="48" t="str">
        <f t="shared" si="361"/>
        <v>/</v>
      </c>
      <c r="BI1234" s="49" t="str">
        <f t="shared" si="362"/>
        <v/>
      </c>
      <c r="BJ1234" s="49" t="str">
        <f t="shared" si="363"/>
        <v>/</v>
      </c>
      <c r="BK1234" s="50" t="str">
        <f t="shared" si="364"/>
        <v/>
      </c>
      <c r="BL1234" s="35" t="str">
        <f t="shared" si="365"/>
        <v/>
      </c>
      <c r="BM1234" s="35" t="str">
        <f t="shared" si="366"/>
        <v/>
      </c>
      <c r="BN1234" s="35" t="str">
        <f t="shared" si="367"/>
        <v/>
      </c>
      <c r="BO1234" s="35">
        <f t="shared" si="368"/>
        <v>0</v>
      </c>
      <c r="BP1234" s="35" t="str">
        <f t="shared" si="369"/>
        <v/>
      </c>
      <c r="BQ1234" s="36">
        <f t="shared" si="370"/>
        <v>0</v>
      </c>
      <c r="BR1234" s="36">
        <f t="shared" si="371"/>
        <v>0</v>
      </c>
      <c r="BS1234" s="37">
        <f t="shared" si="372"/>
        <v>0</v>
      </c>
      <c r="BT1234" s="38">
        <f t="shared" si="373"/>
        <v>0</v>
      </c>
      <c r="BU1234" s="39">
        <f t="shared" si="374"/>
        <v>0</v>
      </c>
      <c r="BV1234" s="40">
        <f t="shared" si="375"/>
        <v>0</v>
      </c>
      <c r="BW1234" s="41">
        <f t="shared" si="376"/>
        <v>0</v>
      </c>
      <c r="BX1234" s="42" t="str">
        <f t="shared" si="377"/>
        <v/>
      </c>
      <c r="BY1234" s="35" t="str">
        <f t="shared" si="378"/>
        <v>/</v>
      </c>
      <c r="BZ1234" s="43" t="str">
        <f t="shared" si="379"/>
        <v/>
      </c>
    </row>
    <row r="1235" spans="1:78" ht="21.75" x14ac:dyDescent="0.2">
      <c r="A1235" s="44">
        <v>1226</v>
      </c>
      <c r="B1235" s="45" t="s">
        <v>1996</v>
      </c>
      <c r="C1235" s="45"/>
      <c r="D1235" s="45" t="s">
        <v>470</v>
      </c>
      <c r="E1235" s="45" t="s">
        <v>537</v>
      </c>
      <c r="F1235" s="45" t="s">
        <v>15</v>
      </c>
      <c r="G1235" s="46">
        <v>6</v>
      </c>
      <c r="H1235" s="45" t="s">
        <v>538</v>
      </c>
      <c r="I1235" s="45"/>
      <c r="J1235" s="45"/>
      <c r="K1235" s="45"/>
      <c r="L1235" s="45"/>
      <c r="M1235" s="45"/>
      <c r="N1235" s="52" t="s">
        <v>154</v>
      </c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5"/>
      <c r="AH1235" s="45"/>
      <c r="AI1235" s="45"/>
      <c r="AJ1235" s="45"/>
      <c r="AK1235" s="45"/>
      <c r="AL1235" s="45"/>
      <c r="AM1235" s="45"/>
      <c r="AN1235" s="45"/>
      <c r="AO1235" s="45"/>
      <c r="AP1235" s="45"/>
      <c r="AQ1235" s="45"/>
      <c r="AR1235" s="45"/>
      <c r="AS1235" s="45"/>
      <c r="AT1235" s="45"/>
      <c r="AU1235" s="45"/>
      <c r="AV1235" s="45"/>
      <c r="AW1235" s="45"/>
      <c r="AX1235" s="45"/>
      <c r="AY1235" s="45"/>
      <c r="AZ1235" s="45"/>
      <c r="BA1235" s="45"/>
      <c r="BB1235" s="45"/>
      <c r="BC1235" s="45"/>
      <c r="BD1235" s="45"/>
      <c r="BE1235" s="45"/>
      <c r="BF1235" s="45"/>
      <c r="BG1235" s="45"/>
      <c r="BH1235" s="48" t="str">
        <f t="shared" si="361"/>
        <v>/</v>
      </c>
      <c r="BI1235" s="49" t="str">
        <f t="shared" si="362"/>
        <v/>
      </c>
      <c r="BJ1235" s="49" t="str">
        <f t="shared" si="363"/>
        <v>/</v>
      </c>
      <c r="BK1235" s="50" t="str">
        <f t="shared" si="364"/>
        <v/>
      </c>
      <c r="BL1235" s="35" t="str">
        <f t="shared" si="365"/>
        <v/>
      </c>
      <c r="BM1235" s="35" t="str">
        <f t="shared" si="366"/>
        <v/>
      </c>
      <c r="BN1235" s="35" t="str">
        <f t="shared" si="367"/>
        <v/>
      </c>
      <c r="BO1235" s="35">
        <f t="shared" si="368"/>
        <v>0</v>
      </c>
      <c r="BP1235" s="35" t="str">
        <f t="shared" si="369"/>
        <v/>
      </c>
      <c r="BQ1235" s="36">
        <f t="shared" si="370"/>
        <v>0</v>
      </c>
      <c r="BR1235" s="36">
        <f t="shared" si="371"/>
        <v>0</v>
      </c>
      <c r="BS1235" s="37">
        <f t="shared" si="372"/>
        <v>0</v>
      </c>
      <c r="BT1235" s="38">
        <f t="shared" si="373"/>
        <v>0</v>
      </c>
      <c r="BU1235" s="39">
        <f t="shared" si="374"/>
        <v>0</v>
      </c>
      <c r="BV1235" s="40">
        <f t="shared" si="375"/>
        <v>0</v>
      </c>
      <c r="BW1235" s="41">
        <f t="shared" si="376"/>
        <v>0</v>
      </c>
      <c r="BX1235" s="42" t="str">
        <f t="shared" si="377"/>
        <v/>
      </c>
      <c r="BY1235" s="35" t="str">
        <f t="shared" si="378"/>
        <v>/</v>
      </c>
      <c r="BZ1235" s="43" t="str">
        <f t="shared" si="379"/>
        <v/>
      </c>
    </row>
    <row r="1236" spans="1:78" ht="21.75" x14ac:dyDescent="0.2">
      <c r="A1236" s="44">
        <v>1227</v>
      </c>
      <c r="B1236" s="45" t="s">
        <v>1997</v>
      </c>
      <c r="C1236" s="45"/>
      <c r="D1236" s="45" t="s">
        <v>470</v>
      </c>
      <c r="E1236" s="45" t="s">
        <v>537</v>
      </c>
      <c r="F1236" s="45" t="s">
        <v>15</v>
      </c>
      <c r="G1236" s="46">
        <v>8</v>
      </c>
      <c r="H1236" s="45" t="s">
        <v>538</v>
      </c>
      <c r="I1236" s="45"/>
      <c r="J1236" s="45"/>
      <c r="K1236" s="45"/>
      <c r="L1236" s="45"/>
      <c r="M1236" s="45"/>
      <c r="N1236" s="52" t="s">
        <v>154</v>
      </c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5"/>
      <c r="AH1236" s="45"/>
      <c r="AI1236" s="45"/>
      <c r="AJ1236" s="45"/>
      <c r="AK1236" s="45"/>
      <c r="AL1236" s="45"/>
      <c r="AM1236" s="45"/>
      <c r="AN1236" s="45"/>
      <c r="AO1236" s="45"/>
      <c r="AP1236" s="45"/>
      <c r="AQ1236" s="45"/>
      <c r="AR1236" s="45"/>
      <c r="AS1236" s="45"/>
      <c r="AT1236" s="45"/>
      <c r="AU1236" s="45"/>
      <c r="AV1236" s="45"/>
      <c r="AW1236" s="45"/>
      <c r="AX1236" s="45"/>
      <c r="AY1236" s="45"/>
      <c r="AZ1236" s="45"/>
      <c r="BA1236" s="45"/>
      <c r="BB1236" s="45"/>
      <c r="BC1236" s="45"/>
      <c r="BD1236" s="45"/>
      <c r="BE1236" s="45"/>
      <c r="BF1236" s="45"/>
      <c r="BG1236" s="45"/>
      <c r="BH1236" s="48" t="str">
        <f t="shared" si="361"/>
        <v>/</v>
      </c>
      <c r="BI1236" s="49" t="str">
        <f t="shared" si="362"/>
        <v/>
      </c>
      <c r="BJ1236" s="49" t="str">
        <f t="shared" si="363"/>
        <v>/</v>
      </c>
      <c r="BK1236" s="50" t="str">
        <f t="shared" si="364"/>
        <v/>
      </c>
      <c r="BL1236" s="35" t="str">
        <f t="shared" si="365"/>
        <v/>
      </c>
      <c r="BM1236" s="35" t="str">
        <f t="shared" si="366"/>
        <v/>
      </c>
      <c r="BN1236" s="35" t="str">
        <f t="shared" si="367"/>
        <v/>
      </c>
      <c r="BO1236" s="35">
        <f t="shared" si="368"/>
        <v>0</v>
      </c>
      <c r="BP1236" s="35" t="str">
        <f t="shared" si="369"/>
        <v/>
      </c>
      <c r="BQ1236" s="36">
        <f t="shared" si="370"/>
        <v>0</v>
      </c>
      <c r="BR1236" s="36">
        <f t="shared" si="371"/>
        <v>0</v>
      </c>
      <c r="BS1236" s="37">
        <f t="shared" si="372"/>
        <v>0</v>
      </c>
      <c r="BT1236" s="38">
        <f t="shared" si="373"/>
        <v>0</v>
      </c>
      <c r="BU1236" s="39">
        <f t="shared" si="374"/>
        <v>0</v>
      </c>
      <c r="BV1236" s="40">
        <f t="shared" si="375"/>
        <v>0</v>
      </c>
      <c r="BW1236" s="41">
        <f t="shared" si="376"/>
        <v>0</v>
      </c>
      <c r="BX1236" s="42" t="str">
        <f t="shared" si="377"/>
        <v/>
      </c>
      <c r="BY1236" s="35" t="str">
        <f t="shared" si="378"/>
        <v>/</v>
      </c>
      <c r="BZ1236" s="43" t="str">
        <f t="shared" si="379"/>
        <v/>
      </c>
    </row>
    <row r="1237" spans="1:78" ht="21.75" x14ac:dyDescent="0.2">
      <c r="A1237" s="44">
        <v>1228</v>
      </c>
      <c r="B1237" s="45" t="s">
        <v>1998</v>
      </c>
      <c r="C1237" s="45"/>
      <c r="D1237" s="45" t="s">
        <v>470</v>
      </c>
      <c r="E1237" s="45" t="s">
        <v>537</v>
      </c>
      <c r="F1237" s="45" t="s">
        <v>15</v>
      </c>
      <c r="G1237" s="46">
        <v>9</v>
      </c>
      <c r="H1237" s="45" t="s">
        <v>538</v>
      </c>
      <c r="I1237" s="45"/>
      <c r="J1237" s="45"/>
      <c r="K1237" s="45"/>
      <c r="L1237" s="45"/>
      <c r="M1237" s="45"/>
      <c r="N1237" s="52" t="s">
        <v>154</v>
      </c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5"/>
      <c r="AH1237" s="45"/>
      <c r="AI1237" s="45"/>
      <c r="AJ1237" s="45"/>
      <c r="AK1237" s="45"/>
      <c r="AL1237" s="45"/>
      <c r="AM1237" s="45"/>
      <c r="AN1237" s="45"/>
      <c r="AO1237" s="45"/>
      <c r="AP1237" s="45"/>
      <c r="AQ1237" s="45"/>
      <c r="AR1237" s="45"/>
      <c r="AS1237" s="45"/>
      <c r="AT1237" s="45"/>
      <c r="AU1237" s="45"/>
      <c r="AV1237" s="45"/>
      <c r="AW1237" s="45"/>
      <c r="AX1237" s="45"/>
      <c r="AY1237" s="45"/>
      <c r="AZ1237" s="45"/>
      <c r="BA1237" s="45"/>
      <c r="BB1237" s="45"/>
      <c r="BC1237" s="45"/>
      <c r="BD1237" s="45"/>
      <c r="BE1237" s="45"/>
      <c r="BF1237" s="45"/>
      <c r="BG1237" s="45"/>
      <c r="BH1237" s="48" t="str">
        <f t="shared" si="361"/>
        <v>/</v>
      </c>
      <c r="BI1237" s="49" t="str">
        <f t="shared" si="362"/>
        <v/>
      </c>
      <c r="BJ1237" s="49" t="str">
        <f t="shared" si="363"/>
        <v>/</v>
      </c>
      <c r="BK1237" s="50" t="str">
        <f t="shared" si="364"/>
        <v/>
      </c>
      <c r="BL1237" s="35" t="str">
        <f t="shared" si="365"/>
        <v/>
      </c>
      <c r="BM1237" s="35" t="str">
        <f t="shared" si="366"/>
        <v/>
      </c>
      <c r="BN1237" s="35" t="str">
        <f t="shared" si="367"/>
        <v/>
      </c>
      <c r="BO1237" s="35">
        <f t="shared" si="368"/>
        <v>0</v>
      </c>
      <c r="BP1237" s="35" t="str">
        <f t="shared" si="369"/>
        <v/>
      </c>
      <c r="BQ1237" s="36">
        <f t="shared" si="370"/>
        <v>0</v>
      </c>
      <c r="BR1237" s="36">
        <f t="shared" si="371"/>
        <v>0</v>
      </c>
      <c r="BS1237" s="37">
        <f t="shared" si="372"/>
        <v>0</v>
      </c>
      <c r="BT1237" s="38">
        <f t="shared" si="373"/>
        <v>0</v>
      </c>
      <c r="BU1237" s="39">
        <f t="shared" si="374"/>
        <v>0</v>
      </c>
      <c r="BV1237" s="40">
        <f t="shared" si="375"/>
        <v>0</v>
      </c>
      <c r="BW1237" s="41">
        <f t="shared" si="376"/>
        <v>0</v>
      </c>
      <c r="BX1237" s="42" t="str">
        <f t="shared" si="377"/>
        <v/>
      </c>
      <c r="BY1237" s="35" t="str">
        <f t="shared" si="378"/>
        <v>/</v>
      </c>
      <c r="BZ1237" s="43" t="str">
        <f t="shared" si="379"/>
        <v/>
      </c>
    </row>
    <row r="1238" spans="1:78" ht="21.75" x14ac:dyDescent="0.2">
      <c r="A1238" s="44">
        <v>1229</v>
      </c>
      <c r="B1238" s="45" t="s">
        <v>1999</v>
      </c>
      <c r="C1238" s="45"/>
      <c r="D1238" s="45" t="s">
        <v>470</v>
      </c>
      <c r="E1238" s="45" t="s">
        <v>546</v>
      </c>
      <c r="F1238" s="45" t="s">
        <v>15</v>
      </c>
      <c r="G1238" s="46">
        <v>1</v>
      </c>
      <c r="H1238" s="45" t="s">
        <v>547</v>
      </c>
      <c r="I1238" s="45"/>
      <c r="J1238" s="45"/>
      <c r="K1238" s="45"/>
      <c r="L1238" s="45"/>
      <c r="M1238" s="45"/>
      <c r="N1238" s="52" t="s">
        <v>154</v>
      </c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5"/>
      <c r="AH1238" s="45"/>
      <c r="AI1238" s="45"/>
      <c r="AJ1238" s="45"/>
      <c r="AK1238" s="45"/>
      <c r="AL1238" s="45"/>
      <c r="AM1238" s="45"/>
      <c r="AN1238" s="45"/>
      <c r="AO1238" s="45"/>
      <c r="AP1238" s="45"/>
      <c r="AQ1238" s="45"/>
      <c r="AR1238" s="45"/>
      <c r="AS1238" s="45"/>
      <c r="AT1238" s="45"/>
      <c r="AU1238" s="45"/>
      <c r="AV1238" s="45"/>
      <c r="AW1238" s="45"/>
      <c r="AX1238" s="45"/>
      <c r="AY1238" s="45"/>
      <c r="AZ1238" s="45"/>
      <c r="BA1238" s="45"/>
      <c r="BB1238" s="45"/>
      <c r="BC1238" s="45"/>
      <c r="BD1238" s="45"/>
      <c r="BE1238" s="45"/>
      <c r="BF1238" s="45"/>
      <c r="BG1238" s="45"/>
      <c r="BH1238" s="48" t="str">
        <f t="shared" si="361"/>
        <v>/</v>
      </c>
      <c r="BI1238" s="49" t="str">
        <f t="shared" si="362"/>
        <v/>
      </c>
      <c r="BJ1238" s="49" t="str">
        <f t="shared" si="363"/>
        <v>/</v>
      </c>
      <c r="BK1238" s="50" t="str">
        <f t="shared" si="364"/>
        <v/>
      </c>
      <c r="BL1238" s="35" t="str">
        <f t="shared" si="365"/>
        <v/>
      </c>
      <c r="BM1238" s="35" t="str">
        <f t="shared" si="366"/>
        <v/>
      </c>
      <c r="BN1238" s="35" t="str">
        <f t="shared" si="367"/>
        <v/>
      </c>
      <c r="BO1238" s="35">
        <f t="shared" si="368"/>
        <v>0</v>
      </c>
      <c r="BP1238" s="35" t="str">
        <f t="shared" si="369"/>
        <v/>
      </c>
      <c r="BQ1238" s="36">
        <f t="shared" si="370"/>
        <v>0</v>
      </c>
      <c r="BR1238" s="36">
        <f t="shared" si="371"/>
        <v>0</v>
      </c>
      <c r="BS1238" s="37">
        <f t="shared" si="372"/>
        <v>0</v>
      </c>
      <c r="BT1238" s="38">
        <f t="shared" si="373"/>
        <v>0</v>
      </c>
      <c r="BU1238" s="39">
        <f t="shared" si="374"/>
        <v>0</v>
      </c>
      <c r="BV1238" s="40">
        <f t="shared" si="375"/>
        <v>0</v>
      </c>
      <c r="BW1238" s="41">
        <f t="shared" si="376"/>
        <v>0</v>
      </c>
      <c r="BX1238" s="42" t="str">
        <f t="shared" si="377"/>
        <v/>
      </c>
      <c r="BY1238" s="35" t="str">
        <f t="shared" si="378"/>
        <v>/</v>
      </c>
      <c r="BZ1238" s="43" t="str">
        <f t="shared" si="379"/>
        <v/>
      </c>
    </row>
    <row r="1239" spans="1:78" ht="21.75" x14ac:dyDescent="0.2">
      <c r="A1239" s="44">
        <v>1230</v>
      </c>
      <c r="B1239" s="45" t="s">
        <v>2000</v>
      </c>
      <c r="C1239" s="45"/>
      <c r="D1239" s="45" t="s">
        <v>470</v>
      </c>
      <c r="E1239" s="45" t="s">
        <v>546</v>
      </c>
      <c r="F1239" s="45" t="s">
        <v>15</v>
      </c>
      <c r="G1239" s="46">
        <v>2</v>
      </c>
      <c r="H1239" s="45" t="s">
        <v>547</v>
      </c>
      <c r="I1239" s="45"/>
      <c r="J1239" s="45"/>
      <c r="K1239" s="45"/>
      <c r="L1239" s="45"/>
      <c r="M1239" s="45"/>
      <c r="N1239" s="52" t="s">
        <v>154</v>
      </c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5"/>
      <c r="AH1239" s="45"/>
      <c r="AI1239" s="45"/>
      <c r="AJ1239" s="45"/>
      <c r="AK1239" s="45"/>
      <c r="AL1239" s="45"/>
      <c r="AM1239" s="45"/>
      <c r="AN1239" s="45"/>
      <c r="AO1239" s="45"/>
      <c r="AP1239" s="45"/>
      <c r="AQ1239" s="45"/>
      <c r="AR1239" s="45"/>
      <c r="AS1239" s="45"/>
      <c r="AT1239" s="45"/>
      <c r="AU1239" s="45"/>
      <c r="AV1239" s="45"/>
      <c r="AW1239" s="45"/>
      <c r="AX1239" s="45"/>
      <c r="AY1239" s="45"/>
      <c r="AZ1239" s="45"/>
      <c r="BA1239" s="45"/>
      <c r="BB1239" s="45"/>
      <c r="BC1239" s="45"/>
      <c r="BD1239" s="45"/>
      <c r="BE1239" s="45"/>
      <c r="BF1239" s="45"/>
      <c r="BG1239" s="45"/>
      <c r="BH1239" s="48" t="str">
        <f t="shared" si="361"/>
        <v>/</v>
      </c>
      <c r="BI1239" s="49" t="str">
        <f t="shared" si="362"/>
        <v/>
      </c>
      <c r="BJ1239" s="49" t="str">
        <f t="shared" si="363"/>
        <v>/</v>
      </c>
      <c r="BK1239" s="50" t="str">
        <f t="shared" si="364"/>
        <v/>
      </c>
      <c r="BL1239" s="35" t="str">
        <f t="shared" si="365"/>
        <v/>
      </c>
      <c r="BM1239" s="35" t="str">
        <f t="shared" si="366"/>
        <v/>
      </c>
      <c r="BN1239" s="35" t="str">
        <f t="shared" si="367"/>
        <v/>
      </c>
      <c r="BO1239" s="35">
        <f t="shared" si="368"/>
        <v>0</v>
      </c>
      <c r="BP1239" s="35" t="str">
        <f t="shared" si="369"/>
        <v/>
      </c>
      <c r="BQ1239" s="36">
        <f t="shared" si="370"/>
        <v>0</v>
      </c>
      <c r="BR1239" s="36">
        <f t="shared" si="371"/>
        <v>0</v>
      </c>
      <c r="BS1239" s="37">
        <f t="shared" si="372"/>
        <v>0</v>
      </c>
      <c r="BT1239" s="38">
        <f t="shared" si="373"/>
        <v>0</v>
      </c>
      <c r="BU1239" s="39">
        <f t="shared" si="374"/>
        <v>0</v>
      </c>
      <c r="BV1239" s="40">
        <f t="shared" si="375"/>
        <v>0</v>
      </c>
      <c r="BW1239" s="41">
        <f t="shared" si="376"/>
        <v>0</v>
      </c>
      <c r="BX1239" s="42" t="str">
        <f t="shared" si="377"/>
        <v/>
      </c>
      <c r="BY1239" s="35" t="str">
        <f t="shared" si="378"/>
        <v>/</v>
      </c>
      <c r="BZ1239" s="43" t="str">
        <f t="shared" si="379"/>
        <v/>
      </c>
    </row>
    <row r="1240" spans="1:78" ht="21.75" x14ac:dyDescent="0.2">
      <c r="A1240" s="44">
        <v>1231</v>
      </c>
      <c r="B1240" s="45" t="s">
        <v>2001</v>
      </c>
      <c r="C1240" s="45"/>
      <c r="D1240" s="45" t="s">
        <v>470</v>
      </c>
      <c r="E1240" s="45" t="s">
        <v>546</v>
      </c>
      <c r="F1240" s="45" t="s">
        <v>15</v>
      </c>
      <c r="G1240" s="46">
        <v>3</v>
      </c>
      <c r="H1240" s="45" t="s">
        <v>547</v>
      </c>
      <c r="I1240" s="45"/>
      <c r="J1240" s="45"/>
      <c r="K1240" s="45"/>
      <c r="L1240" s="45"/>
      <c r="M1240" s="45"/>
      <c r="N1240" s="52" t="s">
        <v>154</v>
      </c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45"/>
      <c r="AJ1240" s="45"/>
      <c r="AK1240" s="45"/>
      <c r="AL1240" s="45"/>
      <c r="AM1240" s="45"/>
      <c r="AN1240" s="45"/>
      <c r="AO1240" s="45"/>
      <c r="AP1240" s="45"/>
      <c r="AQ1240" s="45"/>
      <c r="AR1240" s="45"/>
      <c r="AS1240" s="45"/>
      <c r="AT1240" s="45"/>
      <c r="AU1240" s="45"/>
      <c r="AV1240" s="45"/>
      <c r="AW1240" s="45"/>
      <c r="AX1240" s="45"/>
      <c r="AY1240" s="45"/>
      <c r="AZ1240" s="45"/>
      <c r="BA1240" s="45"/>
      <c r="BB1240" s="45"/>
      <c r="BC1240" s="45"/>
      <c r="BD1240" s="45"/>
      <c r="BE1240" s="45"/>
      <c r="BF1240" s="45"/>
      <c r="BG1240" s="45"/>
      <c r="BH1240" s="48" t="str">
        <f t="shared" si="361"/>
        <v>/</v>
      </c>
      <c r="BI1240" s="49" t="str">
        <f t="shared" si="362"/>
        <v/>
      </c>
      <c r="BJ1240" s="49" t="str">
        <f t="shared" si="363"/>
        <v>/</v>
      </c>
      <c r="BK1240" s="50" t="str">
        <f t="shared" si="364"/>
        <v/>
      </c>
      <c r="BL1240" s="35" t="str">
        <f t="shared" si="365"/>
        <v/>
      </c>
      <c r="BM1240" s="35" t="str">
        <f t="shared" si="366"/>
        <v/>
      </c>
      <c r="BN1240" s="35" t="str">
        <f t="shared" si="367"/>
        <v/>
      </c>
      <c r="BO1240" s="35">
        <f t="shared" si="368"/>
        <v>0</v>
      </c>
      <c r="BP1240" s="35" t="str">
        <f t="shared" si="369"/>
        <v/>
      </c>
      <c r="BQ1240" s="36">
        <f t="shared" si="370"/>
        <v>0</v>
      </c>
      <c r="BR1240" s="36">
        <f t="shared" si="371"/>
        <v>0</v>
      </c>
      <c r="BS1240" s="37">
        <f t="shared" si="372"/>
        <v>0</v>
      </c>
      <c r="BT1240" s="38">
        <f t="shared" si="373"/>
        <v>0</v>
      </c>
      <c r="BU1240" s="39">
        <f t="shared" si="374"/>
        <v>0</v>
      </c>
      <c r="BV1240" s="40">
        <f t="shared" si="375"/>
        <v>0</v>
      </c>
      <c r="BW1240" s="41">
        <f t="shared" si="376"/>
        <v>0</v>
      </c>
      <c r="BX1240" s="42" t="str">
        <f t="shared" si="377"/>
        <v/>
      </c>
      <c r="BY1240" s="35" t="str">
        <f t="shared" si="378"/>
        <v>/</v>
      </c>
      <c r="BZ1240" s="43" t="str">
        <f t="shared" si="379"/>
        <v/>
      </c>
    </row>
    <row r="1241" spans="1:78" ht="21.75" x14ac:dyDescent="0.2">
      <c r="A1241" s="44">
        <v>1232</v>
      </c>
      <c r="B1241" s="45" t="s">
        <v>2002</v>
      </c>
      <c r="C1241" s="45"/>
      <c r="D1241" s="45" t="s">
        <v>470</v>
      </c>
      <c r="E1241" s="45" t="s">
        <v>546</v>
      </c>
      <c r="F1241" s="45" t="s">
        <v>15</v>
      </c>
      <c r="G1241" s="46">
        <v>8</v>
      </c>
      <c r="H1241" s="45" t="s">
        <v>547</v>
      </c>
      <c r="I1241" s="45"/>
      <c r="J1241" s="45"/>
      <c r="K1241" s="45"/>
      <c r="L1241" s="45"/>
      <c r="M1241" s="45"/>
      <c r="N1241" s="52" t="s">
        <v>154</v>
      </c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5"/>
      <c r="AH1241" s="45"/>
      <c r="AI1241" s="45"/>
      <c r="AJ1241" s="45"/>
      <c r="AK1241" s="45"/>
      <c r="AL1241" s="45"/>
      <c r="AM1241" s="45"/>
      <c r="AN1241" s="45"/>
      <c r="AO1241" s="45"/>
      <c r="AP1241" s="45"/>
      <c r="AQ1241" s="45"/>
      <c r="AR1241" s="45"/>
      <c r="AS1241" s="45"/>
      <c r="AT1241" s="45"/>
      <c r="AU1241" s="45"/>
      <c r="AV1241" s="45"/>
      <c r="AW1241" s="45"/>
      <c r="AX1241" s="45"/>
      <c r="AY1241" s="45"/>
      <c r="AZ1241" s="45"/>
      <c r="BA1241" s="45"/>
      <c r="BB1241" s="45"/>
      <c r="BC1241" s="45"/>
      <c r="BD1241" s="45"/>
      <c r="BE1241" s="45"/>
      <c r="BF1241" s="45"/>
      <c r="BG1241" s="45"/>
      <c r="BH1241" s="48" t="str">
        <f t="shared" si="361"/>
        <v>/</v>
      </c>
      <c r="BI1241" s="49" t="str">
        <f t="shared" si="362"/>
        <v/>
      </c>
      <c r="BJ1241" s="49" t="str">
        <f t="shared" si="363"/>
        <v>/</v>
      </c>
      <c r="BK1241" s="50" t="str">
        <f t="shared" si="364"/>
        <v/>
      </c>
      <c r="BL1241" s="35" t="str">
        <f t="shared" si="365"/>
        <v/>
      </c>
      <c r="BM1241" s="35" t="str">
        <f t="shared" si="366"/>
        <v/>
      </c>
      <c r="BN1241" s="35" t="str">
        <f t="shared" si="367"/>
        <v/>
      </c>
      <c r="BO1241" s="35">
        <f t="shared" si="368"/>
        <v>0</v>
      </c>
      <c r="BP1241" s="35" t="str">
        <f t="shared" si="369"/>
        <v/>
      </c>
      <c r="BQ1241" s="36">
        <f t="shared" si="370"/>
        <v>0</v>
      </c>
      <c r="BR1241" s="36">
        <f t="shared" si="371"/>
        <v>0</v>
      </c>
      <c r="BS1241" s="37">
        <f t="shared" si="372"/>
        <v>0</v>
      </c>
      <c r="BT1241" s="38">
        <f t="shared" si="373"/>
        <v>0</v>
      </c>
      <c r="BU1241" s="39">
        <f t="shared" si="374"/>
        <v>0</v>
      </c>
      <c r="BV1241" s="40">
        <f t="shared" si="375"/>
        <v>0</v>
      </c>
      <c r="BW1241" s="41">
        <f t="shared" si="376"/>
        <v>0</v>
      </c>
      <c r="BX1241" s="42" t="str">
        <f t="shared" si="377"/>
        <v/>
      </c>
      <c r="BY1241" s="35" t="str">
        <f t="shared" si="378"/>
        <v>/</v>
      </c>
      <c r="BZ1241" s="43" t="str">
        <f t="shared" si="379"/>
        <v/>
      </c>
    </row>
    <row r="1242" spans="1:78" ht="21.75" x14ac:dyDescent="0.2">
      <c r="A1242" s="44">
        <v>1233</v>
      </c>
      <c r="B1242" s="45" t="s">
        <v>2003</v>
      </c>
      <c r="C1242" s="45"/>
      <c r="D1242" s="45" t="s">
        <v>470</v>
      </c>
      <c r="E1242" s="45" t="s">
        <v>546</v>
      </c>
      <c r="F1242" s="45" t="s">
        <v>15</v>
      </c>
      <c r="G1242" s="46">
        <v>9</v>
      </c>
      <c r="H1242" s="45" t="s">
        <v>547</v>
      </c>
      <c r="I1242" s="45"/>
      <c r="J1242" s="45"/>
      <c r="K1242" s="45"/>
      <c r="L1242" s="45"/>
      <c r="M1242" s="45"/>
      <c r="N1242" s="52" t="s">
        <v>154</v>
      </c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  <c r="AG1242" s="45"/>
      <c r="AH1242" s="45"/>
      <c r="AI1242" s="45"/>
      <c r="AJ1242" s="45"/>
      <c r="AK1242" s="45"/>
      <c r="AL1242" s="45"/>
      <c r="AM1242" s="45"/>
      <c r="AN1242" s="45"/>
      <c r="AO1242" s="45"/>
      <c r="AP1242" s="45"/>
      <c r="AQ1242" s="45"/>
      <c r="AR1242" s="45"/>
      <c r="AS1242" s="45"/>
      <c r="AT1242" s="45"/>
      <c r="AU1242" s="45"/>
      <c r="AV1242" s="45"/>
      <c r="AW1242" s="45"/>
      <c r="AX1242" s="45"/>
      <c r="AY1242" s="45"/>
      <c r="AZ1242" s="45"/>
      <c r="BA1242" s="45"/>
      <c r="BB1242" s="45"/>
      <c r="BC1242" s="45"/>
      <c r="BD1242" s="45"/>
      <c r="BE1242" s="45"/>
      <c r="BF1242" s="45"/>
      <c r="BG1242" s="45"/>
      <c r="BH1242" s="48" t="str">
        <f t="shared" si="361"/>
        <v>/</v>
      </c>
      <c r="BI1242" s="49" t="str">
        <f t="shared" si="362"/>
        <v/>
      </c>
      <c r="BJ1242" s="49" t="str">
        <f t="shared" si="363"/>
        <v>/</v>
      </c>
      <c r="BK1242" s="50" t="str">
        <f t="shared" si="364"/>
        <v/>
      </c>
      <c r="BL1242" s="35" t="str">
        <f t="shared" si="365"/>
        <v/>
      </c>
      <c r="BM1242" s="35" t="str">
        <f t="shared" si="366"/>
        <v/>
      </c>
      <c r="BN1242" s="35" t="str">
        <f t="shared" si="367"/>
        <v/>
      </c>
      <c r="BO1242" s="35">
        <f t="shared" si="368"/>
        <v>0</v>
      </c>
      <c r="BP1242" s="35" t="str">
        <f t="shared" si="369"/>
        <v/>
      </c>
      <c r="BQ1242" s="36">
        <f t="shared" si="370"/>
        <v>0</v>
      </c>
      <c r="BR1242" s="36">
        <f t="shared" si="371"/>
        <v>0</v>
      </c>
      <c r="BS1242" s="37">
        <f t="shared" si="372"/>
        <v>0</v>
      </c>
      <c r="BT1242" s="38">
        <f t="shared" si="373"/>
        <v>0</v>
      </c>
      <c r="BU1242" s="39">
        <f t="shared" si="374"/>
        <v>0</v>
      </c>
      <c r="BV1242" s="40">
        <f t="shared" si="375"/>
        <v>0</v>
      </c>
      <c r="BW1242" s="41">
        <f t="shared" si="376"/>
        <v>0</v>
      </c>
      <c r="BX1242" s="42" t="str">
        <f t="shared" si="377"/>
        <v/>
      </c>
      <c r="BY1242" s="35" t="str">
        <f t="shared" si="378"/>
        <v>/</v>
      </c>
      <c r="BZ1242" s="43" t="str">
        <f t="shared" si="379"/>
        <v/>
      </c>
    </row>
    <row r="1243" spans="1:78" ht="21.75" x14ac:dyDescent="0.2">
      <c r="A1243" s="44">
        <v>1234</v>
      </c>
      <c r="B1243" s="45" t="s">
        <v>2004</v>
      </c>
      <c r="C1243" s="45"/>
      <c r="D1243" s="45" t="s">
        <v>470</v>
      </c>
      <c r="E1243" s="45" t="s">
        <v>470</v>
      </c>
      <c r="F1243" s="45" t="s">
        <v>311</v>
      </c>
      <c r="G1243" s="46"/>
      <c r="H1243" s="45" t="s">
        <v>555</v>
      </c>
      <c r="I1243" s="45" t="s">
        <v>2005</v>
      </c>
      <c r="J1243" s="45"/>
      <c r="K1243" s="45"/>
      <c r="L1243" s="45"/>
      <c r="M1243" s="45"/>
      <c r="N1243" s="52" t="s">
        <v>154</v>
      </c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5"/>
      <c r="AH1243" s="45"/>
      <c r="AI1243" s="45"/>
      <c r="AJ1243" s="45"/>
      <c r="AK1243" s="45"/>
      <c r="AL1243" s="45"/>
      <c r="AM1243" s="45"/>
      <c r="AN1243" s="45"/>
      <c r="AO1243" s="45"/>
      <c r="AP1243" s="45"/>
      <c r="AQ1243" s="45"/>
      <c r="AR1243" s="45"/>
      <c r="AS1243" s="45"/>
      <c r="AT1243" s="45"/>
      <c r="AU1243" s="45"/>
      <c r="AV1243" s="45"/>
      <c r="AW1243" s="45"/>
      <c r="AX1243" s="45"/>
      <c r="AY1243" s="45"/>
      <c r="AZ1243" s="45"/>
      <c r="BA1243" s="45"/>
      <c r="BB1243" s="45"/>
      <c r="BC1243" s="45"/>
      <c r="BD1243" s="45"/>
      <c r="BE1243" s="45"/>
      <c r="BF1243" s="45"/>
      <c r="BG1243" s="45"/>
      <c r="BH1243" s="48" t="str">
        <f t="shared" si="361"/>
        <v>/</v>
      </c>
      <c r="BI1243" s="49" t="str">
        <f t="shared" si="362"/>
        <v/>
      </c>
      <c r="BJ1243" s="49" t="str">
        <f t="shared" si="363"/>
        <v>/</v>
      </c>
      <c r="BK1243" s="50" t="str">
        <f t="shared" si="364"/>
        <v/>
      </c>
      <c r="BL1243" s="35" t="str">
        <f t="shared" si="365"/>
        <v/>
      </c>
      <c r="BM1243" s="35" t="str">
        <f t="shared" si="366"/>
        <v/>
      </c>
      <c r="BN1243" s="35" t="str">
        <f t="shared" si="367"/>
        <v/>
      </c>
      <c r="BO1243" s="35">
        <f t="shared" si="368"/>
        <v>0</v>
      </c>
      <c r="BP1243" s="35" t="str">
        <f t="shared" si="369"/>
        <v/>
      </c>
      <c r="BQ1243" s="36">
        <f t="shared" si="370"/>
        <v>0</v>
      </c>
      <c r="BR1243" s="36">
        <f t="shared" si="371"/>
        <v>0</v>
      </c>
      <c r="BS1243" s="37">
        <f t="shared" si="372"/>
        <v>0</v>
      </c>
      <c r="BT1243" s="38">
        <f t="shared" si="373"/>
        <v>0</v>
      </c>
      <c r="BU1243" s="39">
        <f t="shared" si="374"/>
        <v>0</v>
      </c>
      <c r="BV1243" s="40">
        <f t="shared" si="375"/>
        <v>0</v>
      </c>
      <c r="BW1243" s="41">
        <f t="shared" si="376"/>
        <v>0</v>
      </c>
      <c r="BX1243" s="42" t="str">
        <f t="shared" si="377"/>
        <v/>
      </c>
      <c r="BY1243" s="35" t="str">
        <f t="shared" si="378"/>
        <v>/</v>
      </c>
      <c r="BZ1243" s="43" t="str">
        <f t="shared" si="379"/>
        <v/>
      </c>
    </row>
    <row r="1244" spans="1:78" ht="21.75" x14ac:dyDescent="0.2">
      <c r="A1244" s="44">
        <v>1235</v>
      </c>
      <c r="B1244" s="45" t="s">
        <v>2006</v>
      </c>
      <c r="C1244" s="45"/>
      <c r="D1244" s="45" t="s">
        <v>470</v>
      </c>
      <c r="E1244" s="45" t="s">
        <v>470</v>
      </c>
      <c r="F1244" s="45" t="s">
        <v>311</v>
      </c>
      <c r="G1244" s="46"/>
      <c r="H1244" s="45" t="s">
        <v>555</v>
      </c>
      <c r="I1244" s="45" t="s">
        <v>2007</v>
      </c>
      <c r="J1244" s="45"/>
      <c r="K1244" s="45"/>
      <c r="L1244" s="45"/>
      <c r="M1244" s="45"/>
      <c r="N1244" s="52" t="s">
        <v>154</v>
      </c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5"/>
      <c r="AH1244" s="45"/>
      <c r="AI1244" s="45"/>
      <c r="AJ1244" s="45"/>
      <c r="AK1244" s="45"/>
      <c r="AL1244" s="45"/>
      <c r="AM1244" s="45"/>
      <c r="AN1244" s="45"/>
      <c r="AO1244" s="45"/>
      <c r="AP1244" s="45"/>
      <c r="AQ1244" s="45"/>
      <c r="AR1244" s="45"/>
      <c r="AS1244" s="45"/>
      <c r="AT1244" s="45"/>
      <c r="AU1244" s="45"/>
      <c r="AV1244" s="45"/>
      <c r="AW1244" s="45"/>
      <c r="AX1244" s="45"/>
      <c r="AY1244" s="45"/>
      <c r="AZ1244" s="45"/>
      <c r="BA1244" s="45"/>
      <c r="BB1244" s="45"/>
      <c r="BC1244" s="45"/>
      <c r="BD1244" s="45"/>
      <c r="BE1244" s="45"/>
      <c r="BF1244" s="45"/>
      <c r="BG1244" s="45"/>
      <c r="BH1244" s="48" t="str">
        <f t="shared" si="361"/>
        <v>/</v>
      </c>
      <c r="BI1244" s="49" t="str">
        <f t="shared" si="362"/>
        <v/>
      </c>
      <c r="BJ1244" s="49" t="str">
        <f t="shared" si="363"/>
        <v>/</v>
      </c>
      <c r="BK1244" s="50" t="str">
        <f t="shared" si="364"/>
        <v/>
      </c>
      <c r="BL1244" s="35" t="str">
        <f t="shared" si="365"/>
        <v/>
      </c>
      <c r="BM1244" s="35" t="str">
        <f t="shared" si="366"/>
        <v/>
      </c>
      <c r="BN1244" s="35" t="str">
        <f t="shared" si="367"/>
        <v/>
      </c>
      <c r="BO1244" s="35">
        <f t="shared" si="368"/>
        <v>0</v>
      </c>
      <c r="BP1244" s="35" t="str">
        <f t="shared" si="369"/>
        <v/>
      </c>
      <c r="BQ1244" s="36">
        <f t="shared" si="370"/>
        <v>0</v>
      </c>
      <c r="BR1244" s="36">
        <f t="shared" si="371"/>
        <v>0</v>
      </c>
      <c r="BS1244" s="37">
        <f t="shared" si="372"/>
        <v>0</v>
      </c>
      <c r="BT1244" s="38">
        <f t="shared" si="373"/>
        <v>0</v>
      </c>
      <c r="BU1244" s="39">
        <f t="shared" si="374"/>
        <v>0</v>
      </c>
      <c r="BV1244" s="40">
        <f t="shared" si="375"/>
        <v>0</v>
      </c>
      <c r="BW1244" s="41">
        <f t="shared" si="376"/>
        <v>0</v>
      </c>
      <c r="BX1244" s="42" t="str">
        <f t="shared" si="377"/>
        <v/>
      </c>
      <c r="BY1244" s="35" t="str">
        <f t="shared" si="378"/>
        <v>/</v>
      </c>
      <c r="BZ1244" s="43" t="str">
        <f t="shared" si="379"/>
        <v/>
      </c>
    </row>
    <row r="1245" spans="1:78" ht="21.75" x14ac:dyDescent="0.2">
      <c r="A1245" s="44">
        <v>1236</v>
      </c>
      <c r="B1245" s="45" t="s">
        <v>2008</v>
      </c>
      <c r="C1245" s="45"/>
      <c r="D1245" s="45" t="s">
        <v>470</v>
      </c>
      <c r="E1245" s="45" t="s">
        <v>470</v>
      </c>
      <c r="F1245" s="45" t="s">
        <v>311</v>
      </c>
      <c r="G1245" s="46"/>
      <c r="H1245" s="45" t="s">
        <v>555</v>
      </c>
      <c r="I1245" s="45" t="s">
        <v>2009</v>
      </c>
      <c r="J1245" s="45"/>
      <c r="K1245" s="45"/>
      <c r="L1245" s="45"/>
      <c r="M1245" s="45"/>
      <c r="N1245" s="52" t="s">
        <v>154</v>
      </c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5"/>
      <c r="AH1245" s="45"/>
      <c r="AI1245" s="45"/>
      <c r="AJ1245" s="45"/>
      <c r="AK1245" s="45"/>
      <c r="AL1245" s="45"/>
      <c r="AM1245" s="45"/>
      <c r="AN1245" s="45"/>
      <c r="AO1245" s="45"/>
      <c r="AP1245" s="45"/>
      <c r="AQ1245" s="45"/>
      <c r="AR1245" s="45"/>
      <c r="AS1245" s="45"/>
      <c r="AT1245" s="45"/>
      <c r="AU1245" s="45"/>
      <c r="AV1245" s="45"/>
      <c r="AW1245" s="45"/>
      <c r="AX1245" s="45"/>
      <c r="AY1245" s="45"/>
      <c r="AZ1245" s="45"/>
      <c r="BA1245" s="45"/>
      <c r="BB1245" s="45"/>
      <c r="BC1245" s="45"/>
      <c r="BD1245" s="45"/>
      <c r="BE1245" s="45"/>
      <c r="BF1245" s="45"/>
      <c r="BG1245" s="45"/>
      <c r="BH1245" s="48" t="str">
        <f t="shared" si="361"/>
        <v>/</v>
      </c>
      <c r="BI1245" s="49" t="str">
        <f t="shared" si="362"/>
        <v/>
      </c>
      <c r="BJ1245" s="49" t="str">
        <f t="shared" si="363"/>
        <v>/</v>
      </c>
      <c r="BK1245" s="50" t="str">
        <f t="shared" si="364"/>
        <v/>
      </c>
      <c r="BL1245" s="35" t="str">
        <f t="shared" si="365"/>
        <v/>
      </c>
      <c r="BM1245" s="35" t="str">
        <f t="shared" si="366"/>
        <v/>
      </c>
      <c r="BN1245" s="35" t="str">
        <f t="shared" si="367"/>
        <v/>
      </c>
      <c r="BO1245" s="35">
        <f t="shared" si="368"/>
        <v>0</v>
      </c>
      <c r="BP1245" s="35" t="str">
        <f t="shared" si="369"/>
        <v/>
      </c>
      <c r="BQ1245" s="36">
        <f t="shared" si="370"/>
        <v>0</v>
      </c>
      <c r="BR1245" s="36">
        <f t="shared" si="371"/>
        <v>0</v>
      </c>
      <c r="BS1245" s="37">
        <f t="shared" si="372"/>
        <v>0</v>
      </c>
      <c r="BT1245" s="38">
        <f t="shared" si="373"/>
        <v>0</v>
      </c>
      <c r="BU1245" s="39">
        <f t="shared" si="374"/>
        <v>0</v>
      </c>
      <c r="BV1245" s="40">
        <f t="shared" si="375"/>
        <v>0</v>
      </c>
      <c r="BW1245" s="41">
        <f t="shared" si="376"/>
        <v>0</v>
      </c>
      <c r="BX1245" s="42" t="str">
        <f t="shared" si="377"/>
        <v/>
      </c>
      <c r="BY1245" s="35" t="str">
        <f t="shared" si="378"/>
        <v>/</v>
      </c>
      <c r="BZ1245" s="43" t="str">
        <f t="shared" si="379"/>
        <v/>
      </c>
    </row>
    <row r="1246" spans="1:78" ht="21.75" x14ac:dyDescent="0.2">
      <c r="A1246" s="44">
        <v>1237</v>
      </c>
      <c r="B1246" s="45" t="s">
        <v>2010</v>
      </c>
      <c r="C1246" s="45"/>
      <c r="D1246" s="45" t="s">
        <v>470</v>
      </c>
      <c r="E1246" s="45" t="s">
        <v>470</v>
      </c>
      <c r="F1246" s="45" t="s">
        <v>311</v>
      </c>
      <c r="G1246" s="46"/>
      <c r="H1246" s="45" t="s">
        <v>555</v>
      </c>
      <c r="I1246" s="45" t="s">
        <v>2011</v>
      </c>
      <c r="J1246" s="45"/>
      <c r="K1246" s="45"/>
      <c r="L1246" s="45"/>
      <c r="M1246" s="45"/>
      <c r="N1246" s="52" t="s">
        <v>154</v>
      </c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5"/>
      <c r="AH1246" s="45"/>
      <c r="AI1246" s="45"/>
      <c r="AJ1246" s="45"/>
      <c r="AK1246" s="45"/>
      <c r="AL1246" s="45"/>
      <c r="AM1246" s="45"/>
      <c r="AN1246" s="45"/>
      <c r="AO1246" s="45"/>
      <c r="AP1246" s="45"/>
      <c r="AQ1246" s="45"/>
      <c r="AR1246" s="45"/>
      <c r="AS1246" s="45"/>
      <c r="AT1246" s="45"/>
      <c r="AU1246" s="45"/>
      <c r="AV1246" s="45"/>
      <c r="AW1246" s="45"/>
      <c r="AX1246" s="45"/>
      <c r="AY1246" s="45"/>
      <c r="AZ1246" s="45"/>
      <c r="BA1246" s="45"/>
      <c r="BB1246" s="45"/>
      <c r="BC1246" s="45"/>
      <c r="BD1246" s="45"/>
      <c r="BE1246" s="45"/>
      <c r="BF1246" s="45"/>
      <c r="BG1246" s="45"/>
      <c r="BH1246" s="48" t="str">
        <f t="shared" si="361"/>
        <v>/</v>
      </c>
      <c r="BI1246" s="49" t="str">
        <f t="shared" si="362"/>
        <v/>
      </c>
      <c r="BJ1246" s="49" t="str">
        <f t="shared" si="363"/>
        <v>/</v>
      </c>
      <c r="BK1246" s="50" t="str">
        <f t="shared" si="364"/>
        <v/>
      </c>
      <c r="BL1246" s="35" t="str">
        <f t="shared" si="365"/>
        <v/>
      </c>
      <c r="BM1246" s="35" t="str">
        <f t="shared" si="366"/>
        <v/>
      </c>
      <c r="BN1246" s="35" t="str">
        <f t="shared" si="367"/>
        <v/>
      </c>
      <c r="BO1246" s="35">
        <f t="shared" si="368"/>
        <v>0</v>
      </c>
      <c r="BP1246" s="35" t="str">
        <f t="shared" si="369"/>
        <v/>
      </c>
      <c r="BQ1246" s="36">
        <f t="shared" si="370"/>
        <v>0</v>
      </c>
      <c r="BR1246" s="36">
        <f t="shared" si="371"/>
        <v>0</v>
      </c>
      <c r="BS1246" s="37">
        <f t="shared" si="372"/>
        <v>0</v>
      </c>
      <c r="BT1246" s="38">
        <f t="shared" si="373"/>
        <v>0</v>
      </c>
      <c r="BU1246" s="39">
        <f t="shared" si="374"/>
        <v>0</v>
      </c>
      <c r="BV1246" s="40">
        <f t="shared" si="375"/>
        <v>0</v>
      </c>
      <c r="BW1246" s="41">
        <f t="shared" si="376"/>
        <v>0</v>
      </c>
      <c r="BX1246" s="42" t="str">
        <f t="shared" si="377"/>
        <v/>
      </c>
      <c r="BY1246" s="35" t="str">
        <f t="shared" si="378"/>
        <v>/</v>
      </c>
      <c r="BZ1246" s="43" t="str">
        <f t="shared" si="379"/>
        <v/>
      </c>
    </row>
    <row r="1247" spans="1:78" ht="21.75" x14ac:dyDescent="0.2">
      <c r="A1247" s="44">
        <v>1238</v>
      </c>
      <c r="B1247" s="45" t="s">
        <v>2012</v>
      </c>
      <c r="C1247" s="45"/>
      <c r="D1247" s="45" t="s">
        <v>470</v>
      </c>
      <c r="E1247" s="45" t="s">
        <v>470</v>
      </c>
      <c r="F1247" s="45" t="s">
        <v>311</v>
      </c>
      <c r="G1247" s="46"/>
      <c r="H1247" s="45" t="s">
        <v>555</v>
      </c>
      <c r="I1247" s="45" t="s">
        <v>2013</v>
      </c>
      <c r="J1247" s="45"/>
      <c r="K1247" s="45"/>
      <c r="L1247" s="45"/>
      <c r="M1247" s="45"/>
      <c r="N1247" s="52" t="s">
        <v>154</v>
      </c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5"/>
      <c r="AH1247" s="45"/>
      <c r="AI1247" s="45"/>
      <c r="AJ1247" s="45"/>
      <c r="AK1247" s="45"/>
      <c r="AL1247" s="45"/>
      <c r="AM1247" s="45"/>
      <c r="AN1247" s="45"/>
      <c r="AO1247" s="45"/>
      <c r="AP1247" s="45"/>
      <c r="AQ1247" s="45"/>
      <c r="AR1247" s="45"/>
      <c r="AS1247" s="45"/>
      <c r="AT1247" s="45"/>
      <c r="AU1247" s="45"/>
      <c r="AV1247" s="45"/>
      <c r="AW1247" s="45"/>
      <c r="AX1247" s="45"/>
      <c r="AY1247" s="45"/>
      <c r="AZ1247" s="45"/>
      <c r="BA1247" s="45"/>
      <c r="BB1247" s="45"/>
      <c r="BC1247" s="45"/>
      <c r="BD1247" s="45"/>
      <c r="BE1247" s="45"/>
      <c r="BF1247" s="45"/>
      <c r="BG1247" s="45"/>
      <c r="BH1247" s="48" t="str">
        <f t="shared" si="361"/>
        <v>/</v>
      </c>
      <c r="BI1247" s="49" t="str">
        <f t="shared" si="362"/>
        <v/>
      </c>
      <c r="BJ1247" s="49" t="str">
        <f t="shared" si="363"/>
        <v>/</v>
      </c>
      <c r="BK1247" s="50" t="str">
        <f t="shared" si="364"/>
        <v/>
      </c>
      <c r="BL1247" s="35" t="str">
        <f t="shared" si="365"/>
        <v/>
      </c>
      <c r="BM1247" s="35" t="str">
        <f t="shared" si="366"/>
        <v/>
      </c>
      <c r="BN1247" s="35" t="str">
        <f t="shared" si="367"/>
        <v/>
      </c>
      <c r="BO1247" s="35">
        <f t="shared" si="368"/>
        <v>0</v>
      </c>
      <c r="BP1247" s="35" t="str">
        <f t="shared" si="369"/>
        <v/>
      </c>
      <c r="BQ1247" s="36">
        <f t="shared" si="370"/>
        <v>0</v>
      </c>
      <c r="BR1247" s="36">
        <f t="shared" si="371"/>
        <v>0</v>
      </c>
      <c r="BS1247" s="37">
        <f t="shared" si="372"/>
        <v>0</v>
      </c>
      <c r="BT1247" s="38">
        <f t="shared" si="373"/>
        <v>0</v>
      </c>
      <c r="BU1247" s="39">
        <f t="shared" si="374"/>
        <v>0</v>
      </c>
      <c r="BV1247" s="40">
        <f t="shared" si="375"/>
        <v>0</v>
      </c>
      <c r="BW1247" s="41">
        <f t="shared" si="376"/>
        <v>0</v>
      </c>
      <c r="BX1247" s="42" t="str">
        <f t="shared" si="377"/>
        <v/>
      </c>
      <c r="BY1247" s="35" t="str">
        <f t="shared" si="378"/>
        <v>/</v>
      </c>
      <c r="BZ1247" s="43" t="str">
        <f t="shared" si="379"/>
        <v/>
      </c>
    </row>
    <row r="1248" spans="1:78" ht="21.75" x14ac:dyDescent="0.2">
      <c r="A1248" s="44">
        <v>1239</v>
      </c>
      <c r="B1248" s="45" t="s">
        <v>2014</v>
      </c>
      <c r="C1248" s="45"/>
      <c r="D1248" s="45" t="s">
        <v>470</v>
      </c>
      <c r="E1248" s="45" t="s">
        <v>470</v>
      </c>
      <c r="F1248" s="45" t="s">
        <v>311</v>
      </c>
      <c r="G1248" s="46"/>
      <c r="H1248" s="45" t="s">
        <v>555</v>
      </c>
      <c r="I1248" s="45" t="s">
        <v>2015</v>
      </c>
      <c r="J1248" s="45"/>
      <c r="K1248" s="45"/>
      <c r="L1248" s="45"/>
      <c r="M1248" s="45"/>
      <c r="N1248" s="52" t="s">
        <v>154</v>
      </c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5"/>
      <c r="AH1248" s="45"/>
      <c r="AI1248" s="45"/>
      <c r="AJ1248" s="45"/>
      <c r="AK1248" s="45"/>
      <c r="AL1248" s="45"/>
      <c r="AM1248" s="45"/>
      <c r="AN1248" s="45"/>
      <c r="AO1248" s="45"/>
      <c r="AP1248" s="45"/>
      <c r="AQ1248" s="45"/>
      <c r="AR1248" s="45"/>
      <c r="AS1248" s="45"/>
      <c r="AT1248" s="45"/>
      <c r="AU1248" s="45"/>
      <c r="AV1248" s="45"/>
      <c r="AW1248" s="45"/>
      <c r="AX1248" s="45"/>
      <c r="AY1248" s="45"/>
      <c r="AZ1248" s="45"/>
      <c r="BA1248" s="45"/>
      <c r="BB1248" s="45"/>
      <c r="BC1248" s="45"/>
      <c r="BD1248" s="45"/>
      <c r="BE1248" s="45"/>
      <c r="BF1248" s="45"/>
      <c r="BG1248" s="45"/>
      <c r="BH1248" s="48" t="str">
        <f t="shared" si="361"/>
        <v>/</v>
      </c>
      <c r="BI1248" s="49" t="str">
        <f t="shared" si="362"/>
        <v/>
      </c>
      <c r="BJ1248" s="49" t="str">
        <f t="shared" si="363"/>
        <v>/</v>
      </c>
      <c r="BK1248" s="50" t="str">
        <f t="shared" si="364"/>
        <v/>
      </c>
      <c r="BL1248" s="35" t="str">
        <f t="shared" si="365"/>
        <v/>
      </c>
      <c r="BM1248" s="35" t="str">
        <f t="shared" si="366"/>
        <v/>
      </c>
      <c r="BN1248" s="35" t="str">
        <f t="shared" si="367"/>
        <v/>
      </c>
      <c r="BO1248" s="35">
        <f t="shared" si="368"/>
        <v>0</v>
      </c>
      <c r="BP1248" s="35" t="str">
        <f t="shared" si="369"/>
        <v/>
      </c>
      <c r="BQ1248" s="36">
        <f t="shared" si="370"/>
        <v>0</v>
      </c>
      <c r="BR1248" s="36">
        <f t="shared" si="371"/>
        <v>0</v>
      </c>
      <c r="BS1248" s="37">
        <f t="shared" si="372"/>
        <v>0</v>
      </c>
      <c r="BT1248" s="38">
        <f t="shared" si="373"/>
        <v>0</v>
      </c>
      <c r="BU1248" s="39">
        <f t="shared" si="374"/>
        <v>0</v>
      </c>
      <c r="BV1248" s="40">
        <f t="shared" si="375"/>
        <v>0</v>
      </c>
      <c r="BW1248" s="41">
        <f t="shared" si="376"/>
        <v>0</v>
      </c>
      <c r="BX1248" s="42" t="str">
        <f t="shared" si="377"/>
        <v/>
      </c>
      <c r="BY1248" s="35" t="str">
        <f t="shared" si="378"/>
        <v>/</v>
      </c>
      <c r="BZ1248" s="43" t="str">
        <f t="shared" si="379"/>
        <v/>
      </c>
    </row>
    <row r="1249" spans="1:78" ht="21.75" x14ac:dyDescent="0.2">
      <c r="A1249" s="44">
        <v>1240</v>
      </c>
      <c r="B1249" s="45" t="s">
        <v>2016</v>
      </c>
      <c r="C1249" s="45"/>
      <c r="D1249" s="45" t="s">
        <v>470</v>
      </c>
      <c r="E1249" s="45" t="s">
        <v>470</v>
      </c>
      <c r="F1249" s="45" t="s">
        <v>311</v>
      </c>
      <c r="G1249" s="46"/>
      <c r="H1249" s="45" t="s">
        <v>555</v>
      </c>
      <c r="I1249" s="45" t="s">
        <v>2017</v>
      </c>
      <c r="J1249" s="45"/>
      <c r="K1249" s="45"/>
      <c r="L1249" s="45"/>
      <c r="M1249" s="45"/>
      <c r="N1249" s="52" t="s">
        <v>154</v>
      </c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/>
      <c r="AH1249" s="45"/>
      <c r="AI1249" s="45"/>
      <c r="AJ1249" s="45"/>
      <c r="AK1249" s="45"/>
      <c r="AL1249" s="45"/>
      <c r="AM1249" s="45"/>
      <c r="AN1249" s="45"/>
      <c r="AO1249" s="45"/>
      <c r="AP1249" s="45"/>
      <c r="AQ1249" s="45"/>
      <c r="AR1249" s="45"/>
      <c r="AS1249" s="45"/>
      <c r="AT1249" s="45"/>
      <c r="AU1249" s="45"/>
      <c r="AV1249" s="45"/>
      <c r="AW1249" s="45"/>
      <c r="AX1249" s="45"/>
      <c r="AY1249" s="45"/>
      <c r="AZ1249" s="45"/>
      <c r="BA1249" s="45"/>
      <c r="BB1249" s="45"/>
      <c r="BC1249" s="45"/>
      <c r="BD1249" s="45"/>
      <c r="BE1249" s="45"/>
      <c r="BF1249" s="45"/>
      <c r="BG1249" s="45"/>
      <c r="BH1249" s="48" t="str">
        <f t="shared" si="361"/>
        <v>/</v>
      </c>
      <c r="BI1249" s="49" t="str">
        <f t="shared" si="362"/>
        <v/>
      </c>
      <c r="BJ1249" s="49" t="str">
        <f t="shared" si="363"/>
        <v>/</v>
      </c>
      <c r="BK1249" s="50" t="str">
        <f t="shared" si="364"/>
        <v/>
      </c>
      <c r="BL1249" s="35" t="str">
        <f t="shared" si="365"/>
        <v/>
      </c>
      <c r="BM1249" s="35" t="str">
        <f t="shared" si="366"/>
        <v/>
      </c>
      <c r="BN1249" s="35" t="str">
        <f t="shared" si="367"/>
        <v/>
      </c>
      <c r="BO1249" s="35">
        <f t="shared" si="368"/>
        <v>0</v>
      </c>
      <c r="BP1249" s="35" t="str">
        <f t="shared" si="369"/>
        <v/>
      </c>
      <c r="BQ1249" s="36">
        <f t="shared" si="370"/>
        <v>0</v>
      </c>
      <c r="BR1249" s="36">
        <f t="shared" si="371"/>
        <v>0</v>
      </c>
      <c r="BS1249" s="37">
        <f t="shared" si="372"/>
        <v>0</v>
      </c>
      <c r="BT1249" s="38">
        <f t="shared" si="373"/>
        <v>0</v>
      </c>
      <c r="BU1249" s="39">
        <f t="shared" si="374"/>
        <v>0</v>
      </c>
      <c r="BV1249" s="40">
        <f t="shared" si="375"/>
        <v>0</v>
      </c>
      <c r="BW1249" s="41">
        <f t="shared" si="376"/>
        <v>0</v>
      </c>
      <c r="BX1249" s="42" t="str">
        <f t="shared" si="377"/>
        <v/>
      </c>
      <c r="BY1249" s="35" t="str">
        <f t="shared" si="378"/>
        <v>/</v>
      </c>
      <c r="BZ1249" s="43" t="str">
        <f t="shared" si="379"/>
        <v/>
      </c>
    </row>
    <row r="1250" spans="1:78" ht="21.75" x14ac:dyDescent="0.2">
      <c r="A1250" s="44">
        <v>1241</v>
      </c>
      <c r="B1250" s="45" t="s">
        <v>2018</v>
      </c>
      <c r="C1250" s="45"/>
      <c r="D1250" s="45" t="s">
        <v>470</v>
      </c>
      <c r="E1250" s="45" t="s">
        <v>470</v>
      </c>
      <c r="F1250" s="45" t="s">
        <v>311</v>
      </c>
      <c r="G1250" s="46"/>
      <c r="H1250" s="45" t="s">
        <v>555</v>
      </c>
      <c r="I1250" s="45" t="s">
        <v>2019</v>
      </c>
      <c r="J1250" s="45"/>
      <c r="K1250" s="45"/>
      <c r="L1250" s="45"/>
      <c r="M1250" s="45"/>
      <c r="N1250" s="52" t="s">
        <v>154</v>
      </c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/>
      <c r="AH1250" s="45"/>
      <c r="AI1250" s="45"/>
      <c r="AJ1250" s="45"/>
      <c r="AK1250" s="45"/>
      <c r="AL1250" s="45"/>
      <c r="AM1250" s="45"/>
      <c r="AN1250" s="45"/>
      <c r="AO1250" s="45"/>
      <c r="AP1250" s="45"/>
      <c r="AQ1250" s="45"/>
      <c r="AR1250" s="45"/>
      <c r="AS1250" s="45"/>
      <c r="AT1250" s="45"/>
      <c r="AU1250" s="45"/>
      <c r="AV1250" s="45"/>
      <c r="AW1250" s="45"/>
      <c r="AX1250" s="45"/>
      <c r="AY1250" s="45"/>
      <c r="AZ1250" s="45"/>
      <c r="BA1250" s="45"/>
      <c r="BB1250" s="45"/>
      <c r="BC1250" s="45"/>
      <c r="BD1250" s="45"/>
      <c r="BE1250" s="45"/>
      <c r="BF1250" s="45"/>
      <c r="BG1250" s="45"/>
      <c r="BH1250" s="48" t="str">
        <f t="shared" si="361"/>
        <v>/</v>
      </c>
      <c r="BI1250" s="49" t="str">
        <f t="shared" si="362"/>
        <v/>
      </c>
      <c r="BJ1250" s="49" t="str">
        <f t="shared" si="363"/>
        <v>/</v>
      </c>
      <c r="BK1250" s="50" t="str">
        <f t="shared" si="364"/>
        <v/>
      </c>
      <c r="BL1250" s="35" t="str">
        <f t="shared" si="365"/>
        <v/>
      </c>
      <c r="BM1250" s="35" t="str">
        <f t="shared" si="366"/>
        <v/>
      </c>
      <c r="BN1250" s="35" t="str">
        <f t="shared" si="367"/>
        <v/>
      </c>
      <c r="BO1250" s="35">
        <f t="shared" si="368"/>
        <v>0</v>
      </c>
      <c r="BP1250" s="35" t="str">
        <f t="shared" si="369"/>
        <v/>
      </c>
      <c r="BQ1250" s="36">
        <f t="shared" si="370"/>
        <v>0</v>
      </c>
      <c r="BR1250" s="36">
        <f t="shared" si="371"/>
        <v>0</v>
      </c>
      <c r="BS1250" s="37">
        <f t="shared" si="372"/>
        <v>0</v>
      </c>
      <c r="BT1250" s="38">
        <f t="shared" si="373"/>
        <v>0</v>
      </c>
      <c r="BU1250" s="39">
        <f t="shared" si="374"/>
        <v>0</v>
      </c>
      <c r="BV1250" s="40">
        <f t="shared" si="375"/>
        <v>0</v>
      </c>
      <c r="BW1250" s="41">
        <f t="shared" si="376"/>
        <v>0</v>
      </c>
      <c r="BX1250" s="42" t="str">
        <f t="shared" si="377"/>
        <v/>
      </c>
      <c r="BY1250" s="35" t="str">
        <f t="shared" si="378"/>
        <v>/</v>
      </c>
      <c r="BZ1250" s="43" t="str">
        <f t="shared" si="379"/>
        <v/>
      </c>
    </row>
    <row r="1251" spans="1:78" ht="21.75" x14ac:dyDescent="0.2">
      <c r="A1251" s="44">
        <v>1242</v>
      </c>
      <c r="B1251" s="45" t="s">
        <v>2020</v>
      </c>
      <c r="C1251" s="45"/>
      <c r="D1251" s="45" t="s">
        <v>470</v>
      </c>
      <c r="E1251" s="45" t="s">
        <v>470</v>
      </c>
      <c r="F1251" s="45" t="s">
        <v>311</v>
      </c>
      <c r="G1251" s="46"/>
      <c r="H1251" s="45" t="s">
        <v>555</v>
      </c>
      <c r="I1251" s="45" t="s">
        <v>2021</v>
      </c>
      <c r="J1251" s="45"/>
      <c r="K1251" s="45"/>
      <c r="L1251" s="45"/>
      <c r="M1251" s="45"/>
      <c r="N1251" s="52" t="s">
        <v>154</v>
      </c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  <c r="AT1251" s="45"/>
      <c r="AU1251" s="45"/>
      <c r="AV1251" s="45"/>
      <c r="AW1251" s="45"/>
      <c r="AX1251" s="45"/>
      <c r="AY1251" s="45"/>
      <c r="AZ1251" s="45"/>
      <c r="BA1251" s="45"/>
      <c r="BB1251" s="45"/>
      <c r="BC1251" s="45"/>
      <c r="BD1251" s="45"/>
      <c r="BE1251" s="45"/>
      <c r="BF1251" s="45"/>
      <c r="BG1251" s="45"/>
      <c r="BH1251" s="48" t="str">
        <f t="shared" si="361"/>
        <v>/</v>
      </c>
      <c r="BI1251" s="49" t="str">
        <f t="shared" si="362"/>
        <v/>
      </c>
      <c r="BJ1251" s="49" t="str">
        <f t="shared" si="363"/>
        <v>/</v>
      </c>
      <c r="BK1251" s="50" t="str">
        <f t="shared" si="364"/>
        <v/>
      </c>
      <c r="BL1251" s="35" t="str">
        <f t="shared" si="365"/>
        <v/>
      </c>
      <c r="BM1251" s="35" t="str">
        <f t="shared" si="366"/>
        <v/>
      </c>
      <c r="BN1251" s="35" t="str">
        <f t="shared" si="367"/>
        <v/>
      </c>
      <c r="BO1251" s="35">
        <f t="shared" si="368"/>
        <v>0</v>
      </c>
      <c r="BP1251" s="35" t="str">
        <f t="shared" si="369"/>
        <v/>
      </c>
      <c r="BQ1251" s="36">
        <f t="shared" si="370"/>
        <v>0</v>
      </c>
      <c r="BR1251" s="36">
        <f t="shared" si="371"/>
        <v>0</v>
      </c>
      <c r="BS1251" s="37">
        <f t="shared" si="372"/>
        <v>0</v>
      </c>
      <c r="BT1251" s="38">
        <f t="shared" si="373"/>
        <v>0</v>
      </c>
      <c r="BU1251" s="39">
        <f t="shared" si="374"/>
        <v>0</v>
      </c>
      <c r="BV1251" s="40">
        <f t="shared" si="375"/>
        <v>0</v>
      </c>
      <c r="BW1251" s="41">
        <f t="shared" si="376"/>
        <v>0</v>
      </c>
      <c r="BX1251" s="42" t="str">
        <f t="shared" si="377"/>
        <v/>
      </c>
      <c r="BY1251" s="35" t="str">
        <f t="shared" si="378"/>
        <v>/</v>
      </c>
      <c r="BZ1251" s="43" t="str">
        <f t="shared" si="379"/>
        <v/>
      </c>
    </row>
    <row r="1252" spans="1:78" ht="21.75" x14ac:dyDescent="0.2">
      <c r="A1252" s="44">
        <v>1243</v>
      </c>
      <c r="B1252" s="45" t="s">
        <v>2022</v>
      </c>
      <c r="C1252" s="45"/>
      <c r="D1252" s="45" t="s">
        <v>470</v>
      </c>
      <c r="E1252" s="45" t="s">
        <v>470</v>
      </c>
      <c r="F1252" s="45" t="s">
        <v>311</v>
      </c>
      <c r="G1252" s="46"/>
      <c r="H1252" s="45" t="s">
        <v>555</v>
      </c>
      <c r="I1252" s="45" t="s">
        <v>2023</v>
      </c>
      <c r="J1252" s="45"/>
      <c r="K1252" s="45"/>
      <c r="L1252" s="45"/>
      <c r="M1252" s="45"/>
      <c r="N1252" s="52" t="s">
        <v>154</v>
      </c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5"/>
      <c r="AH1252" s="45"/>
      <c r="AI1252" s="45"/>
      <c r="AJ1252" s="45"/>
      <c r="AK1252" s="45"/>
      <c r="AL1252" s="45"/>
      <c r="AM1252" s="45"/>
      <c r="AN1252" s="45"/>
      <c r="AO1252" s="45"/>
      <c r="AP1252" s="45"/>
      <c r="AQ1252" s="45"/>
      <c r="AR1252" s="45"/>
      <c r="AS1252" s="45"/>
      <c r="AT1252" s="45"/>
      <c r="AU1252" s="45"/>
      <c r="AV1252" s="45"/>
      <c r="AW1252" s="45"/>
      <c r="AX1252" s="45"/>
      <c r="AY1252" s="45"/>
      <c r="AZ1252" s="45"/>
      <c r="BA1252" s="45"/>
      <c r="BB1252" s="45"/>
      <c r="BC1252" s="45"/>
      <c r="BD1252" s="45"/>
      <c r="BE1252" s="45"/>
      <c r="BF1252" s="45"/>
      <c r="BG1252" s="45"/>
      <c r="BH1252" s="48" t="str">
        <f t="shared" si="361"/>
        <v>/</v>
      </c>
      <c r="BI1252" s="49" t="str">
        <f t="shared" si="362"/>
        <v/>
      </c>
      <c r="BJ1252" s="49" t="str">
        <f t="shared" si="363"/>
        <v>/</v>
      </c>
      <c r="BK1252" s="50" t="str">
        <f t="shared" si="364"/>
        <v/>
      </c>
      <c r="BL1252" s="35" t="str">
        <f t="shared" si="365"/>
        <v/>
      </c>
      <c r="BM1252" s="35" t="str">
        <f t="shared" si="366"/>
        <v/>
      </c>
      <c r="BN1252" s="35" t="str">
        <f t="shared" si="367"/>
        <v/>
      </c>
      <c r="BO1252" s="35">
        <f t="shared" si="368"/>
        <v>0</v>
      </c>
      <c r="BP1252" s="35" t="str">
        <f t="shared" si="369"/>
        <v/>
      </c>
      <c r="BQ1252" s="36">
        <f t="shared" si="370"/>
        <v>0</v>
      </c>
      <c r="BR1252" s="36">
        <f t="shared" si="371"/>
        <v>0</v>
      </c>
      <c r="BS1252" s="37">
        <f t="shared" si="372"/>
        <v>0</v>
      </c>
      <c r="BT1252" s="38">
        <f t="shared" si="373"/>
        <v>0</v>
      </c>
      <c r="BU1252" s="39">
        <f t="shared" si="374"/>
        <v>0</v>
      </c>
      <c r="BV1252" s="40">
        <f t="shared" si="375"/>
        <v>0</v>
      </c>
      <c r="BW1252" s="41">
        <f t="shared" si="376"/>
        <v>0</v>
      </c>
      <c r="BX1252" s="42" t="str">
        <f t="shared" si="377"/>
        <v/>
      </c>
      <c r="BY1252" s="35" t="str">
        <f t="shared" si="378"/>
        <v>/</v>
      </c>
      <c r="BZ1252" s="43" t="str">
        <f t="shared" si="379"/>
        <v/>
      </c>
    </row>
    <row r="1253" spans="1:78" ht="21.75" x14ac:dyDescent="0.2">
      <c r="A1253" s="44">
        <v>1244</v>
      </c>
      <c r="B1253" s="45" t="s">
        <v>2024</v>
      </c>
      <c r="C1253" s="45"/>
      <c r="D1253" s="45" t="s">
        <v>470</v>
      </c>
      <c r="E1253" s="45" t="s">
        <v>470</v>
      </c>
      <c r="F1253" s="45" t="s">
        <v>311</v>
      </c>
      <c r="G1253" s="46"/>
      <c r="H1253" s="45" t="s">
        <v>555</v>
      </c>
      <c r="I1253" s="45" t="s">
        <v>2025</v>
      </c>
      <c r="J1253" s="45"/>
      <c r="K1253" s="45"/>
      <c r="L1253" s="45"/>
      <c r="M1253" s="45"/>
      <c r="N1253" s="52" t="s">
        <v>154</v>
      </c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45"/>
      <c r="AJ1253" s="45"/>
      <c r="AK1253" s="45"/>
      <c r="AL1253" s="45"/>
      <c r="AM1253" s="45"/>
      <c r="AN1253" s="45"/>
      <c r="AO1253" s="45"/>
      <c r="AP1253" s="45"/>
      <c r="AQ1253" s="45"/>
      <c r="AR1253" s="45"/>
      <c r="AS1253" s="45"/>
      <c r="AT1253" s="45"/>
      <c r="AU1253" s="45"/>
      <c r="AV1253" s="45"/>
      <c r="AW1253" s="45"/>
      <c r="AX1253" s="45"/>
      <c r="AY1253" s="45"/>
      <c r="AZ1253" s="45"/>
      <c r="BA1253" s="45"/>
      <c r="BB1253" s="45"/>
      <c r="BC1253" s="45"/>
      <c r="BD1253" s="45"/>
      <c r="BE1253" s="45"/>
      <c r="BF1253" s="45"/>
      <c r="BG1253" s="45"/>
      <c r="BH1253" s="48" t="str">
        <f t="shared" si="361"/>
        <v>/</v>
      </c>
      <c r="BI1253" s="49" t="str">
        <f t="shared" si="362"/>
        <v/>
      </c>
      <c r="BJ1253" s="49" t="str">
        <f t="shared" si="363"/>
        <v>/</v>
      </c>
      <c r="BK1253" s="50" t="str">
        <f t="shared" si="364"/>
        <v/>
      </c>
      <c r="BL1253" s="35" t="str">
        <f t="shared" si="365"/>
        <v/>
      </c>
      <c r="BM1253" s="35" t="str">
        <f t="shared" si="366"/>
        <v/>
      </c>
      <c r="BN1253" s="35" t="str">
        <f t="shared" si="367"/>
        <v/>
      </c>
      <c r="BO1253" s="35">
        <f t="shared" si="368"/>
        <v>0</v>
      </c>
      <c r="BP1253" s="35" t="str">
        <f t="shared" si="369"/>
        <v/>
      </c>
      <c r="BQ1253" s="36">
        <f t="shared" si="370"/>
        <v>0</v>
      </c>
      <c r="BR1253" s="36">
        <f t="shared" si="371"/>
        <v>0</v>
      </c>
      <c r="BS1253" s="37">
        <f t="shared" si="372"/>
        <v>0</v>
      </c>
      <c r="BT1253" s="38">
        <f t="shared" si="373"/>
        <v>0</v>
      </c>
      <c r="BU1253" s="39">
        <f t="shared" si="374"/>
        <v>0</v>
      </c>
      <c r="BV1253" s="40">
        <f t="shared" si="375"/>
        <v>0</v>
      </c>
      <c r="BW1253" s="41">
        <f t="shared" si="376"/>
        <v>0</v>
      </c>
      <c r="BX1253" s="42" t="str">
        <f t="shared" si="377"/>
        <v/>
      </c>
      <c r="BY1253" s="35" t="str">
        <f t="shared" si="378"/>
        <v>/</v>
      </c>
      <c r="BZ1253" s="43" t="str">
        <f t="shared" si="379"/>
        <v/>
      </c>
    </row>
    <row r="1254" spans="1:78" ht="21.75" x14ac:dyDescent="0.2">
      <c r="A1254" s="44">
        <v>1245</v>
      </c>
      <c r="B1254" s="45" t="s">
        <v>2026</v>
      </c>
      <c r="C1254" s="45"/>
      <c r="D1254" s="45" t="s">
        <v>470</v>
      </c>
      <c r="E1254" s="45" t="s">
        <v>470</v>
      </c>
      <c r="F1254" s="45" t="s">
        <v>311</v>
      </c>
      <c r="G1254" s="46"/>
      <c r="H1254" s="45" t="s">
        <v>555</v>
      </c>
      <c r="I1254" s="45" t="s">
        <v>2027</v>
      </c>
      <c r="J1254" s="45"/>
      <c r="K1254" s="45"/>
      <c r="L1254" s="45"/>
      <c r="M1254" s="45"/>
      <c r="N1254" s="52" t="s">
        <v>154</v>
      </c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/>
      <c r="AH1254" s="45"/>
      <c r="AI1254" s="45"/>
      <c r="AJ1254" s="45"/>
      <c r="AK1254" s="45"/>
      <c r="AL1254" s="45"/>
      <c r="AM1254" s="45"/>
      <c r="AN1254" s="45"/>
      <c r="AO1254" s="45"/>
      <c r="AP1254" s="45"/>
      <c r="AQ1254" s="45"/>
      <c r="AR1254" s="45"/>
      <c r="AS1254" s="45"/>
      <c r="AT1254" s="45"/>
      <c r="AU1254" s="45"/>
      <c r="AV1254" s="45"/>
      <c r="AW1254" s="45"/>
      <c r="AX1254" s="45"/>
      <c r="AY1254" s="45"/>
      <c r="AZ1254" s="45"/>
      <c r="BA1254" s="45"/>
      <c r="BB1254" s="45"/>
      <c r="BC1254" s="45"/>
      <c r="BD1254" s="45"/>
      <c r="BE1254" s="45"/>
      <c r="BF1254" s="45"/>
      <c r="BG1254" s="45"/>
      <c r="BH1254" s="48" t="str">
        <f t="shared" si="361"/>
        <v>/</v>
      </c>
      <c r="BI1254" s="49" t="str">
        <f t="shared" si="362"/>
        <v/>
      </c>
      <c r="BJ1254" s="49" t="str">
        <f t="shared" si="363"/>
        <v>/</v>
      </c>
      <c r="BK1254" s="50" t="str">
        <f t="shared" si="364"/>
        <v/>
      </c>
      <c r="BL1254" s="35" t="str">
        <f t="shared" si="365"/>
        <v/>
      </c>
      <c r="BM1254" s="35" t="str">
        <f t="shared" si="366"/>
        <v/>
      </c>
      <c r="BN1254" s="35" t="str">
        <f t="shared" si="367"/>
        <v/>
      </c>
      <c r="BO1254" s="35">
        <f t="shared" si="368"/>
        <v>0</v>
      </c>
      <c r="BP1254" s="35" t="str">
        <f t="shared" si="369"/>
        <v/>
      </c>
      <c r="BQ1254" s="36">
        <f t="shared" si="370"/>
        <v>0</v>
      </c>
      <c r="BR1254" s="36">
        <f t="shared" si="371"/>
        <v>0</v>
      </c>
      <c r="BS1254" s="37">
        <f t="shared" si="372"/>
        <v>0</v>
      </c>
      <c r="BT1254" s="38">
        <f t="shared" si="373"/>
        <v>0</v>
      </c>
      <c r="BU1254" s="39">
        <f t="shared" si="374"/>
        <v>0</v>
      </c>
      <c r="BV1254" s="40">
        <f t="shared" si="375"/>
        <v>0</v>
      </c>
      <c r="BW1254" s="41">
        <f t="shared" si="376"/>
        <v>0</v>
      </c>
      <c r="BX1254" s="42" t="str">
        <f t="shared" si="377"/>
        <v/>
      </c>
      <c r="BY1254" s="35" t="str">
        <f t="shared" si="378"/>
        <v>/</v>
      </c>
      <c r="BZ1254" s="43" t="str">
        <f t="shared" si="379"/>
        <v/>
      </c>
    </row>
    <row r="1255" spans="1:78" ht="21.75" x14ac:dyDescent="0.2">
      <c r="A1255" s="44">
        <v>1246</v>
      </c>
      <c r="B1255" s="45" t="s">
        <v>2028</v>
      </c>
      <c r="C1255" s="45"/>
      <c r="D1255" s="45" t="s">
        <v>470</v>
      </c>
      <c r="E1255" s="45" t="s">
        <v>470</v>
      </c>
      <c r="F1255" s="45" t="s">
        <v>311</v>
      </c>
      <c r="G1255" s="46"/>
      <c r="H1255" s="45" t="s">
        <v>555</v>
      </c>
      <c r="I1255" s="45" t="s">
        <v>2029</v>
      </c>
      <c r="J1255" s="45"/>
      <c r="K1255" s="45"/>
      <c r="L1255" s="45"/>
      <c r="M1255" s="45"/>
      <c r="N1255" s="52" t="s">
        <v>154</v>
      </c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45"/>
      <c r="AJ1255" s="45"/>
      <c r="AK1255" s="45"/>
      <c r="AL1255" s="45"/>
      <c r="AM1255" s="45"/>
      <c r="AN1255" s="45"/>
      <c r="AO1255" s="45"/>
      <c r="AP1255" s="45"/>
      <c r="AQ1255" s="45"/>
      <c r="AR1255" s="45"/>
      <c r="AS1255" s="45"/>
      <c r="AT1255" s="45"/>
      <c r="AU1255" s="45"/>
      <c r="AV1255" s="45"/>
      <c r="AW1255" s="45"/>
      <c r="AX1255" s="45"/>
      <c r="AY1255" s="45"/>
      <c r="AZ1255" s="45"/>
      <c r="BA1255" s="45"/>
      <c r="BB1255" s="45"/>
      <c r="BC1255" s="45"/>
      <c r="BD1255" s="45"/>
      <c r="BE1255" s="45"/>
      <c r="BF1255" s="45"/>
      <c r="BG1255" s="45"/>
      <c r="BH1255" s="48" t="str">
        <f t="shared" si="361"/>
        <v>/</v>
      </c>
      <c r="BI1255" s="49" t="str">
        <f t="shared" si="362"/>
        <v/>
      </c>
      <c r="BJ1255" s="49" t="str">
        <f t="shared" si="363"/>
        <v>/</v>
      </c>
      <c r="BK1255" s="50" t="str">
        <f t="shared" si="364"/>
        <v/>
      </c>
      <c r="BL1255" s="35" t="str">
        <f t="shared" si="365"/>
        <v/>
      </c>
      <c r="BM1255" s="35" t="str">
        <f t="shared" si="366"/>
        <v/>
      </c>
      <c r="BN1255" s="35" t="str">
        <f t="shared" si="367"/>
        <v/>
      </c>
      <c r="BO1255" s="35">
        <f t="shared" si="368"/>
        <v>0</v>
      </c>
      <c r="BP1255" s="35" t="str">
        <f t="shared" si="369"/>
        <v/>
      </c>
      <c r="BQ1255" s="36">
        <f t="shared" si="370"/>
        <v>0</v>
      </c>
      <c r="BR1255" s="36">
        <f t="shared" si="371"/>
        <v>0</v>
      </c>
      <c r="BS1255" s="37">
        <f t="shared" si="372"/>
        <v>0</v>
      </c>
      <c r="BT1255" s="38">
        <f t="shared" si="373"/>
        <v>0</v>
      </c>
      <c r="BU1255" s="39">
        <f t="shared" si="374"/>
        <v>0</v>
      </c>
      <c r="BV1255" s="40">
        <f t="shared" si="375"/>
        <v>0</v>
      </c>
      <c r="BW1255" s="41">
        <f t="shared" si="376"/>
        <v>0</v>
      </c>
      <c r="BX1255" s="42" t="str">
        <f t="shared" si="377"/>
        <v/>
      </c>
      <c r="BY1255" s="35" t="str">
        <f t="shared" si="378"/>
        <v>/</v>
      </c>
      <c r="BZ1255" s="43" t="str">
        <f t="shared" si="379"/>
        <v/>
      </c>
    </row>
    <row r="1256" spans="1:78" ht="21.75" x14ac:dyDescent="0.2">
      <c r="A1256" s="44">
        <v>1247</v>
      </c>
      <c r="B1256" s="45" t="s">
        <v>2030</v>
      </c>
      <c r="C1256" s="45"/>
      <c r="D1256" s="45" t="s">
        <v>470</v>
      </c>
      <c r="E1256" s="45" t="s">
        <v>470</v>
      </c>
      <c r="F1256" s="45" t="s">
        <v>311</v>
      </c>
      <c r="G1256" s="46"/>
      <c r="H1256" s="45" t="s">
        <v>555</v>
      </c>
      <c r="I1256" s="45" t="s">
        <v>2031</v>
      </c>
      <c r="J1256" s="45"/>
      <c r="K1256" s="45"/>
      <c r="L1256" s="45"/>
      <c r="M1256" s="45"/>
      <c r="N1256" s="52" t="s">
        <v>154</v>
      </c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5"/>
      <c r="AH1256" s="45"/>
      <c r="AI1256" s="45"/>
      <c r="AJ1256" s="45"/>
      <c r="AK1256" s="45"/>
      <c r="AL1256" s="45"/>
      <c r="AM1256" s="45"/>
      <c r="AN1256" s="45"/>
      <c r="AO1256" s="45"/>
      <c r="AP1256" s="45"/>
      <c r="AQ1256" s="45"/>
      <c r="AR1256" s="45"/>
      <c r="AS1256" s="45"/>
      <c r="AT1256" s="45"/>
      <c r="AU1256" s="45"/>
      <c r="AV1256" s="45"/>
      <c r="AW1256" s="45"/>
      <c r="AX1256" s="45"/>
      <c r="AY1256" s="45"/>
      <c r="AZ1256" s="45"/>
      <c r="BA1256" s="45"/>
      <c r="BB1256" s="45"/>
      <c r="BC1256" s="45"/>
      <c r="BD1256" s="45"/>
      <c r="BE1256" s="45"/>
      <c r="BF1256" s="45"/>
      <c r="BG1256" s="45"/>
      <c r="BH1256" s="48" t="str">
        <f t="shared" si="361"/>
        <v>/</v>
      </c>
      <c r="BI1256" s="49" t="str">
        <f t="shared" si="362"/>
        <v/>
      </c>
      <c r="BJ1256" s="49" t="str">
        <f t="shared" si="363"/>
        <v>/</v>
      </c>
      <c r="BK1256" s="50" t="str">
        <f t="shared" si="364"/>
        <v/>
      </c>
      <c r="BL1256" s="35" t="str">
        <f t="shared" si="365"/>
        <v/>
      </c>
      <c r="BM1256" s="35" t="str">
        <f t="shared" si="366"/>
        <v/>
      </c>
      <c r="BN1256" s="35" t="str">
        <f t="shared" si="367"/>
        <v/>
      </c>
      <c r="BO1256" s="35">
        <f t="shared" si="368"/>
        <v>0</v>
      </c>
      <c r="BP1256" s="35" t="str">
        <f t="shared" si="369"/>
        <v/>
      </c>
      <c r="BQ1256" s="36">
        <f t="shared" si="370"/>
        <v>0</v>
      </c>
      <c r="BR1256" s="36">
        <f t="shared" si="371"/>
        <v>0</v>
      </c>
      <c r="BS1256" s="37">
        <f t="shared" si="372"/>
        <v>0</v>
      </c>
      <c r="BT1256" s="38">
        <f t="shared" si="373"/>
        <v>0</v>
      </c>
      <c r="BU1256" s="39">
        <f t="shared" si="374"/>
        <v>0</v>
      </c>
      <c r="BV1256" s="40">
        <f t="shared" si="375"/>
        <v>0</v>
      </c>
      <c r="BW1256" s="41">
        <f t="shared" si="376"/>
        <v>0</v>
      </c>
      <c r="BX1256" s="42" t="str">
        <f t="shared" si="377"/>
        <v/>
      </c>
      <c r="BY1256" s="35" t="str">
        <f t="shared" si="378"/>
        <v>/</v>
      </c>
      <c r="BZ1256" s="43" t="str">
        <f t="shared" si="379"/>
        <v/>
      </c>
    </row>
    <row r="1257" spans="1:78" ht="21.75" x14ac:dyDescent="0.2">
      <c r="A1257" s="44">
        <v>1248</v>
      </c>
      <c r="B1257" s="45" t="s">
        <v>2032</v>
      </c>
      <c r="C1257" s="45"/>
      <c r="D1257" s="45" t="s">
        <v>470</v>
      </c>
      <c r="E1257" s="45" t="s">
        <v>470</v>
      </c>
      <c r="F1257" s="45" t="s">
        <v>311</v>
      </c>
      <c r="G1257" s="46"/>
      <c r="H1257" s="45" t="s">
        <v>555</v>
      </c>
      <c r="I1257" s="45" t="s">
        <v>2033</v>
      </c>
      <c r="J1257" s="45"/>
      <c r="K1257" s="45"/>
      <c r="L1257" s="45"/>
      <c r="M1257" s="45"/>
      <c r="N1257" s="52" t="s">
        <v>154</v>
      </c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5"/>
      <c r="AH1257" s="45"/>
      <c r="AI1257" s="45"/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  <c r="AT1257" s="45"/>
      <c r="AU1257" s="45"/>
      <c r="AV1257" s="45"/>
      <c r="AW1257" s="45"/>
      <c r="AX1257" s="45"/>
      <c r="AY1257" s="45"/>
      <c r="AZ1257" s="45"/>
      <c r="BA1257" s="45"/>
      <c r="BB1257" s="45"/>
      <c r="BC1257" s="45"/>
      <c r="BD1257" s="45"/>
      <c r="BE1257" s="45"/>
      <c r="BF1257" s="45"/>
      <c r="BG1257" s="45"/>
      <c r="BH1257" s="48" t="str">
        <f t="shared" si="361"/>
        <v>/</v>
      </c>
      <c r="BI1257" s="49" t="str">
        <f t="shared" si="362"/>
        <v/>
      </c>
      <c r="BJ1257" s="49" t="str">
        <f t="shared" si="363"/>
        <v>/</v>
      </c>
      <c r="BK1257" s="50" t="str">
        <f t="shared" si="364"/>
        <v/>
      </c>
      <c r="BL1257" s="35" t="str">
        <f t="shared" si="365"/>
        <v/>
      </c>
      <c r="BM1257" s="35" t="str">
        <f t="shared" si="366"/>
        <v/>
      </c>
      <c r="BN1257" s="35" t="str">
        <f t="shared" si="367"/>
        <v/>
      </c>
      <c r="BO1257" s="35">
        <f t="shared" si="368"/>
        <v>0</v>
      </c>
      <c r="BP1257" s="35" t="str">
        <f t="shared" si="369"/>
        <v/>
      </c>
      <c r="BQ1257" s="36">
        <f t="shared" si="370"/>
        <v>0</v>
      </c>
      <c r="BR1257" s="36">
        <f t="shared" si="371"/>
        <v>0</v>
      </c>
      <c r="BS1257" s="37">
        <f t="shared" si="372"/>
        <v>0</v>
      </c>
      <c r="BT1257" s="38">
        <f t="shared" si="373"/>
        <v>0</v>
      </c>
      <c r="BU1257" s="39">
        <f t="shared" si="374"/>
        <v>0</v>
      </c>
      <c r="BV1257" s="40">
        <f t="shared" si="375"/>
        <v>0</v>
      </c>
      <c r="BW1257" s="41">
        <f t="shared" si="376"/>
        <v>0</v>
      </c>
      <c r="BX1257" s="42" t="str">
        <f t="shared" si="377"/>
        <v/>
      </c>
      <c r="BY1257" s="35" t="str">
        <f t="shared" si="378"/>
        <v>/</v>
      </c>
      <c r="BZ1257" s="43" t="str">
        <f t="shared" si="379"/>
        <v/>
      </c>
    </row>
    <row r="1258" spans="1:78" ht="21.75" x14ac:dyDescent="0.2">
      <c r="A1258" s="44">
        <v>1249</v>
      </c>
      <c r="B1258" s="45" t="s">
        <v>2034</v>
      </c>
      <c r="C1258" s="45"/>
      <c r="D1258" s="45" t="s">
        <v>470</v>
      </c>
      <c r="E1258" s="45" t="s">
        <v>470</v>
      </c>
      <c r="F1258" s="45" t="s">
        <v>311</v>
      </c>
      <c r="G1258" s="46"/>
      <c r="H1258" s="45" t="s">
        <v>555</v>
      </c>
      <c r="I1258" s="45" t="s">
        <v>2035</v>
      </c>
      <c r="J1258" s="45"/>
      <c r="K1258" s="45"/>
      <c r="L1258" s="45"/>
      <c r="M1258" s="45"/>
      <c r="N1258" s="52" t="s">
        <v>154</v>
      </c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5"/>
      <c r="AH1258" s="45"/>
      <c r="AI1258" s="45"/>
      <c r="AJ1258" s="45"/>
      <c r="AK1258" s="45"/>
      <c r="AL1258" s="45"/>
      <c r="AM1258" s="45"/>
      <c r="AN1258" s="45"/>
      <c r="AO1258" s="45"/>
      <c r="AP1258" s="45"/>
      <c r="AQ1258" s="45"/>
      <c r="AR1258" s="45"/>
      <c r="AS1258" s="45"/>
      <c r="AT1258" s="45"/>
      <c r="AU1258" s="45"/>
      <c r="AV1258" s="45"/>
      <c r="AW1258" s="45"/>
      <c r="AX1258" s="45"/>
      <c r="AY1258" s="45"/>
      <c r="AZ1258" s="45"/>
      <c r="BA1258" s="45"/>
      <c r="BB1258" s="45"/>
      <c r="BC1258" s="45"/>
      <c r="BD1258" s="45"/>
      <c r="BE1258" s="45"/>
      <c r="BF1258" s="45"/>
      <c r="BG1258" s="45"/>
      <c r="BH1258" s="48" t="str">
        <f t="shared" si="361"/>
        <v>/</v>
      </c>
      <c r="BI1258" s="49" t="str">
        <f t="shared" si="362"/>
        <v/>
      </c>
      <c r="BJ1258" s="49" t="str">
        <f t="shared" si="363"/>
        <v>/</v>
      </c>
      <c r="BK1258" s="50" t="str">
        <f t="shared" si="364"/>
        <v/>
      </c>
      <c r="BL1258" s="35" t="str">
        <f t="shared" si="365"/>
        <v/>
      </c>
      <c r="BM1258" s="35" t="str">
        <f t="shared" si="366"/>
        <v/>
      </c>
      <c r="BN1258" s="35" t="str">
        <f t="shared" si="367"/>
        <v/>
      </c>
      <c r="BO1258" s="35">
        <f t="shared" si="368"/>
        <v>0</v>
      </c>
      <c r="BP1258" s="35" t="str">
        <f t="shared" si="369"/>
        <v/>
      </c>
      <c r="BQ1258" s="36">
        <f t="shared" si="370"/>
        <v>0</v>
      </c>
      <c r="BR1258" s="36">
        <f t="shared" si="371"/>
        <v>0</v>
      </c>
      <c r="BS1258" s="37">
        <f t="shared" si="372"/>
        <v>0</v>
      </c>
      <c r="BT1258" s="38">
        <f t="shared" si="373"/>
        <v>0</v>
      </c>
      <c r="BU1258" s="39">
        <f t="shared" si="374"/>
        <v>0</v>
      </c>
      <c r="BV1258" s="40">
        <f t="shared" si="375"/>
        <v>0</v>
      </c>
      <c r="BW1258" s="41">
        <f t="shared" si="376"/>
        <v>0</v>
      </c>
      <c r="BX1258" s="42" t="str">
        <f t="shared" si="377"/>
        <v/>
      </c>
      <c r="BY1258" s="35" t="str">
        <f t="shared" si="378"/>
        <v>/</v>
      </c>
      <c r="BZ1258" s="43" t="str">
        <f t="shared" si="379"/>
        <v/>
      </c>
    </row>
    <row r="1259" spans="1:78" ht="21.75" x14ac:dyDescent="0.2">
      <c r="A1259" s="44">
        <v>1250</v>
      </c>
      <c r="B1259" s="45" t="s">
        <v>2036</v>
      </c>
      <c r="C1259" s="45"/>
      <c r="D1259" s="45" t="s">
        <v>470</v>
      </c>
      <c r="E1259" s="45" t="s">
        <v>470</v>
      </c>
      <c r="F1259" s="45" t="s">
        <v>311</v>
      </c>
      <c r="G1259" s="46"/>
      <c r="H1259" s="45" t="s">
        <v>555</v>
      </c>
      <c r="I1259" s="45" t="s">
        <v>2037</v>
      </c>
      <c r="J1259" s="45"/>
      <c r="K1259" s="45"/>
      <c r="L1259" s="45"/>
      <c r="M1259" s="45"/>
      <c r="N1259" s="52" t="s">
        <v>154</v>
      </c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/>
      <c r="AH1259" s="45"/>
      <c r="AI1259" s="45"/>
      <c r="AJ1259" s="45"/>
      <c r="AK1259" s="45"/>
      <c r="AL1259" s="45"/>
      <c r="AM1259" s="45"/>
      <c r="AN1259" s="45"/>
      <c r="AO1259" s="45"/>
      <c r="AP1259" s="45"/>
      <c r="AQ1259" s="45"/>
      <c r="AR1259" s="45"/>
      <c r="AS1259" s="45"/>
      <c r="AT1259" s="45"/>
      <c r="AU1259" s="45"/>
      <c r="AV1259" s="45"/>
      <c r="AW1259" s="45"/>
      <c r="AX1259" s="45"/>
      <c r="AY1259" s="45"/>
      <c r="AZ1259" s="45"/>
      <c r="BA1259" s="45"/>
      <c r="BB1259" s="45"/>
      <c r="BC1259" s="45"/>
      <c r="BD1259" s="45"/>
      <c r="BE1259" s="45"/>
      <c r="BF1259" s="45"/>
      <c r="BG1259" s="45"/>
      <c r="BH1259" s="48" t="str">
        <f t="shared" si="361"/>
        <v>/</v>
      </c>
      <c r="BI1259" s="49" t="str">
        <f t="shared" si="362"/>
        <v/>
      </c>
      <c r="BJ1259" s="49" t="str">
        <f t="shared" si="363"/>
        <v>/</v>
      </c>
      <c r="BK1259" s="50" t="str">
        <f t="shared" si="364"/>
        <v/>
      </c>
      <c r="BL1259" s="35" t="str">
        <f t="shared" si="365"/>
        <v/>
      </c>
      <c r="BM1259" s="35" t="str">
        <f t="shared" si="366"/>
        <v/>
      </c>
      <c r="BN1259" s="35" t="str">
        <f t="shared" si="367"/>
        <v/>
      </c>
      <c r="BO1259" s="35">
        <f t="shared" si="368"/>
        <v>0</v>
      </c>
      <c r="BP1259" s="35" t="str">
        <f t="shared" si="369"/>
        <v/>
      </c>
      <c r="BQ1259" s="36">
        <f t="shared" si="370"/>
        <v>0</v>
      </c>
      <c r="BR1259" s="36">
        <f t="shared" si="371"/>
        <v>0</v>
      </c>
      <c r="BS1259" s="37">
        <f t="shared" si="372"/>
        <v>0</v>
      </c>
      <c r="BT1259" s="38">
        <f t="shared" si="373"/>
        <v>0</v>
      </c>
      <c r="BU1259" s="39">
        <f t="shared" si="374"/>
        <v>0</v>
      </c>
      <c r="BV1259" s="40">
        <f t="shared" si="375"/>
        <v>0</v>
      </c>
      <c r="BW1259" s="41">
        <f t="shared" si="376"/>
        <v>0</v>
      </c>
      <c r="BX1259" s="42" t="str">
        <f t="shared" si="377"/>
        <v/>
      </c>
      <c r="BY1259" s="35" t="str">
        <f t="shared" si="378"/>
        <v>/</v>
      </c>
      <c r="BZ1259" s="43" t="str">
        <f t="shared" si="379"/>
        <v/>
      </c>
    </row>
    <row r="1260" spans="1:78" ht="21.75" x14ac:dyDescent="0.2">
      <c r="A1260" s="44">
        <v>1251</v>
      </c>
      <c r="B1260" s="45" t="s">
        <v>2038</v>
      </c>
      <c r="C1260" s="45"/>
      <c r="D1260" s="45" t="s">
        <v>470</v>
      </c>
      <c r="E1260" s="45" t="s">
        <v>470</v>
      </c>
      <c r="F1260" s="45" t="s">
        <v>311</v>
      </c>
      <c r="G1260" s="46"/>
      <c r="H1260" s="45" t="s">
        <v>555</v>
      </c>
      <c r="I1260" s="45" t="s">
        <v>2039</v>
      </c>
      <c r="J1260" s="45"/>
      <c r="K1260" s="45"/>
      <c r="L1260" s="45"/>
      <c r="M1260" s="45"/>
      <c r="N1260" s="52" t="s">
        <v>154</v>
      </c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  <c r="AG1260" s="45"/>
      <c r="AH1260" s="45"/>
      <c r="AI1260" s="45"/>
      <c r="AJ1260" s="45"/>
      <c r="AK1260" s="45"/>
      <c r="AL1260" s="45"/>
      <c r="AM1260" s="45"/>
      <c r="AN1260" s="45"/>
      <c r="AO1260" s="45"/>
      <c r="AP1260" s="45"/>
      <c r="AQ1260" s="45"/>
      <c r="AR1260" s="45"/>
      <c r="AS1260" s="45"/>
      <c r="AT1260" s="45"/>
      <c r="AU1260" s="45"/>
      <c r="AV1260" s="45"/>
      <c r="AW1260" s="45"/>
      <c r="AX1260" s="45"/>
      <c r="AY1260" s="45"/>
      <c r="AZ1260" s="45"/>
      <c r="BA1260" s="45"/>
      <c r="BB1260" s="45"/>
      <c r="BC1260" s="45"/>
      <c r="BD1260" s="45"/>
      <c r="BE1260" s="45"/>
      <c r="BF1260" s="45"/>
      <c r="BG1260" s="45"/>
      <c r="BH1260" s="48" t="str">
        <f t="shared" si="361"/>
        <v>/</v>
      </c>
      <c r="BI1260" s="49" t="str">
        <f t="shared" si="362"/>
        <v/>
      </c>
      <c r="BJ1260" s="49" t="str">
        <f t="shared" si="363"/>
        <v>/</v>
      </c>
      <c r="BK1260" s="50" t="str">
        <f t="shared" si="364"/>
        <v/>
      </c>
      <c r="BL1260" s="35" t="str">
        <f t="shared" si="365"/>
        <v/>
      </c>
      <c r="BM1260" s="35" t="str">
        <f t="shared" si="366"/>
        <v/>
      </c>
      <c r="BN1260" s="35" t="str">
        <f t="shared" si="367"/>
        <v/>
      </c>
      <c r="BO1260" s="35">
        <f t="shared" si="368"/>
        <v>0</v>
      </c>
      <c r="BP1260" s="35" t="str">
        <f t="shared" si="369"/>
        <v/>
      </c>
      <c r="BQ1260" s="36">
        <f t="shared" si="370"/>
        <v>0</v>
      </c>
      <c r="BR1260" s="36">
        <f t="shared" si="371"/>
        <v>0</v>
      </c>
      <c r="BS1260" s="37">
        <f t="shared" si="372"/>
        <v>0</v>
      </c>
      <c r="BT1260" s="38">
        <f t="shared" si="373"/>
        <v>0</v>
      </c>
      <c r="BU1260" s="39">
        <f t="shared" si="374"/>
        <v>0</v>
      </c>
      <c r="BV1260" s="40">
        <f t="shared" si="375"/>
        <v>0</v>
      </c>
      <c r="BW1260" s="41">
        <f t="shared" si="376"/>
        <v>0</v>
      </c>
      <c r="BX1260" s="42" t="str">
        <f t="shared" si="377"/>
        <v/>
      </c>
      <c r="BY1260" s="35" t="str">
        <f t="shared" si="378"/>
        <v>/</v>
      </c>
      <c r="BZ1260" s="43" t="str">
        <f t="shared" si="379"/>
        <v/>
      </c>
    </row>
    <row r="1261" spans="1:78" ht="21.75" x14ac:dyDescent="0.2">
      <c r="A1261" s="44">
        <v>1252</v>
      </c>
      <c r="B1261" s="45" t="s">
        <v>2040</v>
      </c>
      <c r="C1261" s="45"/>
      <c r="D1261" s="45" t="s">
        <v>470</v>
      </c>
      <c r="E1261" s="45" t="s">
        <v>470</v>
      </c>
      <c r="F1261" s="45" t="s">
        <v>311</v>
      </c>
      <c r="G1261" s="46"/>
      <c r="H1261" s="45" t="s">
        <v>555</v>
      </c>
      <c r="I1261" s="45" t="s">
        <v>2041</v>
      </c>
      <c r="J1261" s="45"/>
      <c r="K1261" s="45"/>
      <c r="L1261" s="45"/>
      <c r="M1261" s="45"/>
      <c r="N1261" s="52" t="s">
        <v>154</v>
      </c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  <c r="AG1261" s="45"/>
      <c r="AH1261" s="45"/>
      <c r="AI1261" s="45"/>
      <c r="AJ1261" s="45"/>
      <c r="AK1261" s="45"/>
      <c r="AL1261" s="45"/>
      <c r="AM1261" s="45"/>
      <c r="AN1261" s="45"/>
      <c r="AO1261" s="45"/>
      <c r="AP1261" s="45"/>
      <c r="AQ1261" s="45"/>
      <c r="AR1261" s="45"/>
      <c r="AS1261" s="45"/>
      <c r="AT1261" s="45"/>
      <c r="AU1261" s="45"/>
      <c r="AV1261" s="45"/>
      <c r="AW1261" s="45"/>
      <c r="AX1261" s="45"/>
      <c r="AY1261" s="45"/>
      <c r="AZ1261" s="45"/>
      <c r="BA1261" s="45"/>
      <c r="BB1261" s="45"/>
      <c r="BC1261" s="45"/>
      <c r="BD1261" s="45"/>
      <c r="BE1261" s="45"/>
      <c r="BF1261" s="45"/>
      <c r="BG1261" s="45"/>
      <c r="BH1261" s="48" t="str">
        <f t="shared" si="361"/>
        <v>/</v>
      </c>
      <c r="BI1261" s="49" t="str">
        <f t="shared" si="362"/>
        <v/>
      </c>
      <c r="BJ1261" s="49" t="str">
        <f t="shared" si="363"/>
        <v>/</v>
      </c>
      <c r="BK1261" s="50" t="str">
        <f t="shared" si="364"/>
        <v/>
      </c>
      <c r="BL1261" s="35" t="str">
        <f t="shared" si="365"/>
        <v/>
      </c>
      <c r="BM1261" s="35" t="str">
        <f t="shared" si="366"/>
        <v/>
      </c>
      <c r="BN1261" s="35" t="str">
        <f t="shared" si="367"/>
        <v/>
      </c>
      <c r="BO1261" s="35">
        <f t="shared" si="368"/>
        <v>0</v>
      </c>
      <c r="BP1261" s="35" t="str">
        <f t="shared" si="369"/>
        <v/>
      </c>
      <c r="BQ1261" s="36">
        <f t="shared" si="370"/>
        <v>0</v>
      </c>
      <c r="BR1261" s="36">
        <f t="shared" si="371"/>
        <v>0</v>
      </c>
      <c r="BS1261" s="37">
        <f t="shared" si="372"/>
        <v>0</v>
      </c>
      <c r="BT1261" s="38">
        <f t="shared" si="373"/>
        <v>0</v>
      </c>
      <c r="BU1261" s="39">
        <f t="shared" si="374"/>
        <v>0</v>
      </c>
      <c r="BV1261" s="40">
        <f t="shared" si="375"/>
        <v>0</v>
      </c>
      <c r="BW1261" s="41">
        <f t="shared" si="376"/>
        <v>0</v>
      </c>
      <c r="BX1261" s="42" t="str">
        <f t="shared" si="377"/>
        <v/>
      </c>
      <c r="BY1261" s="35" t="str">
        <f t="shared" si="378"/>
        <v>/</v>
      </c>
      <c r="BZ1261" s="43" t="str">
        <f t="shared" si="379"/>
        <v/>
      </c>
    </row>
    <row r="1262" spans="1:78" ht="21.75" x14ac:dyDescent="0.2">
      <c r="A1262" s="44">
        <v>1253</v>
      </c>
      <c r="B1262" s="45" t="s">
        <v>2042</v>
      </c>
      <c r="C1262" s="45"/>
      <c r="D1262" s="45" t="s">
        <v>470</v>
      </c>
      <c r="E1262" s="45" t="s">
        <v>470</v>
      </c>
      <c r="F1262" s="45" t="s">
        <v>311</v>
      </c>
      <c r="G1262" s="46"/>
      <c r="H1262" s="45" t="s">
        <v>555</v>
      </c>
      <c r="I1262" s="45" t="s">
        <v>2043</v>
      </c>
      <c r="J1262" s="45"/>
      <c r="K1262" s="45"/>
      <c r="L1262" s="45"/>
      <c r="M1262" s="45"/>
      <c r="N1262" s="52" t="s">
        <v>154</v>
      </c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  <c r="AJ1262" s="45"/>
      <c r="AK1262" s="45"/>
      <c r="AL1262" s="45"/>
      <c r="AM1262" s="45"/>
      <c r="AN1262" s="45"/>
      <c r="AO1262" s="45"/>
      <c r="AP1262" s="45"/>
      <c r="AQ1262" s="45"/>
      <c r="AR1262" s="45"/>
      <c r="AS1262" s="45"/>
      <c r="AT1262" s="45"/>
      <c r="AU1262" s="45"/>
      <c r="AV1262" s="45"/>
      <c r="AW1262" s="45"/>
      <c r="AX1262" s="45"/>
      <c r="AY1262" s="45"/>
      <c r="AZ1262" s="45"/>
      <c r="BA1262" s="45"/>
      <c r="BB1262" s="45"/>
      <c r="BC1262" s="45"/>
      <c r="BD1262" s="45"/>
      <c r="BE1262" s="45"/>
      <c r="BF1262" s="45"/>
      <c r="BG1262" s="45"/>
      <c r="BH1262" s="48" t="str">
        <f t="shared" si="361"/>
        <v>/</v>
      </c>
      <c r="BI1262" s="49" t="str">
        <f t="shared" si="362"/>
        <v/>
      </c>
      <c r="BJ1262" s="49" t="str">
        <f t="shared" si="363"/>
        <v>/</v>
      </c>
      <c r="BK1262" s="50" t="str">
        <f t="shared" si="364"/>
        <v/>
      </c>
      <c r="BL1262" s="35" t="str">
        <f t="shared" si="365"/>
        <v/>
      </c>
      <c r="BM1262" s="35" t="str">
        <f t="shared" si="366"/>
        <v/>
      </c>
      <c r="BN1262" s="35" t="str">
        <f t="shared" si="367"/>
        <v/>
      </c>
      <c r="BO1262" s="35">
        <f t="shared" si="368"/>
        <v>0</v>
      </c>
      <c r="BP1262" s="35" t="str">
        <f t="shared" si="369"/>
        <v/>
      </c>
      <c r="BQ1262" s="36">
        <f t="shared" si="370"/>
        <v>0</v>
      </c>
      <c r="BR1262" s="36">
        <f t="shared" si="371"/>
        <v>0</v>
      </c>
      <c r="BS1262" s="37">
        <f t="shared" si="372"/>
        <v>0</v>
      </c>
      <c r="BT1262" s="38">
        <f t="shared" si="373"/>
        <v>0</v>
      </c>
      <c r="BU1262" s="39">
        <f t="shared" si="374"/>
        <v>0</v>
      </c>
      <c r="BV1262" s="40">
        <f t="shared" si="375"/>
        <v>0</v>
      </c>
      <c r="BW1262" s="41">
        <f t="shared" si="376"/>
        <v>0</v>
      </c>
      <c r="BX1262" s="42" t="str">
        <f t="shared" si="377"/>
        <v/>
      </c>
      <c r="BY1262" s="35" t="str">
        <f t="shared" si="378"/>
        <v>/</v>
      </c>
      <c r="BZ1262" s="43" t="str">
        <f t="shared" si="379"/>
        <v/>
      </c>
    </row>
    <row r="1263" spans="1:78" ht="21.75" x14ac:dyDescent="0.2">
      <c r="A1263" s="44">
        <v>1254</v>
      </c>
      <c r="B1263" s="45" t="s">
        <v>2044</v>
      </c>
      <c r="C1263" s="45"/>
      <c r="D1263" s="45" t="s">
        <v>470</v>
      </c>
      <c r="E1263" s="45" t="s">
        <v>470</v>
      </c>
      <c r="F1263" s="45" t="s">
        <v>311</v>
      </c>
      <c r="G1263" s="46"/>
      <c r="H1263" s="45" t="s">
        <v>555</v>
      </c>
      <c r="I1263" s="45" t="s">
        <v>2045</v>
      </c>
      <c r="J1263" s="45"/>
      <c r="K1263" s="45"/>
      <c r="L1263" s="45"/>
      <c r="M1263" s="45"/>
      <c r="N1263" s="52" t="s">
        <v>154</v>
      </c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/>
      <c r="AJ1263" s="45"/>
      <c r="AK1263" s="45"/>
      <c r="AL1263" s="45"/>
      <c r="AM1263" s="45"/>
      <c r="AN1263" s="45"/>
      <c r="AO1263" s="45"/>
      <c r="AP1263" s="45"/>
      <c r="AQ1263" s="45"/>
      <c r="AR1263" s="45"/>
      <c r="AS1263" s="45"/>
      <c r="AT1263" s="45"/>
      <c r="AU1263" s="45"/>
      <c r="AV1263" s="45"/>
      <c r="AW1263" s="45"/>
      <c r="AX1263" s="45"/>
      <c r="AY1263" s="45"/>
      <c r="AZ1263" s="45"/>
      <c r="BA1263" s="45"/>
      <c r="BB1263" s="45"/>
      <c r="BC1263" s="45"/>
      <c r="BD1263" s="45"/>
      <c r="BE1263" s="45"/>
      <c r="BF1263" s="45"/>
      <c r="BG1263" s="45"/>
      <c r="BH1263" s="48" t="str">
        <f t="shared" si="361"/>
        <v>/</v>
      </c>
      <c r="BI1263" s="49" t="str">
        <f t="shared" si="362"/>
        <v/>
      </c>
      <c r="BJ1263" s="49" t="str">
        <f t="shared" si="363"/>
        <v>/</v>
      </c>
      <c r="BK1263" s="50" t="str">
        <f t="shared" si="364"/>
        <v/>
      </c>
      <c r="BL1263" s="35" t="str">
        <f t="shared" si="365"/>
        <v/>
      </c>
      <c r="BM1263" s="35" t="str">
        <f t="shared" si="366"/>
        <v/>
      </c>
      <c r="BN1263" s="35" t="str">
        <f t="shared" si="367"/>
        <v/>
      </c>
      <c r="BO1263" s="35">
        <f t="shared" si="368"/>
        <v>0</v>
      </c>
      <c r="BP1263" s="35" t="str">
        <f t="shared" si="369"/>
        <v/>
      </c>
      <c r="BQ1263" s="36">
        <f t="shared" si="370"/>
        <v>0</v>
      </c>
      <c r="BR1263" s="36">
        <f t="shared" si="371"/>
        <v>0</v>
      </c>
      <c r="BS1263" s="37">
        <f t="shared" si="372"/>
        <v>0</v>
      </c>
      <c r="BT1263" s="38">
        <f t="shared" si="373"/>
        <v>0</v>
      </c>
      <c r="BU1263" s="39">
        <f t="shared" si="374"/>
        <v>0</v>
      </c>
      <c r="BV1263" s="40">
        <f t="shared" si="375"/>
        <v>0</v>
      </c>
      <c r="BW1263" s="41">
        <f t="shared" si="376"/>
        <v>0</v>
      </c>
      <c r="BX1263" s="42" t="str">
        <f t="shared" si="377"/>
        <v/>
      </c>
      <c r="BY1263" s="35" t="str">
        <f t="shared" si="378"/>
        <v>/</v>
      </c>
      <c r="BZ1263" s="43" t="str">
        <f t="shared" si="379"/>
        <v/>
      </c>
    </row>
    <row r="1264" spans="1:78" ht="21.75" x14ac:dyDescent="0.2">
      <c r="A1264" s="44">
        <v>1255</v>
      </c>
      <c r="B1264" s="45" t="s">
        <v>2046</v>
      </c>
      <c r="C1264" s="45"/>
      <c r="D1264" s="45" t="s">
        <v>470</v>
      </c>
      <c r="E1264" s="45" t="s">
        <v>470</v>
      </c>
      <c r="F1264" s="45" t="s">
        <v>311</v>
      </c>
      <c r="G1264" s="46"/>
      <c r="H1264" s="45" t="s">
        <v>555</v>
      </c>
      <c r="I1264" s="45" t="s">
        <v>1403</v>
      </c>
      <c r="J1264" s="45"/>
      <c r="K1264" s="45"/>
      <c r="L1264" s="45"/>
      <c r="M1264" s="45"/>
      <c r="N1264" s="52" t="s">
        <v>154</v>
      </c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45"/>
      <c r="AO1264" s="45"/>
      <c r="AP1264" s="45"/>
      <c r="AQ1264" s="45"/>
      <c r="AR1264" s="45"/>
      <c r="AS1264" s="45"/>
      <c r="AT1264" s="45"/>
      <c r="AU1264" s="45"/>
      <c r="AV1264" s="45"/>
      <c r="AW1264" s="45"/>
      <c r="AX1264" s="45"/>
      <c r="AY1264" s="45"/>
      <c r="AZ1264" s="45"/>
      <c r="BA1264" s="45"/>
      <c r="BB1264" s="45"/>
      <c r="BC1264" s="45"/>
      <c r="BD1264" s="45"/>
      <c r="BE1264" s="45"/>
      <c r="BF1264" s="45"/>
      <c r="BG1264" s="45"/>
      <c r="BH1264" s="48" t="str">
        <f t="shared" si="361"/>
        <v>/</v>
      </c>
      <c r="BI1264" s="49" t="str">
        <f t="shared" si="362"/>
        <v/>
      </c>
      <c r="BJ1264" s="49" t="str">
        <f t="shared" si="363"/>
        <v>/</v>
      </c>
      <c r="BK1264" s="50" t="str">
        <f t="shared" si="364"/>
        <v/>
      </c>
      <c r="BL1264" s="35" t="str">
        <f t="shared" si="365"/>
        <v/>
      </c>
      <c r="BM1264" s="35" t="str">
        <f t="shared" si="366"/>
        <v/>
      </c>
      <c r="BN1264" s="35" t="str">
        <f t="shared" si="367"/>
        <v/>
      </c>
      <c r="BO1264" s="35">
        <f t="shared" si="368"/>
        <v>0</v>
      </c>
      <c r="BP1264" s="35" t="str">
        <f t="shared" si="369"/>
        <v/>
      </c>
      <c r="BQ1264" s="36">
        <f t="shared" si="370"/>
        <v>0</v>
      </c>
      <c r="BR1264" s="36">
        <f t="shared" si="371"/>
        <v>0</v>
      </c>
      <c r="BS1264" s="37">
        <f t="shared" si="372"/>
        <v>0</v>
      </c>
      <c r="BT1264" s="38">
        <f t="shared" si="373"/>
        <v>0</v>
      </c>
      <c r="BU1264" s="39">
        <f t="shared" si="374"/>
        <v>0</v>
      </c>
      <c r="BV1264" s="40">
        <f t="shared" si="375"/>
        <v>0</v>
      </c>
      <c r="BW1264" s="41">
        <f t="shared" si="376"/>
        <v>0</v>
      </c>
      <c r="BX1264" s="42" t="str">
        <f t="shared" si="377"/>
        <v/>
      </c>
      <c r="BY1264" s="35" t="str">
        <f t="shared" si="378"/>
        <v>/</v>
      </c>
      <c r="BZ1264" s="43" t="str">
        <f t="shared" si="379"/>
        <v/>
      </c>
    </row>
    <row r="1265" spans="1:78" ht="21.75" x14ac:dyDescent="0.2">
      <c r="A1265" s="44">
        <v>1256</v>
      </c>
      <c r="B1265" s="45" t="s">
        <v>2047</v>
      </c>
      <c r="C1265" s="45"/>
      <c r="D1265" s="45" t="s">
        <v>470</v>
      </c>
      <c r="E1265" s="45" t="s">
        <v>470</v>
      </c>
      <c r="F1265" s="45" t="s">
        <v>311</v>
      </c>
      <c r="G1265" s="46"/>
      <c r="H1265" s="45" t="s">
        <v>555</v>
      </c>
      <c r="I1265" s="45" t="s">
        <v>2048</v>
      </c>
      <c r="J1265" s="45"/>
      <c r="K1265" s="45"/>
      <c r="L1265" s="45"/>
      <c r="M1265" s="45"/>
      <c r="N1265" s="52" t="s">
        <v>154</v>
      </c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45"/>
      <c r="AJ1265" s="45"/>
      <c r="AK1265" s="45"/>
      <c r="AL1265" s="45"/>
      <c r="AM1265" s="45"/>
      <c r="AN1265" s="45"/>
      <c r="AO1265" s="45"/>
      <c r="AP1265" s="45"/>
      <c r="AQ1265" s="45"/>
      <c r="AR1265" s="45"/>
      <c r="AS1265" s="45"/>
      <c r="AT1265" s="45"/>
      <c r="AU1265" s="45"/>
      <c r="AV1265" s="45"/>
      <c r="AW1265" s="45"/>
      <c r="AX1265" s="45"/>
      <c r="AY1265" s="45"/>
      <c r="AZ1265" s="45"/>
      <c r="BA1265" s="45"/>
      <c r="BB1265" s="45"/>
      <c r="BC1265" s="45"/>
      <c r="BD1265" s="45"/>
      <c r="BE1265" s="45"/>
      <c r="BF1265" s="45"/>
      <c r="BG1265" s="45"/>
      <c r="BH1265" s="48" t="str">
        <f t="shared" si="361"/>
        <v>/</v>
      </c>
      <c r="BI1265" s="49" t="str">
        <f t="shared" si="362"/>
        <v/>
      </c>
      <c r="BJ1265" s="49" t="str">
        <f t="shared" si="363"/>
        <v>/</v>
      </c>
      <c r="BK1265" s="50" t="str">
        <f t="shared" si="364"/>
        <v/>
      </c>
      <c r="BL1265" s="35" t="str">
        <f t="shared" si="365"/>
        <v/>
      </c>
      <c r="BM1265" s="35" t="str">
        <f t="shared" si="366"/>
        <v/>
      </c>
      <c r="BN1265" s="35" t="str">
        <f t="shared" si="367"/>
        <v/>
      </c>
      <c r="BO1265" s="35">
        <f t="shared" si="368"/>
        <v>0</v>
      </c>
      <c r="BP1265" s="35" t="str">
        <f t="shared" si="369"/>
        <v/>
      </c>
      <c r="BQ1265" s="36">
        <f t="shared" si="370"/>
        <v>0</v>
      </c>
      <c r="BR1265" s="36">
        <f t="shared" si="371"/>
        <v>0</v>
      </c>
      <c r="BS1265" s="37">
        <f t="shared" si="372"/>
        <v>0</v>
      </c>
      <c r="BT1265" s="38">
        <f t="shared" si="373"/>
        <v>0</v>
      </c>
      <c r="BU1265" s="39">
        <f t="shared" si="374"/>
        <v>0</v>
      </c>
      <c r="BV1265" s="40">
        <f t="shared" si="375"/>
        <v>0</v>
      </c>
      <c r="BW1265" s="41">
        <f t="shared" si="376"/>
        <v>0</v>
      </c>
      <c r="BX1265" s="42" t="str">
        <f t="shared" si="377"/>
        <v/>
      </c>
      <c r="BY1265" s="35" t="str">
        <f t="shared" si="378"/>
        <v>/</v>
      </c>
      <c r="BZ1265" s="43" t="str">
        <f t="shared" si="379"/>
        <v/>
      </c>
    </row>
    <row r="1266" spans="1:78" ht="21.75" x14ac:dyDescent="0.2">
      <c r="A1266" s="44">
        <v>1257</v>
      </c>
      <c r="B1266" s="45" t="s">
        <v>2049</v>
      </c>
      <c r="C1266" s="45"/>
      <c r="D1266" s="45" t="s">
        <v>470</v>
      </c>
      <c r="E1266" s="45" t="s">
        <v>470</v>
      </c>
      <c r="F1266" s="45" t="s">
        <v>311</v>
      </c>
      <c r="G1266" s="46"/>
      <c r="H1266" s="45" t="s">
        <v>555</v>
      </c>
      <c r="I1266" s="45" t="s">
        <v>2050</v>
      </c>
      <c r="J1266" s="45"/>
      <c r="K1266" s="45"/>
      <c r="L1266" s="45"/>
      <c r="M1266" s="45"/>
      <c r="N1266" s="52" t="s">
        <v>154</v>
      </c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/>
      <c r="AH1266" s="45"/>
      <c r="AI1266" s="45"/>
      <c r="AJ1266" s="45"/>
      <c r="AK1266" s="45"/>
      <c r="AL1266" s="45"/>
      <c r="AM1266" s="45"/>
      <c r="AN1266" s="45"/>
      <c r="AO1266" s="45"/>
      <c r="AP1266" s="45"/>
      <c r="AQ1266" s="45"/>
      <c r="AR1266" s="45"/>
      <c r="AS1266" s="45"/>
      <c r="AT1266" s="45"/>
      <c r="AU1266" s="45"/>
      <c r="AV1266" s="45"/>
      <c r="AW1266" s="45"/>
      <c r="AX1266" s="45"/>
      <c r="AY1266" s="45"/>
      <c r="AZ1266" s="45"/>
      <c r="BA1266" s="45"/>
      <c r="BB1266" s="45"/>
      <c r="BC1266" s="45"/>
      <c r="BD1266" s="45"/>
      <c r="BE1266" s="45"/>
      <c r="BF1266" s="45"/>
      <c r="BG1266" s="45"/>
      <c r="BH1266" s="48" t="str">
        <f t="shared" si="361"/>
        <v>/</v>
      </c>
      <c r="BI1266" s="49" t="str">
        <f t="shared" si="362"/>
        <v/>
      </c>
      <c r="BJ1266" s="49" t="str">
        <f t="shared" si="363"/>
        <v>/</v>
      </c>
      <c r="BK1266" s="50" t="str">
        <f t="shared" si="364"/>
        <v/>
      </c>
      <c r="BL1266" s="35" t="str">
        <f t="shared" si="365"/>
        <v/>
      </c>
      <c r="BM1266" s="35" t="str">
        <f t="shared" si="366"/>
        <v/>
      </c>
      <c r="BN1266" s="35" t="str">
        <f t="shared" si="367"/>
        <v/>
      </c>
      <c r="BO1266" s="35">
        <f t="shared" si="368"/>
        <v>0</v>
      </c>
      <c r="BP1266" s="35" t="str">
        <f t="shared" si="369"/>
        <v/>
      </c>
      <c r="BQ1266" s="36">
        <f t="shared" si="370"/>
        <v>0</v>
      </c>
      <c r="BR1266" s="36">
        <f t="shared" si="371"/>
        <v>0</v>
      </c>
      <c r="BS1266" s="37">
        <f t="shared" si="372"/>
        <v>0</v>
      </c>
      <c r="BT1266" s="38">
        <f t="shared" si="373"/>
        <v>0</v>
      </c>
      <c r="BU1266" s="39">
        <f t="shared" si="374"/>
        <v>0</v>
      </c>
      <c r="BV1266" s="40">
        <f t="shared" si="375"/>
        <v>0</v>
      </c>
      <c r="BW1266" s="41">
        <f t="shared" si="376"/>
        <v>0</v>
      </c>
      <c r="BX1266" s="42" t="str">
        <f t="shared" si="377"/>
        <v/>
      </c>
      <c r="BY1266" s="35" t="str">
        <f t="shared" si="378"/>
        <v>/</v>
      </c>
      <c r="BZ1266" s="43" t="str">
        <f t="shared" si="379"/>
        <v/>
      </c>
    </row>
    <row r="1267" spans="1:78" ht="21.75" x14ac:dyDescent="0.2">
      <c r="A1267" s="44">
        <v>1258</v>
      </c>
      <c r="B1267" s="45" t="s">
        <v>2051</v>
      </c>
      <c r="C1267" s="45"/>
      <c r="D1267" s="45" t="s">
        <v>470</v>
      </c>
      <c r="E1267" s="45" t="s">
        <v>470</v>
      </c>
      <c r="F1267" s="45" t="s">
        <v>311</v>
      </c>
      <c r="G1267" s="46"/>
      <c r="H1267" s="45" t="s">
        <v>555</v>
      </c>
      <c r="I1267" s="45" t="s">
        <v>2052</v>
      </c>
      <c r="J1267" s="45"/>
      <c r="K1267" s="45"/>
      <c r="L1267" s="45"/>
      <c r="M1267" s="45"/>
      <c r="N1267" s="52" t="s">
        <v>154</v>
      </c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/>
      <c r="AH1267" s="45"/>
      <c r="AI1267" s="45"/>
      <c r="AJ1267" s="45"/>
      <c r="AK1267" s="45"/>
      <c r="AL1267" s="45"/>
      <c r="AM1267" s="45"/>
      <c r="AN1267" s="45"/>
      <c r="AO1267" s="45"/>
      <c r="AP1267" s="45"/>
      <c r="AQ1267" s="45"/>
      <c r="AR1267" s="45"/>
      <c r="AS1267" s="45"/>
      <c r="AT1267" s="45"/>
      <c r="AU1267" s="45"/>
      <c r="AV1267" s="45"/>
      <c r="AW1267" s="45"/>
      <c r="AX1267" s="45"/>
      <c r="AY1267" s="45"/>
      <c r="AZ1267" s="45"/>
      <c r="BA1267" s="45"/>
      <c r="BB1267" s="45"/>
      <c r="BC1267" s="45"/>
      <c r="BD1267" s="45"/>
      <c r="BE1267" s="45"/>
      <c r="BF1267" s="45"/>
      <c r="BG1267" s="45"/>
      <c r="BH1267" s="48" t="str">
        <f t="shared" si="361"/>
        <v>/</v>
      </c>
      <c r="BI1267" s="49" t="str">
        <f t="shared" si="362"/>
        <v/>
      </c>
      <c r="BJ1267" s="49" t="str">
        <f t="shared" si="363"/>
        <v>/</v>
      </c>
      <c r="BK1267" s="50" t="str">
        <f t="shared" si="364"/>
        <v/>
      </c>
      <c r="BL1267" s="35" t="str">
        <f t="shared" si="365"/>
        <v/>
      </c>
      <c r="BM1267" s="35" t="str">
        <f t="shared" si="366"/>
        <v/>
      </c>
      <c r="BN1267" s="35" t="str">
        <f t="shared" si="367"/>
        <v/>
      </c>
      <c r="BO1267" s="35">
        <f t="shared" si="368"/>
        <v>0</v>
      </c>
      <c r="BP1267" s="35" t="str">
        <f t="shared" si="369"/>
        <v/>
      </c>
      <c r="BQ1267" s="36">
        <f t="shared" si="370"/>
        <v>0</v>
      </c>
      <c r="BR1267" s="36">
        <f t="shared" si="371"/>
        <v>0</v>
      </c>
      <c r="BS1267" s="37">
        <f t="shared" si="372"/>
        <v>0</v>
      </c>
      <c r="BT1267" s="38">
        <f t="shared" si="373"/>
        <v>0</v>
      </c>
      <c r="BU1267" s="39">
        <f t="shared" si="374"/>
        <v>0</v>
      </c>
      <c r="BV1267" s="40">
        <f t="shared" si="375"/>
        <v>0</v>
      </c>
      <c r="BW1267" s="41">
        <f t="shared" si="376"/>
        <v>0</v>
      </c>
      <c r="BX1267" s="42" t="str">
        <f t="shared" si="377"/>
        <v/>
      </c>
      <c r="BY1267" s="35" t="str">
        <f t="shared" si="378"/>
        <v>/</v>
      </c>
      <c r="BZ1267" s="43" t="str">
        <f t="shared" si="379"/>
        <v/>
      </c>
    </row>
    <row r="1268" spans="1:78" ht="21.75" x14ac:dyDescent="0.2">
      <c r="A1268" s="44">
        <v>1259</v>
      </c>
      <c r="B1268" s="45" t="s">
        <v>2053</v>
      </c>
      <c r="C1268" s="45"/>
      <c r="D1268" s="45" t="s">
        <v>470</v>
      </c>
      <c r="E1268" s="45" t="s">
        <v>470</v>
      </c>
      <c r="F1268" s="45" t="s">
        <v>311</v>
      </c>
      <c r="G1268" s="46"/>
      <c r="H1268" s="45" t="s">
        <v>555</v>
      </c>
      <c r="I1268" s="45" t="s">
        <v>2054</v>
      </c>
      <c r="J1268" s="45"/>
      <c r="K1268" s="45"/>
      <c r="L1268" s="45"/>
      <c r="M1268" s="45"/>
      <c r="N1268" s="52" t="s">
        <v>154</v>
      </c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  <c r="AG1268" s="45"/>
      <c r="AH1268" s="45"/>
      <c r="AI1268" s="45"/>
      <c r="AJ1268" s="45"/>
      <c r="AK1268" s="45"/>
      <c r="AL1268" s="45"/>
      <c r="AM1268" s="45"/>
      <c r="AN1268" s="45"/>
      <c r="AO1268" s="45"/>
      <c r="AP1268" s="45"/>
      <c r="AQ1268" s="45"/>
      <c r="AR1268" s="45"/>
      <c r="AS1268" s="45"/>
      <c r="AT1268" s="45"/>
      <c r="AU1268" s="45"/>
      <c r="AV1268" s="45"/>
      <c r="AW1268" s="45"/>
      <c r="AX1268" s="45"/>
      <c r="AY1268" s="45"/>
      <c r="AZ1268" s="45"/>
      <c r="BA1268" s="45"/>
      <c r="BB1268" s="45"/>
      <c r="BC1268" s="45"/>
      <c r="BD1268" s="45"/>
      <c r="BE1268" s="45"/>
      <c r="BF1268" s="45"/>
      <c r="BG1268" s="45"/>
      <c r="BH1268" s="48" t="str">
        <f t="shared" si="361"/>
        <v>/</v>
      </c>
      <c r="BI1268" s="49" t="str">
        <f t="shared" si="362"/>
        <v/>
      </c>
      <c r="BJ1268" s="49" t="str">
        <f t="shared" si="363"/>
        <v>/</v>
      </c>
      <c r="BK1268" s="50" t="str">
        <f t="shared" si="364"/>
        <v/>
      </c>
      <c r="BL1268" s="35" t="str">
        <f t="shared" si="365"/>
        <v/>
      </c>
      <c r="BM1268" s="35" t="str">
        <f t="shared" si="366"/>
        <v/>
      </c>
      <c r="BN1268" s="35" t="str">
        <f t="shared" si="367"/>
        <v/>
      </c>
      <c r="BO1268" s="35">
        <f t="shared" si="368"/>
        <v>0</v>
      </c>
      <c r="BP1268" s="35" t="str">
        <f t="shared" si="369"/>
        <v/>
      </c>
      <c r="BQ1268" s="36">
        <f t="shared" si="370"/>
        <v>0</v>
      </c>
      <c r="BR1268" s="36">
        <f t="shared" si="371"/>
        <v>0</v>
      </c>
      <c r="BS1268" s="37">
        <f t="shared" si="372"/>
        <v>0</v>
      </c>
      <c r="BT1268" s="38">
        <f t="shared" si="373"/>
        <v>0</v>
      </c>
      <c r="BU1268" s="39">
        <f t="shared" si="374"/>
        <v>0</v>
      </c>
      <c r="BV1268" s="40">
        <f t="shared" si="375"/>
        <v>0</v>
      </c>
      <c r="BW1268" s="41">
        <f t="shared" si="376"/>
        <v>0</v>
      </c>
      <c r="BX1268" s="42" t="str">
        <f t="shared" si="377"/>
        <v/>
      </c>
      <c r="BY1268" s="35" t="str">
        <f t="shared" si="378"/>
        <v>/</v>
      </c>
      <c r="BZ1268" s="43" t="str">
        <f t="shared" si="379"/>
        <v/>
      </c>
    </row>
    <row r="1269" spans="1:78" ht="21.75" x14ac:dyDescent="0.2">
      <c r="A1269" s="44">
        <v>1260</v>
      </c>
      <c r="B1269" s="45" t="s">
        <v>2055</v>
      </c>
      <c r="C1269" s="45"/>
      <c r="D1269" s="45" t="s">
        <v>470</v>
      </c>
      <c r="E1269" s="45" t="s">
        <v>470</v>
      </c>
      <c r="F1269" s="45" t="s">
        <v>311</v>
      </c>
      <c r="G1269" s="46"/>
      <c r="H1269" s="45" t="s">
        <v>555</v>
      </c>
      <c r="I1269" s="45" t="s">
        <v>2056</v>
      </c>
      <c r="J1269" s="45"/>
      <c r="K1269" s="45"/>
      <c r="L1269" s="45"/>
      <c r="M1269" s="45"/>
      <c r="N1269" s="52" t="s">
        <v>154</v>
      </c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/>
      <c r="AH1269" s="45"/>
      <c r="AI1269" s="45"/>
      <c r="AJ1269" s="45"/>
      <c r="AK1269" s="45"/>
      <c r="AL1269" s="45"/>
      <c r="AM1269" s="45"/>
      <c r="AN1269" s="45"/>
      <c r="AO1269" s="45"/>
      <c r="AP1269" s="45"/>
      <c r="AQ1269" s="45"/>
      <c r="AR1269" s="45"/>
      <c r="AS1269" s="45"/>
      <c r="AT1269" s="45"/>
      <c r="AU1269" s="45"/>
      <c r="AV1269" s="45"/>
      <c r="AW1269" s="45"/>
      <c r="AX1269" s="45"/>
      <c r="AY1269" s="45"/>
      <c r="AZ1269" s="45"/>
      <c r="BA1269" s="45"/>
      <c r="BB1269" s="45"/>
      <c r="BC1269" s="45"/>
      <c r="BD1269" s="45"/>
      <c r="BE1269" s="45"/>
      <c r="BF1269" s="45"/>
      <c r="BG1269" s="45"/>
      <c r="BH1269" s="48" t="str">
        <f t="shared" si="361"/>
        <v>/</v>
      </c>
      <c r="BI1269" s="49" t="str">
        <f t="shared" si="362"/>
        <v/>
      </c>
      <c r="BJ1269" s="49" t="str">
        <f t="shared" si="363"/>
        <v>/</v>
      </c>
      <c r="BK1269" s="50" t="str">
        <f t="shared" si="364"/>
        <v/>
      </c>
      <c r="BL1269" s="35" t="str">
        <f t="shared" si="365"/>
        <v/>
      </c>
      <c r="BM1269" s="35" t="str">
        <f t="shared" si="366"/>
        <v/>
      </c>
      <c r="BN1269" s="35" t="str">
        <f t="shared" si="367"/>
        <v/>
      </c>
      <c r="BO1269" s="35">
        <f t="shared" si="368"/>
        <v>0</v>
      </c>
      <c r="BP1269" s="35" t="str">
        <f t="shared" si="369"/>
        <v/>
      </c>
      <c r="BQ1269" s="36">
        <f t="shared" si="370"/>
        <v>0</v>
      </c>
      <c r="BR1269" s="36">
        <f t="shared" si="371"/>
        <v>0</v>
      </c>
      <c r="BS1269" s="37">
        <f t="shared" si="372"/>
        <v>0</v>
      </c>
      <c r="BT1269" s="38">
        <f t="shared" si="373"/>
        <v>0</v>
      </c>
      <c r="BU1269" s="39">
        <f t="shared" si="374"/>
        <v>0</v>
      </c>
      <c r="BV1269" s="40">
        <f t="shared" si="375"/>
        <v>0</v>
      </c>
      <c r="BW1269" s="41">
        <f t="shared" si="376"/>
        <v>0</v>
      </c>
      <c r="BX1269" s="42" t="str">
        <f t="shared" si="377"/>
        <v/>
      </c>
      <c r="BY1269" s="35" t="str">
        <f t="shared" si="378"/>
        <v>/</v>
      </c>
      <c r="BZ1269" s="43" t="str">
        <f t="shared" si="379"/>
        <v/>
      </c>
    </row>
    <row r="1270" spans="1:78" ht="21.75" x14ac:dyDescent="0.2">
      <c r="A1270" s="44">
        <v>1261</v>
      </c>
      <c r="B1270" s="45" t="s">
        <v>2057</v>
      </c>
      <c r="C1270" s="45"/>
      <c r="D1270" s="45" t="s">
        <v>470</v>
      </c>
      <c r="E1270" s="45" t="s">
        <v>470</v>
      </c>
      <c r="F1270" s="45" t="s">
        <v>311</v>
      </c>
      <c r="G1270" s="46"/>
      <c r="H1270" s="45" t="s">
        <v>555</v>
      </c>
      <c r="I1270" s="45" t="s">
        <v>990</v>
      </c>
      <c r="J1270" s="45"/>
      <c r="K1270" s="45"/>
      <c r="L1270" s="45"/>
      <c r="M1270" s="45"/>
      <c r="N1270" s="52" t="s">
        <v>154</v>
      </c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5"/>
      <c r="AH1270" s="45"/>
      <c r="AI1270" s="45"/>
      <c r="AJ1270" s="45"/>
      <c r="AK1270" s="45"/>
      <c r="AL1270" s="45"/>
      <c r="AM1270" s="45"/>
      <c r="AN1270" s="45"/>
      <c r="AO1270" s="45"/>
      <c r="AP1270" s="45"/>
      <c r="AQ1270" s="45"/>
      <c r="AR1270" s="45"/>
      <c r="AS1270" s="45"/>
      <c r="AT1270" s="45"/>
      <c r="AU1270" s="45"/>
      <c r="AV1270" s="45"/>
      <c r="AW1270" s="45"/>
      <c r="AX1270" s="45"/>
      <c r="AY1270" s="45"/>
      <c r="AZ1270" s="45"/>
      <c r="BA1270" s="45"/>
      <c r="BB1270" s="45"/>
      <c r="BC1270" s="45"/>
      <c r="BD1270" s="45"/>
      <c r="BE1270" s="45"/>
      <c r="BF1270" s="45"/>
      <c r="BG1270" s="45"/>
      <c r="BH1270" s="48" t="str">
        <f t="shared" si="361"/>
        <v>/</v>
      </c>
      <c r="BI1270" s="49" t="str">
        <f t="shared" si="362"/>
        <v/>
      </c>
      <c r="BJ1270" s="49" t="str">
        <f t="shared" si="363"/>
        <v>/</v>
      </c>
      <c r="BK1270" s="50" t="str">
        <f t="shared" si="364"/>
        <v/>
      </c>
      <c r="BL1270" s="35" t="str">
        <f t="shared" si="365"/>
        <v/>
      </c>
      <c r="BM1270" s="35" t="str">
        <f t="shared" si="366"/>
        <v/>
      </c>
      <c r="BN1270" s="35" t="str">
        <f t="shared" si="367"/>
        <v/>
      </c>
      <c r="BO1270" s="35">
        <f t="shared" si="368"/>
        <v>0</v>
      </c>
      <c r="BP1270" s="35" t="str">
        <f t="shared" si="369"/>
        <v/>
      </c>
      <c r="BQ1270" s="36">
        <f t="shared" si="370"/>
        <v>0</v>
      </c>
      <c r="BR1270" s="36">
        <f t="shared" si="371"/>
        <v>0</v>
      </c>
      <c r="BS1270" s="37">
        <f t="shared" si="372"/>
        <v>0</v>
      </c>
      <c r="BT1270" s="38">
        <f t="shared" si="373"/>
        <v>0</v>
      </c>
      <c r="BU1270" s="39">
        <f t="shared" si="374"/>
        <v>0</v>
      </c>
      <c r="BV1270" s="40">
        <f t="shared" si="375"/>
        <v>0</v>
      </c>
      <c r="BW1270" s="41">
        <f t="shared" si="376"/>
        <v>0</v>
      </c>
      <c r="BX1270" s="42" t="str">
        <f t="shared" si="377"/>
        <v/>
      </c>
      <c r="BY1270" s="35" t="str">
        <f t="shared" si="378"/>
        <v>/</v>
      </c>
      <c r="BZ1270" s="43" t="str">
        <f t="shared" si="379"/>
        <v/>
      </c>
    </row>
    <row r="1271" spans="1:78" ht="21.75" x14ac:dyDescent="0.2">
      <c r="A1271" s="44">
        <v>1262</v>
      </c>
      <c r="B1271" s="45" t="s">
        <v>2058</v>
      </c>
      <c r="C1271" s="45"/>
      <c r="D1271" s="45" t="s">
        <v>470</v>
      </c>
      <c r="E1271" s="45" t="s">
        <v>470</v>
      </c>
      <c r="F1271" s="45" t="s">
        <v>311</v>
      </c>
      <c r="G1271" s="46"/>
      <c r="H1271" s="45" t="s">
        <v>555</v>
      </c>
      <c r="I1271" s="45" t="s">
        <v>2059</v>
      </c>
      <c r="J1271" s="45"/>
      <c r="K1271" s="45"/>
      <c r="L1271" s="45"/>
      <c r="M1271" s="45"/>
      <c r="N1271" s="52" t="s">
        <v>154</v>
      </c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5"/>
      <c r="AH1271" s="45"/>
      <c r="AI1271" s="45"/>
      <c r="AJ1271" s="45"/>
      <c r="AK1271" s="45"/>
      <c r="AL1271" s="45"/>
      <c r="AM1271" s="45"/>
      <c r="AN1271" s="45"/>
      <c r="AO1271" s="45"/>
      <c r="AP1271" s="45"/>
      <c r="AQ1271" s="45"/>
      <c r="AR1271" s="45"/>
      <c r="AS1271" s="45"/>
      <c r="AT1271" s="45"/>
      <c r="AU1271" s="45"/>
      <c r="AV1271" s="45"/>
      <c r="AW1271" s="45"/>
      <c r="AX1271" s="45"/>
      <c r="AY1271" s="45"/>
      <c r="AZ1271" s="45"/>
      <c r="BA1271" s="45"/>
      <c r="BB1271" s="45"/>
      <c r="BC1271" s="45"/>
      <c r="BD1271" s="45"/>
      <c r="BE1271" s="45"/>
      <c r="BF1271" s="45"/>
      <c r="BG1271" s="45"/>
      <c r="BH1271" s="48" t="str">
        <f t="shared" si="361"/>
        <v>/</v>
      </c>
      <c r="BI1271" s="49" t="str">
        <f t="shared" si="362"/>
        <v/>
      </c>
      <c r="BJ1271" s="49" t="str">
        <f t="shared" si="363"/>
        <v>/</v>
      </c>
      <c r="BK1271" s="50" t="str">
        <f t="shared" si="364"/>
        <v/>
      </c>
      <c r="BL1271" s="35" t="str">
        <f t="shared" si="365"/>
        <v/>
      </c>
      <c r="BM1271" s="35" t="str">
        <f t="shared" si="366"/>
        <v/>
      </c>
      <c r="BN1271" s="35" t="str">
        <f t="shared" si="367"/>
        <v/>
      </c>
      <c r="BO1271" s="35">
        <f t="shared" si="368"/>
        <v>0</v>
      </c>
      <c r="BP1271" s="35" t="str">
        <f t="shared" si="369"/>
        <v/>
      </c>
      <c r="BQ1271" s="36">
        <f t="shared" si="370"/>
        <v>0</v>
      </c>
      <c r="BR1271" s="36">
        <f t="shared" si="371"/>
        <v>0</v>
      </c>
      <c r="BS1271" s="37">
        <f t="shared" si="372"/>
        <v>0</v>
      </c>
      <c r="BT1271" s="38">
        <f t="shared" si="373"/>
        <v>0</v>
      </c>
      <c r="BU1271" s="39">
        <f t="shared" si="374"/>
        <v>0</v>
      </c>
      <c r="BV1271" s="40">
        <f t="shared" si="375"/>
        <v>0</v>
      </c>
      <c r="BW1271" s="41">
        <f t="shared" si="376"/>
        <v>0</v>
      </c>
      <c r="BX1271" s="42" t="str">
        <f t="shared" si="377"/>
        <v/>
      </c>
      <c r="BY1271" s="35" t="str">
        <f t="shared" si="378"/>
        <v>/</v>
      </c>
      <c r="BZ1271" s="43" t="str">
        <f t="shared" si="379"/>
        <v/>
      </c>
    </row>
    <row r="1272" spans="1:78" ht="21.75" x14ac:dyDescent="0.2">
      <c r="A1272" s="44">
        <v>1263</v>
      </c>
      <c r="B1272" s="45" t="s">
        <v>2060</v>
      </c>
      <c r="C1272" s="45"/>
      <c r="D1272" s="45" t="s">
        <v>470</v>
      </c>
      <c r="E1272" s="45" t="s">
        <v>470</v>
      </c>
      <c r="F1272" s="45" t="s">
        <v>311</v>
      </c>
      <c r="G1272" s="46"/>
      <c r="H1272" s="45" t="s">
        <v>555</v>
      </c>
      <c r="I1272" s="45" t="s">
        <v>2061</v>
      </c>
      <c r="J1272" s="45"/>
      <c r="K1272" s="45"/>
      <c r="L1272" s="45"/>
      <c r="M1272" s="45"/>
      <c r="N1272" s="52" t="s">
        <v>154</v>
      </c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  <c r="AG1272" s="45"/>
      <c r="AH1272" s="45"/>
      <c r="AI1272" s="45"/>
      <c r="AJ1272" s="45"/>
      <c r="AK1272" s="45"/>
      <c r="AL1272" s="45"/>
      <c r="AM1272" s="45"/>
      <c r="AN1272" s="45"/>
      <c r="AO1272" s="45"/>
      <c r="AP1272" s="45"/>
      <c r="AQ1272" s="45"/>
      <c r="AR1272" s="45"/>
      <c r="AS1272" s="45"/>
      <c r="AT1272" s="45"/>
      <c r="AU1272" s="45"/>
      <c r="AV1272" s="45"/>
      <c r="AW1272" s="45"/>
      <c r="AX1272" s="45"/>
      <c r="AY1272" s="45"/>
      <c r="AZ1272" s="45"/>
      <c r="BA1272" s="45"/>
      <c r="BB1272" s="45"/>
      <c r="BC1272" s="45"/>
      <c r="BD1272" s="45"/>
      <c r="BE1272" s="45"/>
      <c r="BF1272" s="45"/>
      <c r="BG1272" s="45"/>
      <c r="BH1272" s="48" t="str">
        <f t="shared" si="361"/>
        <v>/</v>
      </c>
      <c r="BI1272" s="49" t="str">
        <f t="shared" si="362"/>
        <v/>
      </c>
      <c r="BJ1272" s="49" t="str">
        <f t="shared" si="363"/>
        <v>/</v>
      </c>
      <c r="BK1272" s="50" t="str">
        <f t="shared" si="364"/>
        <v/>
      </c>
      <c r="BL1272" s="35" t="str">
        <f t="shared" si="365"/>
        <v/>
      </c>
      <c r="BM1272" s="35" t="str">
        <f t="shared" si="366"/>
        <v/>
      </c>
      <c r="BN1272" s="35" t="str">
        <f t="shared" si="367"/>
        <v/>
      </c>
      <c r="BO1272" s="35">
        <f t="shared" si="368"/>
        <v>0</v>
      </c>
      <c r="BP1272" s="35" t="str">
        <f t="shared" si="369"/>
        <v/>
      </c>
      <c r="BQ1272" s="36">
        <f t="shared" si="370"/>
        <v>0</v>
      </c>
      <c r="BR1272" s="36">
        <f t="shared" si="371"/>
        <v>0</v>
      </c>
      <c r="BS1272" s="37">
        <f t="shared" si="372"/>
        <v>0</v>
      </c>
      <c r="BT1272" s="38">
        <f t="shared" si="373"/>
        <v>0</v>
      </c>
      <c r="BU1272" s="39">
        <f t="shared" si="374"/>
        <v>0</v>
      </c>
      <c r="BV1272" s="40">
        <f t="shared" si="375"/>
        <v>0</v>
      </c>
      <c r="BW1272" s="41">
        <f t="shared" si="376"/>
        <v>0</v>
      </c>
      <c r="BX1272" s="42" t="str">
        <f t="shared" si="377"/>
        <v/>
      </c>
      <c r="BY1272" s="35" t="str">
        <f t="shared" si="378"/>
        <v>/</v>
      </c>
      <c r="BZ1272" s="43" t="str">
        <f t="shared" si="379"/>
        <v/>
      </c>
    </row>
    <row r="1273" spans="1:78" ht="21.75" x14ac:dyDescent="0.2">
      <c r="A1273" s="44">
        <v>1264</v>
      </c>
      <c r="B1273" s="45" t="s">
        <v>2062</v>
      </c>
      <c r="C1273" s="45"/>
      <c r="D1273" s="45" t="s">
        <v>470</v>
      </c>
      <c r="E1273" s="45" t="s">
        <v>470</v>
      </c>
      <c r="F1273" s="45" t="s">
        <v>311</v>
      </c>
      <c r="G1273" s="46"/>
      <c r="H1273" s="45" t="s">
        <v>555</v>
      </c>
      <c r="I1273" s="45" t="s">
        <v>2063</v>
      </c>
      <c r="J1273" s="45"/>
      <c r="K1273" s="45"/>
      <c r="L1273" s="45"/>
      <c r="M1273" s="45"/>
      <c r="N1273" s="52" t="s">
        <v>154</v>
      </c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5"/>
      <c r="AH1273" s="45"/>
      <c r="AI1273" s="45"/>
      <c r="AJ1273" s="45"/>
      <c r="AK1273" s="45"/>
      <c r="AL1273" s="45"/>
      <c r="AM1273" s="45"/>
      <c r="AN1273" s="45"/>
      <c r="AO1273" s="45"/>
      <c r="AP1273" s="45"/>
      <c r="AQ1273" s="45"/>
      <c r="AR1273" s="45"/>
      <c r="AS1273" s="45"/>
      <c r="AT1273" s="45"/>
      <c r="AU1273" s="45"/>
      <c r="AV1273" s="45"/>
      <c r="AW1273" s="45"/>
      <c r="AX1273" s="45"/>
      <c r="AY1273" s="45"/>
      <c r="AZ1273" s="45"/>
      <c r="BA1273" s="45"/>
      <c r="BB1273" s="45"/>
      <c r="BC1273" s="45"/>
      <c r="BD1273" s="45"/>
      <c r="BE1273" s="45"/>
      <c r="BF1273" s="45"/>
      <c r="BG1273" s="45"/>
      <c r="BH1273" s="48" t="str">
        <f t="shared" si="361"/>
        <v>/</v>
      </c>
      <c r="BI1273" s="49" t="str">
        <f t="shared" si="362"/>
        <v/>
      </c>
      <c r="BJ1273" s="49" t="str">
        <f t="shared" si="363"/>
        <v>/</v>
      </c>
      <c r="BK1273" s="50" t="str">
        <f t="shared" si="364"/>
        <v/>
      </c>
      <c r="BL1273" s="35" t="str">
        <f t="shared" si="365"/>
        <v/>
      </c>
      <c r="BM1273" s="35" t="str">
        <f t="shared" si="366"/>
        <v/>
      </c>
      <c r="BN1273" s="35" t="str">
        <f t="shared" si="367"/>
        <v/>
      </c>
      <c r="BO1273" s="35">
        <f t="shared" si="368"/>
        <v>0</v>
      </c>
      <c r="BP1273" s="35" t="str">
        <f t="shared" si="369"/>
        <v/>
      </c>
      <c r="BQ1273" s="36">
        <f t="shared" si="370"/>
        <v>0</v>
      </c>
      <c r="BR1273" s="36">
        <f t="shared" si="371"/>
        <v>0</v>
      </c>
      <c r="BS1273" s="37">
        <f t="shared" si="372"/>
        <v>0</v>
      </c>
      <c r="BT1273" s="38">
        <f t="shared" si="373"/>
        <v>0</v>
      </c>
      <c r="BU1273" s="39">
        <f t="shared" si="374"/>
        <v>0</v>
      </c>
      <c r="BV1273" s="40">
        <f t="shared" si="375"/>
        <v>0</v>
      </c>
      <c r="BW1273" s="41">
        <f t="shared" si="376"/>
        <v>0</v>
      </c>
      <c r="BX1273" s="42" t="str">
        <f t="shared" si="377"/>
        <v/>
      </c>
      <c r="BY1273" s="35" t="str">
        <f t="shared" si="378"/>
        <v>/</v>
      </c>
      <c r="BZ1273" s="43" t="str">
        <f t="shared" si="379"/>
        <v/>
      </c>
    </row>
    <row r="1274" spans="1:78" ht="21.75" x14ac:dyDescent="0.2">
      <c r="A1274" s="44">
        <v>1265</v>
      </c>
      <c r="B1274" s="45" t="s">
        <v>2064</v>
      </c>
      <c r="C1274" s="45"/>
      <c r="D1274" s="45" t="s">
        <v>470</v>
      </c>
      <c r="E1274" s="45" t="s">
        <v>470</v>
      </c>
      <c r="F1274" s="45" t="s">
        <v>311</v>
      </c>
      <c r="G1274" s="46"/>
      <c r="H1274" s="45" t="s">
        <v>555</v>
      </c>
      <c r="I1274" s="45" t="s">
        <v>2065</v>
      </c>
      <c r="J1274" s="45"/>
      <c r="K1274" s="45"/>
      <c r="L1274" s="45"/>
      <c r="M1274" s="45"/>
      <c r="N1274" s="52" t="s">
        <v>154</v>
      </c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5"/>
      <c r="AH1274" s="45"/>
      <c r="AI1274" s="45"/>
      <c r="AJ1274" s="45"/>
      <c r="AK1274" s="45"/>
      <c r="AL1274" s="45"/>
      <c r="AM1274" s="45"/>
      <c r="AN1274" s="45"/>
      <c r="AO1274" s="45"/>
      <c r="AP1274" s="45"/>
      <c r="AQ1274" s="45"/>
      <c r="AR1274" s="45"/>
      <c r="AS1274" s="45"/>
      <c r="AT1274" s="45"/>
      <c r="AU1274" s="45"/>
      <c r="AV1274" s="45"/>
      <c r="AW1274" s="45"/>
      <c r="AX1274" s="45"/>
      <c r="AY1274" s="45"/>
      <c r="AZ1274" s="45"/>
      <c r="BA1274" s="45"/>
      <c r="BB1274" s="45"/>
      <c r="BC1274" s="45"/>
      <c r="BD1274" s="45"/>
      <c r="BE1274" s="45"/>
      <c r="BF1274" s="45"/>
      <c r="BG1274" s="45"/>
      <c r="BH1274" s="48" t="str">
        <f t="shared" si="361"/>
        <v>/</v>
      </c>
      <c r="BI1274" s="49" t="str">
        <f t="shared" si="362"/>
        <v/>
      </c>
      <c r="BJ1274" s="49" t="str">
        <f t="shared" si="363"/>
        <v>/</v>
      </c>
      <c r="BK1274" s="50" t="str">
        <f t="shared" si="364"/>
        <v/>
      </c>
      <c r="BL1274" s="35" t="str">
        <f t="shared" si="365"/>
        <v/>
      </c>
      <c r="BM1274" s="35" t="str">
        <f t="shared" si="366"/>
        <v/>
      </c>
      <c r="BN1274" s="35" t="str">
        <f t="shared" si="367"/>
        <v/>
      </c>
      <c r="BO1274" s="35">
        <f t="shared" si="368"/>
        <v>0</v>
      </c>
      <c r="BP1274" s="35" t="str">
        <f t="shared" si="369"/>
        <v/>
      </c>
      <c r="BQ1274" s="36">
        <f t="shared" si="370"/>
        <v>0</v>
      </c>
      <c r="BR1274" s="36">
        <f t="shared" si="371"/>
        <v>0</v>
      </c>
      <c r="BS1274" s="37">
        <f t="shared" si="372"/>
        <v>0</v>
      </c>
      <c r="BT1274" s="38">
        <f t="shared" si="373"/>
        <v>0</v>
      </c>
      <c r="BU1274" s="39">
        <f t="shared" si="374"/>
        <v>0</v>
      </c>
      <c r="BV1274" s="40">
        <f t="shared" si="375"/>
        <v>0</v>
      </c>
      <c r="BW1274" s="41">
        <f t="shared" si="376"/>
        <v>0</v>
      </c>
      <c r="BX1274" s="42" t="str">
        <f t="shared" si="377"/>
        <v/>
      </c>
      <c r="BY1274" s="35" t="str">
        <f t="shared" si="378"/>
        <v>/</v>
      </c>
      <c r="BZ1274" s="43" t="str">
        <f t="shared" si="379"/>
        <v/>
      </c>
    </row>
    <row r="1275" spans="1:78" ht="21.75" x14ac:dyDescent="0.2">
      <c r="A1275" s="44">
        <v>1266</v>
      </c>
      <c r="B1275" s="45" t="s">
        <v>2066</v>
      </c>
      <c r="C1275" s="45"/>
      <c r="D1275" s="45" t="s">
        <v>470</v>
      </c>
      <c r="E1275" s="45" t="s">
        <v>470</v>
      </c>
      <c r="F1275" s="45" t="s">
        <v>311</v>
      </c>
      <c r="G1275" s="46"/>
      <c r="H1275" s="45" t="s">
        <v>555</v>
      </c>
      <c r="I1275" s="45" t="s">
        <v>2067</v>
      </c>
      <c r="J1275" s="45"/>
      <c r="K1275" s="45"/>
      <c r="L1275" s="45"/>
      <c r="M1275" s="45"/>
      <c r="N1275" s="52" t="s">
        <v>154</v>
      </c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5"/>
      <c r="AH1275" s="45"/>
      <c r="AI1275" s="45"/>
      <c r="AJ1275" s="45"/>
      <c r="AK1275" s="45"/>
      <c r="AL1275" s="45"/>
      <c r="AM1275" s="45"/>
      <c r="AN1275" s="45"/>
      <c r="AO1275" s="45"/>
      <c r="AP1275" s="45"/>
      <c r="AQ1275" s="45"/>
      <c r="AR1275" s="45"/>
      <c r="AS1275" s="45"/>
      <c r="AT1275" s="45"/>
      <c r="AU1275" s="45"/>
      <c r="AV1275" s="45"/>
      <c r="AW1275" s="45"/>
      <c r="AX1275" s="45"/>
      <c r="AY1275" s="45"/>
      <c r="AZ1275" s="45"/>
      <c r="BA1275" s="45"/>
      <c r="BB1275" s="45"/>
      <c r="BC1275" s="45"/>
      <c r="BD1275" s="45"/>
      <c r="BE1275" s="45"/>
      <c r="BF1275" s="45"/>
      <c r="BG1275" s="45"/>
      <c r="BH1275" s="48" t="str">
        <f t="shared" si="361"/>
        <v>/</v>
      </c>
      <c r="BI1275" s="49" t="str">
        <f t="shared" si="362"/>
        <v/>
      </c>
      <c r="BJ1275" s="49" t="str">
        <f t="shared" si="363"/>
        <v>/</v>
      </c>
      <c r="BK1275" s="50" t="str">
        <f t="shared" si="364"/>
        <v/>
      </c>
      <c r="BL1275" s="35" t="str">
        <f t="shared" si="365"/>
        <v/>
      </c>
      <c r="BM1275" s="35" t="str">
        <f t="shared" si="366"/>
        <v/>
      </c>
      <c r="BN1275" s="35" t="str">
        <f t="shared" si="367"/>
        <v/>
      </c>
      <c r="BO1275" s="35">
        <f t="shared" si="368"/>
        <v>0</v>
      </c>
      <c r="BP1275" s="35" t="str">
        <f t="shared" si="369"/>
        <v/>
      </c>
      <c r="BQ1275" s="36">
        <f t="shared" si="370"/>
        <v>0</v>
      </c>
      <c r="BR1275" s="36">
        <f t="shared" si="371"/>
        <v>0</v>
      </c>
      <c r="BS1275" s="37">
        <f t="shared" si="372"/>
        <v>0</v>
      </c>
      <c r="BT1275" s="38">
        <f t="shared" si="373"/>
        <v>0</v>
      </c>
      <c r="BU1275" s="39">
        <f t="shared" si="374"/>
        <v>0</v>
      </c>
      <c r="BV1275" s="40">
        <f t="shared" si="375"/>
        <v>0</v>
      </c>
      <c r="BW1275" s="41">
        <f t="shared" si="376"/>
        <v>0</v>
      </c>
      <c r="BX1275" s="42" t="str">
        <f t="shared" si="377"/>
        <v/>
      </c>
      <c r="BY1275" s="35" t="str">
        <f t="shared" si="378"/>
        <v>/</v>
      </c>
      <c r="BZ1275" s="43" t="str">
        <f t="shared" si="379"/>
        <v/>
      </c>
    </row>
    <row r="1276" spans="1:78" ht="21.75" x14ac:dyDescent="0.2">
      <c r="A1276" s="44">
        <v>1267</v>
      </c>
      <c r="B1276" s="45" t="s">
        <v>2068</v>
      </c>
      <c r="C1276" s="45"/>
      <c r="D1276" s="45" t="s">
        <v>470</v>
      </c>
      <c r="E1276" s="45" t="s">
        <v>470</v>
      </c>
      <c r="F1276" s="45" t="s">
        <v>311</v>
      </c>
      <c r="G1276" s="46"/>
      <c r="H1276" s="45" t="s">
        <v>555</v>
      </c>
      <c r="I1276" s="45" t="s">
        <v>2069</v>
      </c>
      <c r="J1276" s="45"/>
      <c r="K1276" s="45"/>
      <c r="L1276" s="45"/>
      <c r="M1276" s="45"/>
      <c r="N1276" s="52" t="s">
        <v>154</v>
      </c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45"/>
      <c r="AJ1276" s="45"/>
      <c r="AK1276" s="45"/>
      <c r="AL1276" s="45"/>
      <c r="AM1276" s="45"/>
      <c r="AN1276" s="45"/>
      <c r="AO1276" s="45"/>
      <c r="AP1276" s="45"/>
      <c r="AQ1276" s="45"/>
      <c r="AR1276" s="45"/>
      <c r="AS1276" s="45"/>
      <c r="AT1276" s="45"/>
      <c r="AU1276" s="45"/>
      <c r="AV1276" s="45"/>
      <c r="AW1276" s="45"/>
      <c r="AX1276" s="45"/>
      <c r="AY1276" s="45"/>
      <c r="AZ1276" s="45"/>
      <c r="BA1276" s="45"/>
      <c r="BB1276" s="45"/>
      <c r="BC1276" s="45"/>
      <c r="BD1276" s="45"/>
      <c r="BE1276" s="45"/>
      <c r="BF1276" s="45"/>
      <c r="BG1276" s="45"/>
      <c r="BH1276" s="48" t="str">
        <f t="shared" si="361"/>
        <v>/</v>
      </c>
      <c r="BI1276" s="49" t="str">
        <f t="shared" si="362"/>
        <v/>
      </c>
      <c r="BJ1276" s="49" t="str">
        <f t="shared" si="363"/>
        <v>/</v>
      </c>
      <c r="BK1276" s="50" t="str">
        <f t="shared" si="364"/>
        <v/>
      </c>
      <c r="BL1276" s="35" t="str">
        <f t="shared" si="365"/>
        <v/>
      </c>
      <c r="BM1276" s="35" t="str">
        <f t="shared" si="366"/>
        <v/>
      </c>
      <c r="BN1276" s="35" t="str">
        <f t="shared" si="367"/>
        <v/>
      </c>
      <c r="BO1276" s="35">
        <f t="shared" si="368"/>
        <v>0</v>
      </c>
      <c r="BP1276" s="35" t="str">
        <f t="shared" si="369"/>
        <v/>
      </c>
      <c r="BQ1276" s="36">
        <f t="shared" si="370"/>
        <v>0</v>
      </c>
      <c r="BR1276" s="36">
        <f t="shared" si="371"/>
        <v>0</v>
      </c>
      <c r="BS1276" s="37">
        <f t="shared" si="372"/>
        <v>0</v>
      </c>
      <c r="BT1276" s="38">
        <f t="shared" si="373"/>
        <v>0</v>
      </c>
      <c r="BU1276" s="39">
        <f t="shared" si="374"/>
        <v>0</v>
      </c>
      <c r="BV1276" s="40">
        <f t="shared" si="375"/>
        <v>0</v>
      </c>
      <c r="BW1276" s="41">
        <f t="shared" si="376"/>
        <v>0</v>
      </c>
      <c r="BX1276" s="42" t="str">
        <f t="shared" si="377"/>
        <v/>
      </c>
      <c r="BY1276" s="35" t="str">
        <f t="shared" si="378"/>
        <v>/</v>
      </c>
      <c r="BZ1276" s="43" t="str">
        <f t="shared" si="379"/>
        <v/>
      </c>
    </row>
    <row r="1277" spans="1:78" ht="21.75" x14ac:dyDescent="0.2">
      <c r="A1277" s="44">
        <v>1268</v>
      </c>
      <c r="B1277" s="45" t="s">
        <v>2070</v>
      </c>
      <c r="C1277" s="45"/>
      <c r="D1277" s="45" t="s">
        <v>470</v>
      </c>
      <c r="E1277" s="45" t="s">
        <v>470</v>
      </c>
      <c r="F1277" s="45" t="s">
        <v>311</v>
      </c>
      <c r="G1277" s="46"/>
      <c r="H1277" s="45" t="s">
        <v>555</v>
      </c>
      <c r="I1277" s="45" t="s">
        <v>2071</v>
      </c>
      <c r="J1277" s="45"/>
      <c r="K1277" s="45"/>
      <c r="L1277" s="45"/>
      <c r="M1277" s="45"/>
      <c r="N1277" s="52" t="s">
        <v>154</v>
      </c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/>
      <c r="AH1277" s="45"/>
      <c r="AI1277" s="45"/>
      <c r="AJ1277" s="45"/>
      <c r="AK1277" s="45"/>
      <c r="AL1277" s="45"/>
      <c r="AM1277" s="45"/>
      <c r="AN1277" s="45"/>
      <c r="AO1277" s="45"/>
      <c r="AP1277" s="45"/>
      <c r="AQ1277" s="45"/>
      <c r="AR1277" s="45"/>
      <c r="AS1277" s="45"/>
      <c r="AT1277" s="45"/>
      <c r="AU1277" s="45"/>
      <c r="AV1277" s="45"/>
      <c r="AW1277" s="45"/>
      <c r="AX1277" s="45"/>
      <c r="AY1277" s="45"/>
      <c r="AZ1277" s="45"/>
      <c r="BA1277" s="45"/>
      <c r="BB1277" s="45"/>
      <c r="BC1277" s="45"/>
      <c r="BD1277" s="45"/>
      <c r="BE1277" s="45"/>
      <c r="BF1277" s="45"/>
      <c r="BG1277" s="45"/>
      <c r="BH1277" s="48" t="str">
        <f t="shared" si="361"/>
        <v>/</v>
      </c>
      <c r="BI1277" s="49" t="str">
        <f t="shared" si="362"/>
        <v/>
      </c>
      <c r="BJ1277" s="49" t="str">
        <f t="shared" si="363"/>
        <v>/</v>
      </c>
      <c r="BK1277" s="50" t="str">
        <f t="shared" si="364"/>
        <v/>
      </c>
      <c r="BL1277" s="35" t="str">
        <f t="shared" si="365"/>
        <v/>
      </c>
      <c r="BM1277" s="35" t="str">
        <f t="shared" si="366"/>
        <v/>
      </c>
      <c r="BN1277" s="35" t="str">
        <f t="shared" si="367"/>
        <v/>
      </c>
      <c r="BO1277" s="35">
        <f t="shared" si="368"/>
        <v>0</v>
      </c>
      <c r="BP1277" s="35" t="str">
        <f t="shared" si="369"/>
        <v/>
      </c>
      <c r="BQ1277" s="36">
        <f t="shared" si="370"/>
        <v>0</v>
      </c>
      <c r="BR1277" s="36">
        <f t="shared" si="371"/>
        <v>0</v>
      </c>
      <c r="BS1277" s="37">
        <f t="shared" si="372"/>
        <v>0</v>
      </c>
      <c r="BT1277" s="38">
        <f t="shared" si="373"/>
        <v>0</v>
      </c>
      <c r="BU1277" s="39">
        <f t="shared" si="374"/>
        <v>0</v>
      </c>
      <c r="BV1277" s="40">
        <f t="shared" si="375"/>
        <v>0</v>
      </c>
      <c r="BW1277" s="41">
        <f t="shared" si="376"/>
        <v>0</v>
      </c>
      <c r="BX1277" s="42" t="str">
        <f t="shared" si="377"/>
        <v/>
      </c>
      <c r="BY1277" s="35" t="str">
        <f t="shared" si="378"/>
        <v>/</v>
      </c>
      <c r="BZ1277" s="43" t="str">
        <f t="shared" si="379"/>
        <v/>
      </c>
    </row>
    <row r="1278" spans="1:78" ht="21.75" x14ac:dyDescent="0.2">
      <c r="A1278" s="44">
        <v>1269</v>
      </c>
      <c r="B1278" s="45" t="s">
        <v>2072</v>
      </c>
      <c r="C1278" s="45"/>
      <c r="D1278" s="45" t="s">
        <v>470</v>
      </c>
      <c r="E1278" s="45" t="s">
        <v>470</v>
      </c>
      <c r="F1278" s="45" t="s">
        <v>311</v>
      </c>
      <c r="G1278" s="46"/>
      <c r="H1278" s="45" t="s">
        <v>555</v>
      </c>
      <c r="I1278" s="45" t="s">
        <v>2073</v>
      </c>
      <c r="J1278" s="45"/>
      <c r="K1278" s="45"/>
      <c r="L1278" s="45"/>
      <c r="M1278" s="45"/>
      <c r="N1278" s="52" t="s">
        <v>154</v>
      </c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/>
      <c r="AH1278" s="45"/>
      <c r="AI1278" s="45"/>
      <c r="AJ1278" s="45"/>
      <c r="AK1278" s="45"/>
      <c r="AL1278" s="45"/>
      <c r="AM1278" s="45"/>
      <c r="AN1278" s="45"/>
      <c r="AO1278" s="45"/>
      <c r="AP1278" s="45"/>
      <c r="AQ1278" s="45"/>
      <c r="AR1278" s="45"/>
      <c r="AS1278" s="45"/>
      <c r="AT1278" s="45"/>
      <c r="AU1278" s="45"/>
      <c r="AV1278" s="45"/>
      <c r="AW1278" s="45"/>
      <c r="AX1278" s="45"/>
      <c r="AY1278" s="45"/>
      <c r="AZ1278" s="45"/>
      <c r="BA1278" s="45"/>
      <c r="BB1278" s="45"/>
      <c r="BC1278" s="45"/>
      <c r="BD1278" s="45"/>
      <c r="BE1278" s="45"/>
      <c r="BF1278" s="45"/>
      <c r="BG1278" s="45"/>
      <c r="BH1278" s="48" t="str">
        <f t="shared" si="361"/>
        <v>/</v>
      </c>
      <c r="BI1278" s="49" t="str">
        <f t="shared" si="362"/>
        <v/>
      </c>
      <c r="BJ1278" s="49" t="str">
        <f t="shared" si="363"/>
        <v>/</v>
      </c>
      <c r="BK1278" s="50" t="str">
        <f t="shared" si="364"/>
        <v/>
      </c>
      <c r="BL1278" s="35" t="str">
        <f t="shared" si="365"/>
        <v/>
      </c>
      <c r="BM1278" s="35" t="str">
        <f t="shared" si="366"/>
        <v/>
      </c>
      <c r="BN1278" s="35" t="str">
        <f t="shared" si="367"/>
        <v/>
      </c>
      <c r="BO1278" s="35">
        <f t="shared" si="368"/>
        <v>0</v>
      </c>
      <c r="BP1278" s="35" t="str">
        <f t="shared" si="369"/>
        <v/>
      </c>
      <c r="BQ1278" s="36">
        <f t="shared" si="370"/>
        <v>0</v>
      </c>
      <c r="BR1278" s="36">
        <f t="shared" si="371"/>
        <v>0</v>
      </c>
      <c r="BS1278" s="37">
        <f t="shared" si="372"/>
        <v>0</v>
      </c>
      <c r="BT1278" s="38">
        <f t="shared" si="373"/>
        <v>0</v>
      </c>
      <c r="BU1278" s="39">
        <f t="shared" si="374"/>
        <v>0</v>
      </c>
      <c r="BV1278" s="40">
        <f t="shared" si="375"/>
        <v>0</v>
      </c>
      <c r="BW1278" s="41">
        <f t="shared" si="376"/>
        <v>0</v>
      </c>
      <c r="BX1278" s="42" t="str">
        <f t="shared" si="377"/>
        <v/>
      </c>
      <c r="BY1278" s="35" t="str">
        <f t="shared" si="378"/>
        <v>/</v>
      </c>
      <c r="BZ1278" s="43" t="str">
        <f t="shared" si="379"/>
        <v/>
      </c>
    </row>
    <row r="1279" spans="1:78" ht="21.75" x14ac:dyDescent="0.2">
      <c r="A1279" s="44">
        <v>1270</v>
      </c>
      <c r="B1279" s="45" t="s">
        <v>2074</v>
      </c>
      <c r="C1279" s="45"/>
      <c r="D1279" s="45" t="s">
        <v>470</v>
      </c>
      <c r="E1279" s="45" t="s">
        <v>470</v>
      </c>
      <c r="F1279" s="45" t="s">
        <v>311</v>
      </c>
      <c r="G1279" s="46"/>
      <c r="H1279" s="45" t="s">
        <v>555</v>
      </c>
      <c r="I1279" s="45" t="s">
        <v>2075</v>
      </c>
      <c r="J1279" s="45"/>
      <c r="K1279" s="45"/>
      <c r="L1279" s="45"/>
      <c r="M1279" s="45"/>
      <c r="N1279" s="52" t="s">
        <v>154</v>
      </c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5"/>
      <c r="AH1279" s="45"/>
      <c r="AI1279" s="45"/>
      <c r="AJ1279" s="45"/>
      <c r="AK1279" s="45"/>
      <c r="AL1279" s="45"/>
      <c r="AM1279" s="45"/>
      <c r="AN1279" s="45"/>
      <c r="AO1279" s="45"/>
      <c r="AP1279" s="45"/>
      <c r="AQ1279" s="45"/>
      <c r="AR1279" s="45"/>
      <c r="AS1279" s="45"/>
      <c r="AT1279" s="45"/>
      <c r="AU1279" s="45"/>
      <c r="AV1279" s="45"/>
      <c r="AW1279" s="45"/>
      <c r="AX1279" s="45"/>
      <c r="AY1279" s="45"/>
      <c r="AZ1279" s="45"/>
      <c r="BA1279" s="45"/>
      <c r="BB1279" s="45"/>
      <c r="BC1279" s="45"/>
      <c r="BD1279" s="45"/>
      <c r="BE1279" s="45"/>
      <c r="BF1279" s="45"/>
      <c r="BG1279" s="45"/>
      <c r="BH1279" s="48" t="str">
        <f t="shared" si="361"/>
        <v>/</v>
      </c>
      <c r="BI1279" s="49" t="str">
        <f t="shared" si="362"/>
        <v/>
      </c>
      <c r="BJ1279" s="49" t="str">
        <f t="shared" si="363"/>
        <v>/</v>
      </c>
      <c r="BK1279" s="50" t="str">
        <f t="shared" si="364"/>
        <v/>
      </c>
      <c r="BL1279" s="35" t="str">
        <f t="shared" si="365"/>
        <v/>
      </c>
      <c r="BM1279" s="35" t="str">
        <f t="shared" si="366"/>
        <v/>
      </c>
      <c r="BN1279" s="35" t="str">
        <f t="shared" si="367"/>
        <v/>
      </c>
      <c r="BO1279" s="35">
        <f t="shared" si="368"/>
        <v>0</v>
      </c>
      <c r="BP1279" s="35" t="str">
        <f t="shared" si="369"/>
        <v/>
      </c>
      <c r="BQ1279" s="36">
        <f t="shared" si="370"/>
        <v>0</v>
      </c>
      <c r="BR1279" s="36">
        <f t="shared" si="371"/>
        <v>0</v>
      </c>
      <c r="BS1279" s="37">
        <f t="shared" si="372"/>
        <v>0</v>
      </c>
      <c r="BT1279" s="38">
        <f t="shared" si="373"/>
        <v>0</v>
      </c>
      <c r="BU1279" s="39">
        <f t="shared" si="374"/>
        <v>0</v>
      </c>
      <c r="BV1279" s="40">
        <f t="shared" si="375"/>
        <v>0</v>
      </c>
      <c r="BW1279" s="41">
        <f t="shared" si="376"/>
        <v>0</v>
      </c>
      <c r="BX1279" s="42" t="str">
        <f t="shared" si="377"/>
        <v/>
      </c>
      <c r="BY1279" s="35" t="str">
        <f t="shared" si="378"/>
        <v>/</v>
      </c>
      <c r="BZ1279" s="43" t="str">
        <f t="shared" si="379"/>
        <v/>
      </c>
    </row>
    <row r="1280" spans="1:78" ht="21.75" x14ac:dyDescent="0.2">
      <c r="A1280" s="44">
        <v>1271</v>
      </c>
      <c r="B1280" s="45" t="s">
        <v>2076</v>
      </c>
      <c r="C1280" s="45"/>
      <c r="D1280" s="45" t="s">
        <v>470</v>
      </c>
      <c r="E1280" s="45" t="s">
        <v>470</v>
      </c>
      <c r="F1280" s="45" t="s">
        <v>311</v>
      </c>
      <c r="G1280" s="46"/>
      <c r="H1280" s="45" t="s">
        <v>555</v>
      </c>
      <c r="I1280" s="45" t="s">
        <v>2077</v>
      </c>
      <c r="J1280" s="45"/>
      <c r="K1280" s="45"/>
      <c r="L1280" s="45"/>
      <c r="M1280" s="45"/>
      <c r="N1280" s="52" t="s">
        <v>154</v>
      </c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5"/>
      <c r="AH1280" s="45"/>
      <c r="AI1280" s="45"/>
      <c r="AJ1280" s="45"/>
      <c r="AK1280" s="45"/>
      <c r="AL1280" s="45"/>
      <c r="AM1280" s="45"/>
      <c r="AN1280" s="45"/>
      <c r="AO1280" s="45"/>
      <c r="AP1280" s="45"/>
      <c r="AQ1280" s="45"/>
      <c r="AR1280" s="45"/>
      <c r="AS1280" s="45"/>
      <c r="AT1280" s="45"/>
      <c r="AU1280" s="45"/>
      <c r="AV1280" s="45"/>
      <c r="AW1280" s="45"/>
      <c r="AX1280" s="45"/>
      <c r="AY1280" s="45"/>
      <c r="AZ1280" s="45"/>
      <c r="BA1280" s="45"/>
      <c r="BB1280" s="45"/>
      <c r="BC1280" s="45"/>
      <c r="BD1280" s="45"/>
      <c r="BE1280" s="45"/>
      <c r="BF1280" s="45"/>
      <c r="BG1280" s="45"/>
      <c r="BH1280" s="48" t="str">
        <f t="shared" si="361"/>
        <v>/</v>
      </c>
      <c r="BI1280" s="49" t="str">
        <f t="shared" si="362"/>
        <v/>
      </c>
      <c r="BJ1280" s="49" t="str">
        <f t="shared" si="363"/>
        <v>/</v>
      </c>
      <c r="BK1280" s="50" t="str">
        <f t="shared" si="364"/>
        <v/>
      </c>
      <c r="BL1280" s="35" t="str">
        <f t="shared" si="365"/>
        <v/>
      </c>
      <c r="BM1280" s="35" t="str">
        <f t="shared" si="366"/>
        <v/>
      </c>
      <c r="BN1280" s="35" t="str">
        <f t="shared" si="367"/>
        <v/>
      </c>
      <c r="BO1280" s="35">
        <f t="shared" si="368"/>
        <v>0</v>
      </c>
      <c r="BP1280" s="35" t="str">
        <f t="shared" si="369"/>
        <v/>
      </c>
      <c r="BQ1280" s="36">
        <f t="shared" si="370"/>
        <v>0</v>
      </c>
      <c r="BR1280" s="36">
        <f t="shared" si="371"/>
        <v>0</v>
      </c>
      <c r="BS1280" s="37">
        <f t="shared" si="372"/>
        <v>0</v>
      </c>
      <c r="BT1280" s="38">
        <f t="shared" si="373"/>
        <v>0</v>
      </c>
      <c r="BU1280" s="39">
        <f t="shared" si="374"/>
        <v>0</v>
      </c>
      <c r="BV1280" s="40">
        <f t="shared" si="375"/>
        <v>0</v>
      </c>
      <c r="BW1280" s="41">
        <f t="shared" si="376"/>
        <v>0</v>
      </c>
      <c r="BX1280" s="42" t="str">
        <f t="shared" si="377"/>
        <v/>
      </c>
      <c r="BY1280" s="35" t="str">
        <f t="shared" si="378"/>
        <v>/</v>
      </c>
      <c r="BZ1280" s="43" t="str">
        <f t="shared" si="379"/>
        <v/>
      </c>
    </row>
    <row r="1281" spans="1:78" ht="21.75" x14ac:dyDescent="0.2">
      <c r="A1281" s="44">
        <v>1272</v>
      </c>
      <c r="B1281" s="45" t="s">
        <v>2078</v>
      </c>
      <c r="C1281" s="45"/>
      <c r="D1281" s="45" t="s">
        <v>470</v>
      </c>
      <c r="E1281" s="45" t="s">
        <v>470</v>
      </c>
      <c r="F1281" s="45" t="s">
        <v>311</v>
      </c>
      <c r="G1281" s="46"/>
      <c r="H1281" s="45" t="s">
        <v>555</v>
      </c>
      <c r="I1281" s="45" t="s">
        <v>2079</v>
      </c>
      <c r="J1281" s="45"/>
      <c r="K1281" s="45"/>
      <c r="L1281" s="45"/>
      <c r="M1281" s="45"/>
      <c r="N1281" s="52" t="s">
        <v>154</v>
      </c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5"/>
      <c r="AH1281" s="45"/>
      <c r="AI1281" s="45"/>
      <c r="AJ1281" s="45"/>
      <c r="AK1281" s="45"/>
      <c r="AL1281" s="45"/>
      <c r="AM1281" s="45"/>
      <c r="AN1281" s="45"/>
      <c r="AO1281" s="45"/>
      <c r="AP1281" s="45"/>
      <c r="AQ1281" s="45"/>
      <c r="AR1281" s="45"/>
      <c r="AS1281" s="45"/>
      <c r="AT1281" s="45"/>
      <c r="AU1281" s="45"/>
      <c r="AV1281" s="45"/>
      <c r="AW1281" s="45"/>
      <c r="AX1281" s="45"/>
      <c r="AY1281" s="45"/>
      <c r="AZ1281" s="45"/>
      <c r="BA1281" s="45"/>
      <c r="BB1281" s="45"/>
      <c r="BC1281" s="45"/>
      <c r="BD1281" s="45"/>
      <c r="BE1281" s="45"/>
      <c r="BF1281" s="45"/>
      <c r="BG1281" s="45"/>
      <c r="BH1281" s="48" t="str">
        <f t="shared" si="361"/>
        <v>/</v>
      </c>
      <c r="BI1281" s="49" t="str">
        <f t="shared" si="362"/>
        <v/>
      </c>
      <c r="BJ1281" s="49" t="str">
        <f t="shared" si="363"/>
        <v>/</v>
      </c>
      <c r="BK1281" s="50" t="str">
        <f t="shared" si="364"/>
        <v/>
      </c>
      <c r="BL1281" s="35" t="str">
        <f t="shared" si="365"/>
        <v/>
      </c>
      <c r="BM1281" s="35" t="str">
        <f t="shared" si="366"/>
        <v/>
      </c>
      <c r="BN1281" s="35" t="str">
        <f t="shared" si="367"/>
        <v/>
      </c>
      <c r="BO1281" s="35">
        <f t="shared" si="368"/>
        <v>0</v>
      </c>
      <c r="BP1281" s="35" t="str">
        <f t="shared" si="369"/>
        <v/>
      </c>
      <c r="BQ1281" s="36">
        <f t="shared" si="370"/>
        <v>0</v>
      </c>
      <c r="BR1281" s="36">
        <f t="shared" si="371"/>
        <v>0</v>
      </c>
      <c r="BS1281" s="37">
        <f t="shared" si="372"/>
        <v>0</v>
      </c>
      <c r="BT1281" s="38">
        <f t="shared" si="373"/>
        <v>0</v>
      </c>
      <c r="BU1281" s="39">
        <f t="shared" si="374"/>
        <v>0</v>
      </c>
      <c r="BV1281" s="40">
        <f t="shared" si="375"/>
        <v>0</v>
      </c>
      <c r="BW1281" s="41">
        <f t="shared" si="376"/>
        <v>0</v>
      </c>
      <c r="BX1281" s="42" t="str">
        <f t="shared" si="377"/>
        <v/>
      </c>
      <c r="BY1281" s="35" t="str">
        <f t="shared" si="378"/>
        <v>/</v>
      </c>
      <c r="BZ1281" s="43" t="str">
        <f t="shared" si="379"/>
        <v/>
      </c>
    </row>
    <row r="1282" spans="1:78" ht="21.75" x14ac:dyDescent="0.2">
      <c r="A1282" s="44">
        <v>1273</v>
      </c>
      <c r="B1282" s="45" t="s">
        <v>2080</v>
      </c>
      <c r="C1282" s="45"/>
      <c r="D1282" s="45" t="s">
        <v>470</v>
      </c>
      <c r="E1282" s="45" t="s">
        <v>470</v>
      </c>
      <c r="F1282" s="45" t="s">
        <v>311</v>
      </c>
      <c r="G1282" s="46"/>
      <c r="H1282" s="45" t="s">
        <v>555</v>
      </c>
      <c r="I1282" s="45" t="s">
        <v>2081</v>
      </c>
      <c r="J1282" s="45"/>
      <c r="K1282" s="45"/>
      <c r="L1282" s="45"/>
      <c r="M1282" s="45"/>
      <c r="N1282" s="52" t="s">
        <v>154</v>
      </c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45"/>
      <c r="AJ1282" s="45"/>
      <c r="AK1282" s="45"/>
      <c r="AL1282" s="45"/>
      <c r="AM1282" s="45"/>
      <c r="AN1282" s="45"/>
      <c r="AO1282" s="45"/>
      <c r="AP1282" s="45"/>
      <c r="AQ1282" s="45"/>
      <c r="AR1282" s="45"/>
      <c r="AS1282" s="45"/>
      <c r="AT1282" s="45"/>
      <c r="AU1282" s="45"/>
      <c r="AV1282" s="45"/>
      <c r="AW1282" s="45"/>
      <c r="AX1282" s="45"/>
      <c r="AY1282" s="45"/>
      <c r="AZ1282" s="45"/>
      <c r="BA1282" s="45"/>
      <c r="BB1282" s="45"/>
      <c r="BC1282" s="45"/>
      <c r="BD1282" s="45"/>
      <c r="BE1282" s="45"/>
      <c r="BF1282" s="45"/>
      <c r="BG1282" s="45"/>
      <c r="BH1282" s="48" t="str">
        <f t="shared" si="361"/>
        <v>/</v>
      </c>
      <c r="BI1282" s="49" t="str">
        <f t="shared" si="362"/>
        <v/>
      </c>
      <c r="BJ1282" s="49" t="str">
        <f t="shared" si="363"/>
        <v>/</v>
      </c>
      <c r="BK1282" s="50" t="str">
        <f t="shared" si="364"/>
        <v/>
      </c>
      <c r="BL1282" s="35" t="str">
        <f t="shared" si="365"/>
        <v/>
      </c>
      <c r="BM1282" s="35" t="str">
        <f t="shared" si="366"/>
        <v/>
      </c>
      <c r="BN1282" s="35" t="str">
        <f t="shared" si="367"/>
        <v/>
      </c>
      <c r="BO1282" s="35">
        <f t="shared" si="368"/>
        <v>0</v>
      </c>
      <c r="BP1282" s="35" t="str">
        <f t="shared" si="369"/>
        <v/>
      </c>
      <c r="BQ1282" s="36">
        <f t="shared" si="370"/>
        <v>0</v>
      </c>
      <c r="BR1282" s="36">
        <f t="shared" si="371"/>
        <v>0</v>
      </c>
      <c r="BS1282" s="37">
        <f t="shared" si="372"/>
        <v>0</v>
      </c>
      <c r="BT1282" s="38">
        <f t="shared" si="373"/>
        <v>0</v>
      </c>
      <c r="BU1282" s="39">
        <f t="shared" si="374"/>
        <v>0</v>
      </c>
      <c r="BV1282" s="40">
        <f t="shared" si="375"/>
        <v>0</v>
      </c>
      <c r="BW1282" s="41">
        <f t="shared" si="376"/>
        <v>0</v>
      </c>
      <c r="BX1282" s="42" t="str">
        <f t="shared" si="377"/>
        <v/>
      </c>
      <c r="BY1282" s="35" t="str">
        <f t="shared" si="378"/>
        <v>/</v>
      </c>
      <c r="BZ1282" s="43" t="str">
        <f t="shared" si="379"/>
        <v/>
      </c>
    </row>
    <row r="1283" spans="1:78" ht="21.75" x14ac:dyDescent="0.2">
      <c r="A1283" s="44">
        <v>1274</v>
      </c>
      <c r="B1283" s="45" t="s">
        <v>2082</v>
      </c>
      <c r="C1283" s="45"/>
      <c r="D1283" s="45" t="s">
        <v>470</v>
      </c>
      <c r="E1283" s="45" t="s">
        <v>470</v>
      </c>
      <c r="F1283" s="45" t="s">
        <v>311</v>
      </c>
      <c r="G1283" s="46"/>
      <c r="H1283" s="45" t="s">
        <v>555</v>
      </c>
      <c r="I1283" s="45" t="s">
        <v>2083</v>
      </c>
      <c r="J1283" s="45"/>
      <c r="K1283" s="45"/>
      <c r="L1283" s="45"/>
      <c r="M1283" s="45"/>
      <c r="N1283" s="52" t="s">
        <v>154</v>
      </c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  <c r="AG1283" s="45"/>
      <c r="AH1283" s="45"/>
      <c r="AI1283" s="45"/>
      <c r="AJ1283" s="45"/>
      <c r="AK1283" s="45"/>
      <c r="AL1283" s="45"/>
      <c r="AM1283" s="45"/>
      <c r="AN1283" s="45"/>
      <c r="AO1283" s="45"/>
      <c r="AP1283" s="45"/>
      <c r="AQ1283" s="45"/>
      <c r="AR1283" s="45"/>
      <c r="AS1283" s="45"/>
      <c r="AT1283" s="45"/>
      <c r="AU1283" s="45"/>
      <c r="AV1283" s="45"/>
      <c r="AW1283" s="45"/>
      <c r="AX1283" s="45"/>
      <c r="AY1283" s="45"/>
      <c r="AZ1283" s="45"/>
      <c r="BA1283" s="45"/>
      <c r="BB1283" s="45"/>
      <c r="BC1283" s="45"/>
      <c r="BD1283" s="45"/>
      <c r="BE1283" s="45"/>
      <c r="BF1283" s="45"/>
      <c r="BG1283" s="45"/>
      <c r="BH1283" s="48" t="str">
        <f t="shared" si="361"/>
        <v>/</v>
      </c>
      <c r="BI1283" s="49" t="str">
        <f t="shared" si="362"/>
        <v/>
      </c>
      <c r="BJ1283" s="49" t="str">
        <f t="shared" si="363"/>
        <v>/</v>
      </c>
      <c r="BK1283" s="50" t="str">
        <f t="shared" si="364"/>
        <v/>
      </c>
      <c r="BL1283" s="35" t="str">
        <f t="shared" si="365"/>
        <v/>
      </c>
      <c r="BM1283" s="35" t="str">
        <f t="shared" si="366"/>
        <v/>
      </c>
      <c r="BN1283" s="35" t="str">
        <f t="shared" si="367"/>
        <v/>
      </c>
      <c r="BO1283" s="35">
        <f t="shared" si="368"/>
        <v>0</v>
      </c>
      <c r="BP1283" s="35" t="str">
        <f t="shared" si="369"/>
        <v/>
      </c>
      <c r="BQ1283" s="36">
        <f t="shared" si="370"/>
        <v>0</v>
      </c>
      <c r="BR1283" s="36">
        <f t="shared" si="371"/>
        <v>0</v>
      </c>
      <c r="BS1283" s="37">
        <f t="shared" si="372"/>
        <v>0</v>
      </c>
      <c r="BT1283" s="38">
        <f t="shared" si="373"/>
        <v>0</v>
      </c>
      <c r="BU1283" s="39">
        <f t="shared" si="374"/>
        <v>0</v>
      </c>
      <c r="BV1283" s="40">
        <f t="shared" si="375"/>
        <v>0</v>
      </c>
      <c r="BW1283" s="41">
        <f t="shared" si="376"/>
        <v>0</v>
      </c>
      <c r="BX1283" s="42" t="str">
        <f t="shared" si="377"/>
        <v/>
      </c>
      <c r="BY1283" s="35" t="str">
        <f t="shared" si="378"/>
        <v>/</v>
      </c>
      <c r="BZ1283" s="43" t="str">
        <f t="shared" si="379"/>
        <v/>
      </c>
    </row>
    <row r="1284" spans="1:78" ht="21.75" x14ac:dyDescent="0.2">
      <c r="A1284" s="44">
        <v>1275</v>
      </c>
      <c r="B1284" s="45" t="s">
        <v>2084</v>
      </c>
      <c r="C1284" s="45"/>
      <c r="D1284" s="45" t="s">
        <v>470</v>
      </c>
      <c r="E1284" s="45" t="s">
        <v>470</v>
      </c>
      <c r="F1284" s="45" t="s">
        <v>311</v>
      </c>
      <c r="G1284" s="46"/>
      <c r="H1284" s="45" t="s">
        <v>555</v>
      </c>
      <c r="I1284" s="45" t="s">
        <v>2085</v>
      </c>
      <c r="J1284" s="45"/>
      <c r="K1284" s="45"/>
      <c r="L1284" s="45"/>
      <c r="M1284" s="45"/>
      <c r="N1284" s="52" t="s">
        <v>154</v>
      </c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/>
      <c r="AI1284" s="45"/>
      <c r="AJ1284" s="45"/>
      <c r="AK1284" s="45"/>
      <c r="AL1284" s="45"/>
      <c r="AM1284" s="45"/>
      <c r="AN1284" s="45"/>
      <c r="AO1284" s="45"/>
      <c r="AP1284" s="45"/>
      <c r="AQ1284" s="45"/>
      <c r="AR1284" s="45"/>
      <c r="AS1284" s="45"/>
      <c r="AT1284" s="45"/>
      <c r="AU1284" s="45"/>
      <c r="AV1284" s="45"/>
      <c r="AW1284" s="45"/>
      <c r="AX1284" s="45"/>
      <c r="AY1284" s="45"/>
      <c r="AZ1284" s="45"/>
      <c r="BA1284" s="45"/>
      <c r="BB1284" s="45"/>
      <c r="BC1284" s="45"/>
      <c r="BD1284" s="45"/>
      <c r="BE1284" s="45"/>
      <c r="BF1284" s="45"/>
      <c r="BG1284" s="45"/>
      <c r="BH1284" s="48" t="str">
        <f t="shared" si="361"/>
        <v>/</v>
      </c>
      <c r="BI1284" s="49" t="str">
        <f t="shared" si="362"/>
        <v/>
      </c>
      <c r="BJ1284" s="49" t="str">
        <f t="shared" si="363"/>
        <v>/</v>
      </c>
      <c r="BK1284" s="50" t="str">
        <f t="shared" si="364"/>
        <v/>
      </c>
      <c r="BL1284" s="35" t="str">
        <f t="shared" si="365"/>
        <v/>
      </c>
      <c r="BM1284" s="35" t="str">
        <f t="shared" si="366"/>
        <v/>
      </c>
      <c r="BN1284" s="35" t="str">
        <f t="shared" si="367"/>
        <v/>
      </c>
      <c r="BO1284" s="35">
        <f t="shared" si="368"/>
        <v>0</v>
      </c>
      <c r="BP1284" s="35" t="str">
        <f t="shared" si="369"/>
        <v/>
      </c>
      <c r="BQ1284" s="36">
        <f t="shared" si="370"/>
        <v>0</v>
      </c>
      <c r="BR1284" s="36">
        <f t="shared" si="371"/>
        <v>0</v>
      </c>
      <c r="BS1284" s="37">
        <f t="shared" si="372"/>
        <v>0</v>
      </c>
      <c r="BT1284" s="38">
        <f t="shared" si="373"/>
        <v>0</v>
      </c>
      <c r="BU1284" s="39">
        <f t="shared" si="374"/>
        <v>0</v>
      </c>
      <c r="BV1284" s="40">
        <f t="shared" si="375"/>
        <v>0</v>
      </c>
      <c r="BW1284" s="41">
        <f t="shared" si="376"/>
        <v>0</v>
      </c>
      <c r="BX1284" s="42" t="str">
        <f t="shared" si="377"/>
        <v/>
      </c>
      <c r="BY1284" s="35" t="str">
        <f t="shared" si="378"/>
        <v>/</v>
      </c>
      <c r="BZ1284" s="43" t="str">
        <f t="shared" si="379"/>
        <v/>
      </c>
    </row>
    <row r="1285" spans="1:78" ht="21.75" x14ac:dyDescent="0.2">
      <c r="A1285" s="44">
        <v>1276</v>
      </c>
      <c r="B1285" s="45" t="s">
        <v>2086</v>
      </c>
      <c r="C1285" s="45"/>
      <c r="D1285" s="45" t="s">
        <v>470</v>
      </c>
      <c r="E1285" s="45" t="s">
        <v>470</v>
      </c>
      <c r="F1285" s="45" t="s">
        <v>311</v>
      </c>
      <c r="G1285" s="46"/>
      <c r="H1285" s="45" t="s">
        <v>555</v>
      </c>
      <c r="I1285" s="45" t="s">
        <v>2087</v>
      </c>
      <c r="J1285" s="45"/>
      <c r="K1285" s="45"/>
      <c r="L1285" s="45"/>
      <c r="M1285" s="45"/>
      <c r="N1285" s="52" t="s">
        <v>154</v>
      </c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  <c r="AG1285" s="45"/>
      <c r="AH1285" s="45"/>
      <c r="AI1285" s="45"/>
      <c r="AJ1285" s="45"/>
      <c r="AK1285" s="45"/>
      <c r="AL1285" s="45"/>
      <c r="AM1285" s="45"/>
      <c r="AN1285" s="45"/>
      <c r="AO1285" s="45"/>
      <c r="AP1285" s="45"/>
      <c r="AQ1285" s="45"/>
      <c r="AR1285" s="45"/>
      <c r="AS1285" s="45"/>
      <c r="AT1285" s="45"/>
      <c r="AU1285" s="45"/>
      <c r="AV1285" s="45"/>
      <c r="AW1285" s="45"/>
      <c r="AX1285" s="45"/>
      <c r="AY1285" s="45"/>
      <c r="AZ1285" s="45"/>
      <c r="BA1285" s="45"/>
      <c r="BB1285" s="45"/>
      <c r="BC1285" s="45"/>
      <c r="BD1285" s="45"/>
      <c r="BE1285" s="45"/>
      <c r="BF1285" s="45"/>
      <c r="BG1285" s="45"/>
      <c r="BH1285" s="48" t="str">
        <f t="shared" si="361"/>
        <v>/</v>
      </c>
      <c r="BI1285" s="49" t="str">
        <f t="shared" si="362"/>
        <v/>
      </c>
      <c r="BJ1285" s="49" t="str">
        <f t="shared" si="363"/>
        <v>/</v>
      </c>
      <c r="BK1285" s="50" t="str">
        <f t="shared" si="364"/>
        <v/>
      </c>
      <c r="BL1285" s="35" t="str">
        <f t="shared" si="365"/>
        <v/>
      </c>
      <c r="BM1285" s="35" t="str">
        <f t="shared" si="366"/>
        <v/>
      </c>
      <c r="BN1285" s="35" t="str">
        <f t="shared" si="367"/>
        <v/>
      </c>
      <c r="BO1285" s="35">
        <f t="shared" si="368"/>
        <v>0</v>
      </c>
      <c r="BP1285" s="35" t="str">
        <f t="shared" si="369"/>
        <v/>
      </c>
      <c r="BQ1285" s="36">
        <f t="shared" si="370"/>
        <v>0</v>
      </c>
      <c r="BR1285" s="36">
        <f t="shared" si="371"/>
        <v>0</v>
      </c>
      <c r="BS1285" s="37">
        <f t="shared" si="372"/>
        <v>0</v>
      </c>
      <c r="BT1285" s="38">
        <f t="shared" si="373"/>
        <v>0</v>
      </c>
      <c r="BU1285" s="39">
        <f t="shared" si="374"/>
        <v>0</v>
      </c>
      <c r="BV1285" s="40">
        <f t="shared" si="375"/>
        <v>0</v>
      </c>
      <c r="BW1285" s="41">
        <f t="shared" si="376"/>
        <v>0</v>
      </c>
      <c r="BX1285" s="42" t="str">
        <f t="shared" si="377"/>
        <v/>
      </c>
      <c r="BY1285" s="35" t="str">
        <f t="shared" si="378"/>
        <v>/</v>
      </c>
      <c r="BZ1285" s="43" t="str">
        <f t="shared" si="379"/>
        <v/>
      </c>
    </row>
    <row r="1286" spans="1:78" ht="21.75" x14ac:dyDescent="0.2">
      <c r="A1286" s="44">
        <v>1277</v>
      </c>
      <c r="B1286" s="45" t="s">
        <v>2088</v>
      </c>
      <c r="C1286" s="45"/>
      <c r="D1286" s="45" t="s">
        <v>470</v>
      </c>
      <c r="E1286" s="45" t="s">
        <v>470</v>
      </c>
      <c r="F1286" s="45" t="s">
        <v>311</v>
      </c>
      <c r="G1286" s="46"/>
      <c r="H1286" s="45" t="s">
        <v>555</v>
      </c>
      <c r="I1286" s="45" t="s">
        <v>2089</v>
      </c>
      <c r="J1286" s="45"/>
      <c r="K1286" s="45"/>
      <c r="L1286" s="45"/>
      <c r="M1286" s="45"/>
      <c r="N1286" s="52" t="s">
        <v>154</v>
      </c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45"/>
      <c r="AJ1286" s="45"/>
      <c r="AK1286" s="45"/>
      <c r="AL1286" s="45"/>
      <c r="AM1286" s="45"/>
      <c r="AN1286" s="45"/>
      <c r="AO1286" s="45"/>
      <c r="AP1286" s="45"/>
      <c r="AQ1286" s="45"/>
      <c r="AR1286" s="45"/>
      <c r="AS1286" s="45"/>
      <c r="AT1286" s="45"/>
      <c r="AU1286" s="45"/>
      <c r="AV1286" s="45"/>
      <c r="AW1286" s="45"/>
      <c r="AX1286" s="45"/>
      <c r="AY1286" s="45"/>
      <c r="AZ1286" s="45"/>
      <c r="BA1286" s="45"/>
      <c r="BB1286" s="45"/>
      <c r="BC1286" s="45"/>
      <c r="BD1286" s="45"/>
      <c r="BE1286" s="45"/>
      <c r="BF1286" s="45"/>
      <c r="BG1286" s="45"/>
      <c r="BH1286" s="48" t="str">
        <f t="shared" si="361"/>
        <v>/</v>
      </c>
      <c r="BI1286" s="49" t="str">
        <f t="shared" si="362"/>
        <v/>
      </c>
      <c r="BJ1286" s="49" t="str">
        <f t="shared" si="363"/>
        <v>/</v>
      </c>
      <c r="BK1286" s="50" t="str">
        <f t="shared" si="364"/>
        <v/>
      </c>
      <c r="BL1286" s="35" t="str">
        <f t="shared" si="365"/>
        <v/>
      </c>
      <c r="BM1286" s="35" t="str">
        <f t="shared" si="366"/>
        <v/>
      </c>
      <c r="BN1286" s="35" t="str">
        <f t="shared" si="367"/>
        <v/>
      </c>
      <c r="BO1286" s="35">
        <f t="shared" si="368"/>
        <v>0</v>
      </c>
      <c r="BP1286" s="35" t="str">
        <f t="shared" si="369"/>
        <v/>
      </c>
      <c r="BQ1286" s="36">
        <f t="shared" si="370"/>
        <v>0</v>
      </c>
      <c r="BR1286" s="36">
        <f t="shared" si="371"/>
        <v>0</v>
      </c>
      <c r="BS1286" s="37">
        <f t="shared" si="372"/>
        <v>0</v>
      </c>
      <c r="BT1286" s="38">
        <f t="shared" si="373"/>
        <v>0</v>
      </c>
      <c r="BU1286" s="39">
        <f t="shared" si="374"/>
        <v>0</v>
      </c>
      <c r="BV1286" s="40">
        <f t="shared" si="375"/>
        <v>0</v>
      </c>
      <c r="BW1286" s="41">
        <f t="shared" si="376"/>
        <v>0</v>
      </c>
      <c r="BX1286" s="42" t="str">
        <f t="shared" si="377"/>
        <v/>
      </c>
      <c r="BY1286" s="35" t="str">
        <f t="shared" si="378"/>
        <v>/</v>
      </c>
      <c r="BZ1286" s="43" t="str">
        <f t="shared" si="379"/>
        <v/>
      </c>
    </row>
    <row r="1287" spans="1:78" ht="21.75" x14ac:dyDescent="0.2">
      <c r="A1287" s="44">
        <v>1278</v>
      </c>
      <c r="B1287" s="45" t="s">
        <v>2090</v>
      </c>
      <c r="C1287" s="45"/>
      <c r="D1287" s="45" t="s">
        <v>470</v>
      </c>
      <c r="E1287" s="45" t="s">
        <v>470</v>
      </c>
      <c r="F1287" s="45" t="s">
        <v>311</v>
      </c>
      <c r="G1287" s="46"/>
      <c r="H1287" s="45" t="s">
        <v>555</v>
      </c>
      <c r="I1287" s="45" t="s">
        <v>2091</v>
      </c>
      <c r="J1287" s="45"/>
      <c r="K1287" s="45"/>
      <c r="L1287" s="45"/>
      <c r="M1287" s="45"/>
      <c r="N1287" s="52" t="s">
        <v>154</v>
      </c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45"/>
      <c r="AJ1287" s="45"/>
      <c r="AK1287" s="45"/>
      <c r="AL1287" s="45"/>
      <c r="AM1287" s="45"/>
      <c r="AN1287" s="45"/>
      <c r="AO1287" s="45"/>
      <c r="AP1287" s="45"/>
      <c r="AQ1287" s="45"/>
      <c r="AR1287" s="45"/>
      <c r="AS1287" s="45"/>
      <c r="AT1287" s="45"/>
      <c r="AU1287" s="45"/>
      <c r="AV1287" s="45"/>
      <c r="AW1287" s="45"/>
      <c r="AX1287" s="45"/>
      <c r="AY1287" s="45"/>
      <c r="AZ1287" s="45"/>
      <c r="BA1287" s="45"/>
      <c r="BB1287" s="45"/>
      <c r="BC1287" s="45"/>
      <c r="BD1287" s="45"/>
      <c r="BE1287" s="45"/>
      <c r="BF1287" s="45"/>
      <c r="BG1287" s="45"/>
      <c r="BH1287" s="48" t="str">
        <f t="shared" si="361"/>
        <v>/</v>
      </c>
      <c r="BI1287" s="49" t="str">
        <f t="shared" si="362"/>
        <v/>
      </c>
      <c r="BJ1287" s="49" t="str">
        <f t="shared" si="363"/>
        <v>/</v>
      </c>
      <c r="BK1287" s="50" t="str">
        <f t="shared" si="364"/>
        <v/>
      </c>
      <c r="BL1287" s="35" t="str">
        <f t="shared" si="365"/>
        <v/>
      </c>
      <c r="BM1287" s="35" t="str">
        <f t="shared" si="366"/>
        <v/>
      </c>
      <c r="BN1287" s="35" t="str">
        <f t="shared" si="367"/>
        <v/>
      </c>
      <c r="BO1287" s="35">
        <f t="shared" si="368"/>
        <v>0</v>
      </c>
      <c r="BP1287" s="35" t="str">
        <f t="shared" si="369"/>
        <v/>
      </c>
      <c r="BQ1287" s="36">
        <f t="shared" si="370"/>
        <v>0</v>
      </c>
      <c r="BR1287" s="36">
        <f t="shared" si="371"/>
        <v>0</v>
      </c>
      <c r="BS1287" s="37">
        <f t="shared" si="372"/>
        <v>0</v>
      </c>
      <c r="BT1287" s="38">
        <f t="shared" si="373"/>
        <v>0</v>
      </c>
      <c r="BU1287" s="39">
        <f t="shared" si="374"/>
        <v>0</v>
      </c>
      <c r="BV1287" s="40">
        <f t="shared" si="375"/>
        <v>0</v>
      </c>
      <c r="BW1287" s="41">
        <f t="shared" si="376"/>
        <v>0</v>
      </c>
      <c r="BX1287" s="42" t="str">
        <f t="shared" si="377"/>
        <v/>
      </c>
      <c r="BY1287" s="35" t="str">
        <f t="shared" si="378"/>
        <v>/</v>
      </c>
      <c r="BZ1287" s="43" t="str">
        <f t="shared" si="379"/>
        <v/>
      </c>
    </row>
    <row r="1288" spans="1:78" ht="21.75" x14ac:dyDescent="0.2">
      <c r="A1288" s="44">
        <v>1279</v>
      </c>
      <c r="B1288" s="45" t="s">
        <v>2092</v>
      </c>
      <c r="C1288" s="45"/>
      <c r="D1288" s="45" t="s">
        <v>470</v>
      </c>
      <c r="E1288" s="45" t="s">
        <v>470</v>
      </c>
      <c r="F1288" s="45" t="s">
        <v>311</v>
      </c>
      <c r="G1288" s="46"/>
      <c r="H1288" s="45" t="s">
        <v>555</v>
      </c>
      <c r="I1288" s="45" t="s">
        <v>2093</v>
      </c>
      <c r="J1288" s="45"/>
      <c r="K1288" s="45"/>
      <c r="L1288" s="45"/>
      <c r="M1288" s="45"/>
      <c r="N1288" s="52" t="s">
        <v>154</v>
      </c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5"/>
      <c r="AH1288" s="45"/>
      <c r="AI1288" s="45"/>
      <c r="AJ1288" s="45"/>
      <c r="AK1288" s="45"/>
      <c r="AL1288" s="45"/>
      <c r="AM1288" s="45"/>
      <c r="AN1288" s="45"/>
      <c r="AO1288" s="45"/>
      <c r="AP1288" s="45"/>
      <c r="AQ1288" s="45"/>
      <c r="AR1288" s="45"/>
      <c r="AS1288" s="45"/>
      <c r="AT1288" s="45"/>
      <c r="AU1288" s="45"/>
      <c r="AV1288" s="45"/>
      <c r="AW1288" s="45"/>
      <c r="AX1288" s="45"/>
      <c r="AY1288" s="45"/>
      <c r="AZ1288" s="45"/>
      <c r="BA1288" s="45"/>
      <c r="BB1288" s="45"/>
      <c r="BC1288" s="45"/>
      <c r="BD1288" s="45"/>
      <c r="BE1288" s="45"/>
      <c r="BF1288" s="45"/>
      <c r="BG1288" s="45"/>
      <c r="BH1288" s="48" t="str">
        <f t="shared" si="361"/>
        <v>/</v>
      </c>
      <c r="BI1288" s="49" t="str">
        <f t="shared" si="362"/>
        <v/>
      </c>
      <c r="BJ1288" s="49" t="str">
        <f t="shared" si="363"/>
        <v>/</v>
      </c>
      <c r="BK1288" s="50" t="str">
        <f t="shared" si="364"/>
        <v/>
      </c>
      <c r="BL1288" s="35" t="str">
        <f t="shared" si="365"/>
        <v/>
      </c>
      <c r="BM1288" s="35" t="str">
        <f t="shared" si="366"/>
        <v/>
      </c>
      <c r="BN1288" s="35" t="str">
        <f t="shared" si="367"/>
        <v/>
      </c>
      <c r="BO1288" s="35">
        <f t="shared" si="368"/>
        <v>0</v>
      </c>
      <c r="BP1288" s="35" t="str">
        <f t="shared" si="369"/>
        <v/>
      </c>
      <c r="BQ1288" s="36">
        <f t="shared" si="370"/>
        <v>0</v>
      </c>
      <c r="BR1288" s="36">
        <f t="shared" si="371"/>
        <v>0</v>
      </c>
      <c r="BS1288" s="37">
        <f t="shared" si="372"/>
        <v>0</v>
      </c>
      <c r="BT1288" s="38">
        <f t="shared" si="373"/>
        <v>0</v>
      </c>
      <c r="BU1288" s="39">
        <f t="shared" si="374"/>
        <v>0</v>
      </c>
      <c r="BV1288" s="40">
        <f t="shared" si="375"/>
        <v>0</v>
      </c>
      <c r="BW1288" s="41">
        <f t="shared" si="376"/>
        <v>0</v>
      </c>
      <c r="BX1288" s="42" t="str">
        <f t="shared" si="377"/>
        <v/>
      </c>
      <c r="BY1288" s="35" t="str">
        <f t="shared" si="378"/>
        <v>/</v>
      </c>
      <c r="BZ1288" s="43" t="str">
        <f t="shared" si="379"/>
        <v/>
      </c>
    </row>
    <row r="1289" spans="1:78" ht="21.75" x14ac:dyDescent="0.2">
      <c r="A1289" s="44">
        <v>1280</v>
      </c>
      <c r="B1289" s="45" t="s">
        <v>2094</v>
      </c>
      <c r="C1289" s="45"/>
      <c r="D1289" s="45" t="s">
        <v>470</v>
      </c>
      <c r="E1289" s="45" t="s">
        <v>470</v>
      </c>
      <c r="F1289" s="45" t="s">
        <v>311</v>
      </c>
      <c r="G1289" s="46"/>
      <c r="H1289" s="45" t="s">
        <v>555</v>
      </c>
      <c r="I1289" s="45" t="s">
        <v>2095</v>
      </c>
      <c r="J1289" s="45"/>
      <c r="K1289" s="45"/>
      <c r="L1289" s="45"/>
      <c r="M1289" s="45"/>
      <c r="N1289" s="52" t="s">
        <v>154</v>
      </c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  <c r="AG1289" s="45"/>
      <c r="AH1289" s="45"/>
      <c r="AI1289" s="45"/>
      <c r="AJ1289" s="45"/>
      <c r="AK1289" s="45"/>
      <c r="AL1289" s="45"/>
      <c r="AM1289" s="45"/>
      <c r="AN1289" s="45"/>
      <c r="AO1289" s="45"/>
      <c r="AP1289" s="45"/>
      <c r="AQ1289" s="45"/>
      <c r="AR1289" s="45"/>
      <c r="AS1289" s="45"/>
      <c r="AT1289" s="45"/>
      <c r="AU1289" s="45"/>
      <c r="AV1289" s="45"/>
      <c r="AW1289" s="45"/>
      <c r="AX1289" s="45"/>
      <c r="AY1289" s="45"/>
      <c r="AZ1289" s="45"/>
      <c r="BA1289" s="45"/>
      <c r="BB1289" s="45"/>
      <c r="BC1289" s="45"/>
      <c r="BD1289" s="45"/>
      <c r="BE1289" s="45"/>
      <c r="BF1289" s="45"/>
      <c r="BG1289" s="45"/>
      <c r="BH1289" s="48" t="str">
        <f t="shared" si="361"/>
        <v>/</v>
      </c>
      <c r="BI1289" s="49" t="str">
        <f t="shared" si="362"/>
        <v/>
      </c>
      <c r="BJ1289" s="49" t="str">
        <f t="shared" si="363"/>
        <v>/</v>
      </c>
      <c r="BK1289" s="50" t="str">
        <f t="shared" si="364"/>
        <v/>
      </c>
      <c r="BL1289" s="35" t="str">
        <f t="shared" si="365"/>
        <v/>
      </c>
      <c r="BM1289" s="35" t="str">
        <f t="shared" si="366"/>
        <v/>
      </c>
      <c r="BN1289" s="35" t="str">
        <f t="shared" si="367"/>
        <v/>
      </c>
      <c r="BO1289" s="35">
        <f t="shared" si="368"/>
        <v>0</v>
      </c>
      <c r="BP1289" s="35" t="str">
        <f t="shared" si="369"/>
        <v/>
      </c>
      <c r="BQ1289" s="36">
        <f t="shared" si="370"/>
        <v>0</v>
      </c>
      <c r="BR1289" s="36">
        <f t="shared" si="371"/>
        <v>0</v>
      </c>
      <c r="BS1289" s="37">
        <f t="shared" si="372"/>
        <v>0</v>
      </c>
      <c r="BT1289" s="38">
        <f t="shared" si="373"/>
        <v>0</v>
      </c>
      <c r="BU1289" s="39">
        <f t="shared" si="374"/>
        <v>0</v>
      </c>
      <c r="BV1289" s="40">
        <f t="shared" si="375"/>
        <v>0</v>
      </c>
      <c r="BW1289" s="41">
        <f t="shared" si="376"/>
        <v>0</v>
      </c>
      <c r="BX1289" s="42" t="str">
        <f t="shared" si="377"/>
        <v/>
      </c>
      <c r="BY1289" s="35" t="str">
        <f t="shared" si="378"/>
        <v>/</v>
      </c>
      <c r="BZ1289" s="43" t="str">
        <f t="shared" si="379"/>
        <v/>
      </c>
    </row>
    <row r="1290" spans="1:78" ht="21.75" x14ac:dyDescent="0.2">
      <c r="A1290" s="44">
        <v>1281</v>
      </c>
      <c r="B1290" s="45" t="s">
        <v>2096</v>
      </c>
      <c r="C1290" s="45"/>
      <c r="D1290" s="45" t="s">
        <v>470</v>
      </c>
      <c r="E1290" s="45" t="s">
        <v>470</v>
      </c>
      <c r="F1290" s="45" t="s">
        <v>311</v>
      </c>
      <c r="G1290" s="46"/>
      <c r="H1290" s="45" t="s">
        <v>555</v>
      </c>
      <c r="I1290" s="45" t="s">
        <v>2097</v>
      </c>
      <c r="J1290" s="45"/>
      <c r="K1290" s="45"/>
      <c r="L1290" s="45"/>
      <c r="M1290" s="45"/>
      <c r="N1290" s="52" t="s">
        <v>154</v>
      </c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5"/>
      <c r="AH1290" s="45"/>
      <c r="AI1290" s="45"/>
      <c r="AJ1290" s="45"/>
      <c r="AK1290" s="45"/>
      <c r="AL1290" s="45"/>
      <c r="AM1290" s="45"/>
      <c r="AN1290" s="45"/>
      <c r="AO1290" s="45"/>
      <c r="AP1290" s="45"/>
      <c r="AQ1290" s="45"/>
      <c r="AR1290" s="45"/>
      <c r="AS1290" s="45"/>
      <c r="AT1290" s="45"/>
      <c r="AU1290" s="45"/>
      <c r="AV1290" s="45"/>
      <c r="AW1290" s="45"/>
      <c r="AX1290" s="45"/>
      <c r="AY1290" s="45"/>
      <c r="AZ1290" s="45"/>
      <c r="BA1290" s="45"/>
      <c r="BB1290" s="45"/>
      <c r="BC1290" s="45"/>
      <c r="BD1290" s="45"/>
      <c r="BE1290" s="45"/>
      <c r="BF1290" s="45"/>
      <c r="BG1290" s="45"/>
      <c r="BH1290" s="48" t="str">
        <f t="shared" ref="BH1290:BH1334" si="380">J1290&amp;K1290&amp;L1290&amp;M1290&amp;N1290</f>
        <v>/</v>
      </c>
      <c r="BI1290" s="49" t="str">
        <f t="shared" ref="BI1290:BI1334" si="381">J1290&amp;K1290&amp;L1290&amp;M1290</f>
        <v/>
      </c>
      <c r="BJ1290" s="49" t="str">
        <f t="shared" ref="BJ1290:BJ1334" si="382">N1290</f>
        <v>/</v>
      </c>
      <c r="BK1290" s="50" t="str">
        <f t="shared" ref="BK1290:BK1334" si="383">J1290&amp;K1290&amp;L1290&amp;M1290</f>
        <v/>
      </c>
      <c r="BL1290" s="35" t="str">
        <f t="shared" ref="BL1290:BL1334" si="384">O1290&amp;P1290&amp;Q1290&amp;R1290</f>
        <v/>
      </c>
      <c r="BM1290" s="35" t="str">
        <f t="shared" ref="BM1290:BM1334" si="385">S1290&amp;T1290&amp;U1290</f>
        <v/>
      </c>
      <c r="BN1290" s="35" t="str">
        <f t="shared" ref="BN1290:BN1334" si="386">V1290&amp;W1290</f>
        <v/>
      </c>
      <c r="BO1290" s="35">
        <f t="shared" ref="BO1290:BO1334" si="387">X1290</f>
        <v>0</v>
      </c>
      <c r="BP1290" s="35" t="str">
        <f t="shared" ref="BP1290:BP1334" si="388">Z1290&amp;AA1290&amp;AB1290&amp;AC1290&amp;AD1290</f>
        <v/>
      </c>
      <c r="BQ1290" s="36">
        <f t="shared" ref="BQ1290:BQ1334" si="389">S1290</f>
        <v>0</v>
      </c>
      <c r="BR1290" s="36">
        <f t="shared" ref="BR1290:BR1334" si="390">Y1290</f>
        <v>0</v>
      </c>
      <c r="BS1290" s="37">
        <f t="shared" ref="BS1290:BS1334" si="391">AE1290-(AF1290+AG1290)</f>
        <v>0</v>
      </c>
      <c r="BT1290" s="38">
        <f t="shared" ref="BT1290:BT1334" si="392">AI1290-(AJ1290+AK1290)</f>
        <v>0</v>
      </c>
      <c r="BU1290" s="39">
        <f t="shared" ref="BU1290:BU1334" si="393">AM1290-(AN1290+AO1290)</f>
        <v>0</v>
      </c>
      <c r="BV1290" s="40">
        <f t="shared" ref="BV1290:BV1334" si="394">AQ1290-(AR1290+AS1290)</f>
        <v>0</v>
      </c>
      <c r="BW1290" s="41">
        <f t="shared" ref="BW1290:BW1334" si="395">AU1290-(AV1290+AW1290)</f>
        <v>0</v>
      </c>
      <c r="BX1290" s="42" t="str">
        <f t="shared" ref="BX1290:BX1334" si="396">O1290&amp;R1290&amp;X1290&amp;Y1290&amp;AE1290&amp;AF1290&amp;AG1290&amp;AI1290&amp;AJ1290&amp;AK1290&amp;AM1290&amp;AN1290&amp;AO1290&amp;AQ1290&amp;AR1290&amp;AS1290&amp;AU1290&amp;AV1290&amp;AW1290&amp;AY1290&amp;AZ1290</f>
        <v/>
      </c>
      <c r="BY1290" s="35" t="str">
        <f t="shared" ref="BY1290:BY1334" si="397">J1290&amp;K1290&amp;L1290&amp;M1290&amp;N1290&amp;S1290&amp;T1290&amp;U1290&amp;V1290&amp;W1290&amp;Z1290&amp;AA1290&amp;AB1290&amp;AC1290&amp;AD1290&amp;BA1290&amp;BB1290&amp;BC1290&amp;BD1290&amp;BE1290</f>
        <v>/</v>
      </c>
      <c r="BZ1290" s="43" t="str">
        <f t="shared" ref="BZ1290:BZ1334" si="398">P1290&amp;Q1290&amp;AH1290&amp;AL1290&amp;AP1290&amp;AT1290&amp;AX1290&amp;BF1290&amp;BG1290</f>
        <v/>
      </c>
    </row>
    <row r="1291" spans="1:78" ht="21.75" x14ac:dyDescent="0.2">
      <c r="A1291" s="44">
        <v>1282</v>
      </c>
      <c r="B1291" s="45" t="s">
        <v>2098</v>
      </c>
      <c r="C1291" s="45"/>
      <c r="D1291" s="45" t="s">
        <v>470</v>
      </c>
      <c r="E1291" s="45" t="s">
        <v>470</v>
      </c>
      <c r="F1291" s="45" t="s">
        <v>311</v>
      </c>
      <c r="G1291" s="46"/>
      <c r="H1291" s="45" t="s">
        <v>555</v>
      </c>
      <c r="I1291" s="45" t="s">
        <v>2099</v>
      </c>
      <c r="J1291" s="45"/>
      <c r="K1291" s="45"/>
      <c r="L1291" s="45"/>
      <c r="M1291" s="45"/>
      <c r="N1291" s="52" t="s">
        <v>154</v>
      </c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5"/>
      <c r="AH1291" s="45"/>
      <c r="AI1291" s="45"/>
      <c r="AJ1291" s="45"/>
      <c r="AK1291" s="45"/>
      <c r="AL1291" s="45"/>
      <c r="AM1291" s="45"/>
      <c r="AN1291" s="45"/>
      <c r="AO1291" s="45"/>
      <c r="AP1291" s="45"/>
      <c r="AQ1291" s="45"/>
      <c r="AR1291" s="45"/>
      <c r="AS1291" s="45"/>
      <c r="AT1291" s="45"/>
      <c r="AU1291" s="45"/>
      <c r="AV1291" s="45"/>
      <c r="AW1291" s="45"/>
      <c r="AX1291" s="45"/>
      <c r="AY1291" s="45"/>
      <c r="AZ1291" s="45"/>
      <c r="BA1291" s="45"/>
      <c r="BB1291" s="45"/>
      <c r="BC1291" s="45"/>
      <c r="BD1291" s="45"/>
      <c r="BE1291" s="45"/>
      <c r="BF1291" s="45"/>
      <c r="BG1291" s="45"/>
      <c r="BH1291" s="48" t="str">
        <f t="shared" si="380"/>
        <v>/</v>
      </c>
      <c r="BI1291" s="49" t="str">
        <f t="shared" si="381"/>
        <v/>
      </c>
      <c r="BJ1291" s="49" t="str">
        <f t="shared" si="382"/>
        <v>/</v>
      </c>
      <c r="BK1291" s="50" t="str">
        <f t="shared" si="383"/>
        <v/>
      </c>
      <c r="BL1291" s="35" t="str">
        <f t="shared" si="384"/>
        <v/>
      </c>
      <c r="BM1291" s="35" t="str">
        <f t="shared" si="385"/>
        <v/>
      </c>
      <c r="BN1291" s="35" t="str">
        <f t="shared" si="386"/>
        <v/>
      </c>
      <c r="BO1291" s="35">
        <f t="shared" si="387"/>
        <v>0</v>
      </c>
      <c r="BP1291" s="35" t="str">
        <f t="shared" si="388"/>
        <v/>
      </c>
      <c r="BQ1291" s="36">
        <f t="shared" si="389"/>
        <v>0</v>
      </c>
      <c r="BR1291" s="36">
        <f t="shared" si="390"/>
        <v>0</v>
      </c>
      <c r="BS1291" s="37">
        <f t="shared" si="391"/>
        <v>0</v>
      </c>
      <c r="BT1291" s="38">
        <f t="shared" si="392"/>
        <v>0</v>
      </c>
      <c r="BU1291" s="39">
        <f t="shared" si="393"/>
        <v>0</v>
      </c>
      <c r="BV1291" s="40">
        <f t="shared" si="394"/>
        <v>0</v>
      </c>
      <c r="BW1291" s="41">
        <f t="shared" si="395"/>
        <v>0</v>
      </c>
      <c r="BX1291" s="42" t="str">
        <f t="shared" si="396"/>
        <v/>
      </c>
      <c r="BY1291" s="35" t="str">
        <f t="shared" si="397"/>
        <v>/</v>
      </c>
      <c r="BZ1291" s="43" t="str">
        <f t="shared" si="398"/>
        <v/>
      </c>
    </row>
    <row r="1292" spans="1:78" ht="21.75" x14ac:dyDescent="0.2">
      <c r="A1292" s="44">
        <v>1283</v>
      </c>
      <c r="B1292" s="45" t="s">
        <v>2100</v>
      </c>
      <c r="C1292" s="45"/>
      <c r="D1292" s="45" t="s">
        <v>470</v>
      </c>
      <c r="E1292" s="45" t="s">
        <v>470</v>
      </c>
      <c r="F1292" s="45" t="s">
        <v>311</v>
      </c>
      <c r="G1292" s="46"/>
      <c r="H1292" s="45" t="s">
        <v>555</v>
      </c>
      <c r="I1292" s="45" t="s">
        <v>2101</v>
      </c>
      <c r="J1292" s="45"/>
      <c r="K1292" s="45"/>
      <c r="L1292" s="45"/>
      <c r="M1292" s="45"/>
      <c r="N1292" s="52" t="s">
        <v>154</v>
      </c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  <c r="AG1292" s="45"/>
      <c r="AH1292" s="45"/>
      <c r="AI1292" s="45"/>
      <c r="AJ1292" s="45"/>
      <c r="AK1292" s="45"/>
      <c r="AL1292" s="45"/>
      <c r="AM1292" s="45"/>
      <c r="AN1292" s="45"/>
      <c r="AO1292" s="45"/>
      <c r="AP1292" s="45"/>
      <c r="AQ1292" s="45"/>
      <c r="AR1292" s="45"/>
      <c r="AS1292" s="45"/>
      <c r="AT1292" s="45"/>
      <c r="AU1292" s="45"/>
      <c r="AV1292" s="45"/>
      <c r="AW1292" s="45"/>
      <c r="AX1292" s="45"/>
      <c r="AY1292" s="45"/>
      <c r="AZ1292" s="45"/>
      <c r="BA1292" s="45"/>
      <c r="BB1292" s="45"/>
      <c r="BC1292" s="45"/>
      <c r="BD1292" s="45"/>
      <c r="BE1292" s="45"/>
      <c r="BF1292" s="45"/>
      <c r="BG1292" s="45"/>
      <c r="BH1292" s="48" t="str">
        <f t="shared" si="380"/>
        <v>/</v>
      </c>
      <c r="BI1292" s="49" t="str">
        <f t="shared" si="381"/>
        <v/>
      </c>
      <c r="BJ1292" s="49" t="str">
        <f t="shared" si="382"/>
        <v>/</v>
      </c>
      <c r="BK1292" s="50" t="str">
        <f t="shared" si="383"/>
        <v/>
      </c>
      <c r="BL1292" s="35" t="str">
        <f t="shared" si="384"/>
        <v/>
      </c>
      <c r="BM1292" s="35" t="str">
        <f t="shared" si="385"/>
        <v/>
      </c>
      <c r="BN1292" s="35" t="str">
        <f t="shared" si="386"/>
        <v/>
      </c>
      <c r="BO1292" s="35">
        <f t="shared" si="387"/>
        <v>0</v>
      </c>
      <c r="BP1292" s="35" t="str">
        <f t="shared" si="388"/>
        <v/>
      </c>
      <c r="BQ1292" s="36">
        <f t="shared" si="389"/>
        <v>0</v>
      </c>
      <c r="BR1292" s="36">
        <f t="shared" si="390"/>
        <v>0</v>
      </c>
      <c r="BS1292" s="37">
        <f t="shared" si="391"/>
        <v>0</v>
      </c>
      <c r="BT1292" s="38">
        <f t="shared" si="392"/>
        <v>0</v>
      </c>
      <c r="BU1292" s="39">
        <f t="shared" si="393"/>
        <v>0</v>
      </c>
      <c r="BV1292" s="40">
        <f t="shared" si="394"/>
        <v>0</v>
      </c>
      <c r="BW1292" s="41">
        <f t="shared" si="395"/>
        <v>0</v>
      </c>
      <c r="BX1292" s="42" t="str">
        <f t="shared" si="396"/>
        <v/>
      </c>
      <c r="BY1292" s="35" t="str">
        <f t="shared" si="397"/>
        <v>/</v>
      </c>
      <c r="BZ1292" s="43" t="str">
        <f t="shared" si="398"/>
        <v/>
      </c>
    </row>
    <row r="1293" spans="1:78" ht="21.75" x14ac:dyDescent="0.2">
      <c r="A1293" s="44">
        <v>1284</v>
      </c>
      <c r="B1293" s="45" t="s">
        <v>2102</v>
      </c>
      <c r="C1293" s="45"/>
      <c r="D1293" s="45" t="s">
        <v>470</v>
      </c>
      <c r="E1293" s="45" t="s">
        <v>470</v>
      </c>
      <c r="F1293" s="45" t="s">
        <v>311</v>
      </c>
      <c r="G1293" s="46"/>
      <c r="H1293" s="45" t="s">
        <v>555</v>
      </c>
      <c r="I1293" s="45" t="s">
        <v>2103</v>
      </c>
      <c r="J1293" s="45"/>
      <c r="K1293" s="45"/>
      <c r="L1293" s="45"/>
      <c r="M1293" s="45"/>
      <c r="N1293" s="52" t="s">
        <v>154</v>
      </c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45"/>
      <c r="AJ1293" s="45"/>
      <c r="AK1293" s="45"/>
      <c r="AL1293" s="45"/>
      <c r="AM1293" s="45"/>
      <c r="AN1293" s="45"/>
      <c r="AO1293" s="45"/>
      <c r="AP1293" s="45"/>
      <c r="AQ1293" s="45"/>
      <c r="AR1293" s="45"/>
      <c r="AS1293" s="45"/>
      <c r="AT1293" s="45"/>
      <c r="AU1293" s="45"/>
      <c r="AV1293" s="45"/>
      <c r="AW1293" s="45"/>
      <c r="AX1293" s="45"/>
      <c r="AY1293" s="45"/>
      <c r="AZ1293" s="45"/>
      <c r="BA1293" s="45"/>
      <c r="BB1293" s="45"/>
      <c r="BC1293" s="45"/>
      <c r="BD1293" s="45"/>
      <c r="BE1293" s="45"/>
      <c r="BF1293" s="45"/>
      <c r="BG1293" s="45"/>
      <c r="BH1293" s="48" t="str">
        <f t="shared" si="380"/>
        <v>/</v>
      </c>
      <c r="BI1293" s="49" t="str">
        <f t="shared" si="381"/>
        <v/>
      </c>
      <c r="BJ1293" s="49" t="str">
        <f t="shared" si="382"/>
        <v>/</v>
      </c>
      <c r="BK1293" s="50" t="str">
        <f t="shared" si="383"/>
        <v/>
      </c>
      <c r="BL1293" s="35" t="str">
        <f t="shared" si="384"/>
        <v/>
      </c>
      <c r="BM1293" s="35" t="str">
        <f t="shared" si="385"/>
        <v/>
      </c>
      <c r="BN1293" s="35" t="str">
        <f t="shared" si="386"/>
        <v/>
      </c>
      <c r="BO1293" s="35">
        <f t="shared" si="387"/>
        <v>0</v>
      </c>
      <c r="BP1293" s="35" t="str">
        <f t="shared" si="388"/>
        <v/>
      </c>
      <c r="BQ1293" s="36">
        <f t="shared" si="389"/>
        <v>0</v>
      </c>
      <c r="BR1293" s="36">
        <f t="shared" si="390"/>
        <v>0</v>
      </c>
      <c r="BS1293" s="37">
        <f t="shared" si="391"/>
        <v>0</v>
      </c>
      <c r="BT1293" s="38">
        <f t="shared" si="392"/>
        <v>0</v>
      </c>
      <c r="BU1293" s="39">
        <f t="shared" si="393"/>
        <v>0</v>
      </c>
      <c r="BV1293" s="40">
        <f t="shared" si="394"/>
        <v>0</v>
      </c>
      <c r="BW1293" s="41">
        <f t="shared" si="395"/>
        <v>0</v>
      </c>
      <c r="BX1293" s="42" t="str">
        <f t="shared" si="396"/>
        <v/>
      </c>
      <c r="BY1293" s="35" t="str">
        <f t="shared" si="397"/>
        <v>/</v>
      </c>
      <c r="BZ1293" s="43" t="str">
        <f t="shared" si="398"/>
        <v/>
      </c>
    </row>
    <row r="1294" spans="1:78" ht="21.75" x14ac:dyDescent="0.2">
      <c r="A1294" s="44">
        <v>1285</v>
      </c>
      <c r="B1294" s="45" t="s">
        <v>2104</v>
      </c>
      <c r="C1294" s="45"/>
      <c r="D1294" s="45" t="s">
        <v>470</v>
      </c>
      <c r="E1294" s="45" t="s">
        <v>470</v>
      </c>
      <c r="F1294" s="45" t="s">
        <v>311</v>
      </c>
      <c r="G1294" s="46"/>
      <c r="H1294" s="45" t="s">
        <v>555</v>
      </c>
      <c r="I1294" s="45" t="s">
        <v>2105</v>
      </c>
      <c r="J1294" s="45"/>
      <c r="K1294" s="45"/>
      <c r="L1294" s="45"/>
      <c r="M1294" s="45"/>
      <c r="N1294" s="52" t="s">
        <v>154</v>
      </c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  <c r="AG1294" s="45"/>
      <c r="AH1294" s="45"/>
      <c r="AI1294" s="45"/>
      <c r="AJ1294" s="45"/>
      <c r="AK1294" s="45"/>
      <c r="AL1294" s="45"/>
      <c r="AM1294" s="45"/>
      <c r="AN1294" s="45"/>
      <c r="AO1294" s="45"/>
      <c r="AP1294" s="45"/>
      <c r="AQ1294" s="45"/>
      <c r="AR1294" s="45"/>
      <c r="AS1294" s="45"/>
      <c r="AT1294" s="45"/>
      <c r="AU1294" s="45"/>
      <c r="AV1294" s="45"/>
      <c r="AW1294" s="45"/>
      <c r="AX1294" s="45"/>
      <c r="AY1294" s="45"/>
      <c r="AZ1294" s="45"/>
      <c r="BA1294" s="45"/>
      <c r="BB1294" s="45"/>
      <c r="BC1294" s="45"/>
      <c r="BD1294" s="45"/>
      <c r="BE1294" s="45"/>
      <c r="BF1294" s="45"/>
      <c r="BG1294" s="45"/>
      <c r="BH1294" s="48" t="str">
        <f t="shared" si="380"/>
        <v>/</v>
      </c>
      <c r="BI1294" s="49" t="str">
        <f t="shared" si="381"/>
        <v/>
      </c>
      <c r="BJ1294" s="49" t="str">
        <f t="shared" si="382"/>
        <v>/</v>
      </c>
      <c r="BK1294" s="50" t="str">
        <f t="shared" si="383"/>
        <v/>
      </c>
      <c r="BL1294" s="35" t="str">
        <f t="shared" si="384"/>
        <v/>
      </c>
      <c r="BM1294" s="35" t="str">
        <f t="shared" si="385"/>
        <v/>
      </c>
      <c r="BN1294" s="35" t="str">
        <f t="shared" si="386"/>
        <v/>
      </c>
      <c r="BO1294" s="35">
        <f t="shared" si="387"/>
        <v>0</v>
      </c>
      <c r="BP1294" s="35" t="str">
        <f t="shared" si="388"/>
        <v/>
      </c>
      <c r="BQ1294" s="36">
        <f t="shared" si="389"/>
        <v>0</v>
      </c>
      <c r="BR1294" s="36">
        <f t="shared" si="390"/>
        <v>0</v>
      </c>
      <c r="BS1294" s="37">
        <f t="shared" si="391"/>
        <v>0</v>
      </c>
      <c r="BT1294" s="38">
        <f t="shared" si="392"/>
        <v>0</v>
      </c>
      <c r="BU1294" s="39">
        <f t="shared" si="393"/>
        <v>0</v>
      </c>
      <c r="BV1294" s="40">
        <f t="shared" si="394"/>
        <v>0</v>
      </c>
      <c r="BW1294" s="41">
        <f t="shared" si="395"/>
        <v>0</v>
      </c>
      <c r="BX1294" s="42" t="str">
        <f t="shared" si="396"/>
        <v/>
      </c>
      <c r="BY1294" s="35" t="str">
        <f t="shared" si="397"/>
        <v>/</v>
      </c>
      <c r="BZ1294" s="43" t="str">
        <f t="shared" si="398"/>
        <v/>
      </c>
    </row>
    <row r="1295" spans="1:78" ht="21.75" x14ac:dyDescent="0.2">
      <c r="A1295" s="44">
        <v>1286</v>
      </c>
      <c r="B1295" s="45" t="s">
        <v>2106</v>
      </c>
      <c r="C1295" s="45"/>
      <c r="D1295" s="45" t="s">
        <v>470</v>
      </c>
      <c r="E1295" s="45" t="s">
        <v>470</v>
      </c>
      <c r="F1295" s="45" t="s">
        <v>311</v>
      </c>
      <c r="G1295" s="46"/>
      <c r="H1295" s="45" t="s">
        <v>555</v>
      </c>
      <c r="I1295" s="45" t="s">
        <v>2107</v>
      </c>
      <c r="J1295" s="45"/>
      <c r="K1295" s="45"/>
      <c r="L1295" s="45"/>
      <c r="M1295" s="45"/>
      <c r="N1295" s="52" t="s">
        <v>154</v>
      </c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5"/>
      <c r="AH1295" s="45"/>
      <c r="AI1295" s="45"/>
      <c r="AJ1295" s="45"/>
      <c r="AK1295" s="45"/>
      <c r="AL1295" s="45"/>
      <c r="AM1295" s="45"/>
      <c r="AN1295" s="45"/>
      <c r="AO1295" s="45"/>
      <c r="AP1295" s="45"/>
      <c r="AQ1295" s="45"/>
      <c r="AR1295" s="45"/>
      <c r="AS1295" s="45"/>
      <c r="AT1295" s="45"/>
      <c r="AU1295" s="45"/>
      <c r="AV1295" s="45"/>
      <c r="AW1295" s="45"/>
      <c r="AX1295" s="45"/>
      <c r="AY1295" s="45"/>
      <c r="AZ1295" s="45"/>
      <c r="BA1295" s="45"/>
      <c r="BB1295" s="45"/>
      <c r="BC1295" s="45"/>
      <c r="BD1295" s="45"/>
      <c r="BE1295" s="45"/>
      <c r="BF1295" s="45"/>
      <c r="BG1295" s="45"/>
      <c r="BH1295" s="48" t="str">
        <f t="shared" si="380"/>
        <v>/</v>
      </c>
      <c r="BI1295" s="49" t="str">
        <f t="shared" si="381"/>
        <v/>
      </c>
      <c r="BJ1295" s="49" t="str">
        <f t="shared" si="382"/>
        <v>/</v>
      </c>
      <c r="BK1295" s="50" t="str">
        <f t="shared" si="383"/>
        <v/>
      </c>
      <c r="BL1295" s="35" t="str">
        <f t="shared" si="384"/>
        <v/>
      </c>
      <c r="BM1295" s="35" t="str">
        <f t="shared" si="385"/>
        <v/>
      </c>
      <c r="BN1295" s="35" t="str">
        <f t="shared" si="386"/>
        <v/>
      </c>
      <c r="BO1295" s="35">
        <f t="shared" si="387"/>
        <v>0</v>
      </c>
      <c r="BP1295" s="35" t="str">
        <f t="shared" si="388"/>
        <v/>
      </c>
      <c r="BQ1295" s="36">
        <f t="shared" si="389"/>
        <v>0</v>
      </c>
      <c r="BR1295" s="36">
        <f t="shared" si="390"/>
        <v>0</v>
      </c>
      <c r="BS1295" s="37">
        <f t="shared" si="391"/>
        <v>0</v>
      </c>
      <c r="BT1295" s="38">
        <f t="shared" si="392"/>
        <v>0</v>
      </c>
      <c r="BU1295" s="39">
        <f t="shared" si="393"/>
        <v>0</v>
      </c>
      <c r="BV1295" s="40">
        <f t="shared" si="394"/>
        <v>0</v>
      </c>
      <c r="BW1295" s="41">
        <f t="shared" si="395"/>
        <v>0</v>
      </c>
      <c r="BX1295" s="42" t="str">
        <f t="shared" si="396"/>
        <v/>
      </c>
      <c r="BY1295" s="35" t="str">
        <f t="shared" si="397"/>
        <v>/</v>
      </c>
      <c r="BZ1295" s="43" t="str">
        <f t="shared" si="398"/>
        <v/>
      </c>
    </row>
    <row r="1296" spans="1:78" ht="21.75" x14ac:dyDescent="0.2">
      <c r="A1296" s="44">
        <v>1287</v>
      </c>
      <c r="B1296" s="45" t="s">
        <v>2108</v>
      </c>
      <c r="C1296" s="45"/>
      <c r="D1296" s="45" t="s">
        <v>470</v>
      </c>
      <c r="E1296" s="45" t="s">
        <v>470</v>
      </c>
      <c r="F1296" s="45" t="s">
        <v>311</v>
      </c>
      <c r="G1296" s="46"/>
      <c r="H1296" s="45" t="s">
        <v>555</v>
      </c>
      <c r="I1296" s="45" t="s">
        <v>2109</v>
      </c>
      <c r="J1296" s="45"/>
      <c r="K1296" s="45"/>
      <c r="L1296" s="45"/>
      <c r="M1296" s="45"/>
      <c r="N1296" s="52" t="s">
        <v>154</v>
      </c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45"/>
      <c r="AJ1296" s="45"/>
      <c r="AK1296" s="45"/>
      <c r="AL1296" s="45"/>
      <c r="AM1296" s="45"/>
      <c r="AN1296" s="45"/>
      <c r="AO1296" s="45"/>
      <c r="AP1296" s="45"/>
      <c r="AQ1296" s="45"/>
      <c r="AR1296" s="45"/>
      <c r="AS1296" s="45"/>
      <c r="AT1296" s="45"/>
      <c r="AU1296" s="45"/>
      <c r="AV1296" s="45"/>
      <c r="AW1296" s="45"/>
      <c r="AX1296" s="45"/>
      <c r="AY1296" s="45"/>
      <c r="AZ1296" s="45"/>
      <c r="BA1296" s="45"/>
      <c r="BB1296" s="45"/>
      <c r="BC1296" s="45"/>
      <c r="BD1296" s="45"/>
      <c r="BE1296" s="45"/>
      <c r="BF1296" s="45"/>
      <c r="BG1296" s="45"/>
      <c r="BH1296" s="48" t="str">
        <f t="shared" si="380"/>
        <v>/</v>
      </c>
      <c r="BI1296" s="49" t="str">
        <f t="shared" si="381"/>
        <v/>
      </c>
      <c r="BJ1296" s="49" t="str">
        <f t="shared" si="382"/>
        <v>/</v>
      </c>
      <c r="BK1296" s="50" t="str">
        <f t="shared" si="383"/>
        <v/>
      </c>
      <c r="BL1296" s="35" t="str">
        <f t="shared" si="384"/>
        <v/>
      </c>
      <c r="BM1296" s="35" t="str">
        <f t="shared" si="385"/>
        <v/>
      </c>
      <c r="BN1296" s="35" t="str">
        <f t="shared" si="386"/>
        <v/>
      </c>
      <c r="BO1296" s="35">
        <f t="shared" si="387"/>
        <v>0</v>
      </c>
      <c r="BP1296" s="35" t="str">
        <f t="shared" si="388"/>
        <v/>
      </c>
      <c r="BQ1296" s="36">
        <f t="shared" si="389"/>
        <v>0</v>
      </c>
      <c r="BR1296" s="36">
        <f t="shared" si="390"/>
        <v>0</v>
      </c>
      <c r="BS1296" s="37">
        <f t="shared" si="391"/>
        <v>0</v>
      </c>
      <c r="BT1296" s="38">
        <f t="shared" si="392"/>
        <v>0</v>
      </c>
      <c r="BU1296" s="39">
        <f t="shared" si="393"/>
        <v>0</v>
      </c>
      <c r="BV1296" s="40">
        <f t="shared" si="394"/>
        <v>0</v>
      </c>
      <c r="BW1296" s="41">
        <f t="shared" si="395"/>
        <v>0</v>
      </c>
      <c r="BX1296" s="42" t="str">
        <f t="shared" si="396"/>
        <v/>
      </c>
      <c r="BY1296" s="35" t="str">
        <f t="shared" si="397"/>
        <v>/</v>
      </c>
      <c r="BZ1296" s="43" t="str">
        <f t="shared" si="398"/>
        <v/>
      </c>
    </row>
    <row r="1297" spans="1:78" ht="21.75" x14ac:dyDescent="0.2">
      <c r="A1297" s="44">
        <v>1288</v>
      </c>
      <c r="B1297" s="45" t="s">
        <v>2110</v>
      </c>
      <c r="C1297" s="45"/>
      <c r="D1297" s="45" t="s">
        <v>470</v>
      </c>
      <c r="E1297" s="45" t="s">
        <v>470</v>
      </c>
      <c r="F1297" s="45" t="s">
        <v>311</v>
      </c>
      <c r="G1297" s="46"/>
      <c r="H1297" s="45" t="s">
        <v>555</v>
      </c>
      <c r="I1297" s="45" t="s">
        <v>2111</v>
      </c>
      <c r="J1297" s="45"/>
      <c r="K1297" s="45"/>
      <c r="L1297" s="45"/>
      <c r="M1297" s="45"/>
      <c r="N1297" s="52" t="s">
        <v>154</v>
      </c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5"/>
      <c r="AH1297" s="45"/>
      <c r="AI1297" s="45"/>
      <c r="AJ1297" s="45"/>
      <c r="AK1297" s="45"/>
      <c r="AL1297" s="45"/>
      <c r="AM1297" s="45"/>
      <c r="AN1297" s="45"/>
      <c r="AO1297" s="45"/>
      <c r="AP1297" s="45"/>
      <c r="AQ1297" s="45"/>
      <c r="AR1297" s="45"/>
      <c r="AS1297" s="45"/>
      <c r="AT1297" s="45"/>
      <c r="AU1297" s="45"/>
      <c r="AV1297" s="45"/>
      <c r="AW1297" s="45"/>
      <c r="AX1297" s="45"/>
      <c r="AY1297" s="45"/>
      <c r="AZ1297" s="45"/>
      <c r="BA1297" s="45"/>
      <c r="BB1297" s="45"/>
      <c r="BC1297" s="45"/>
      <c r="BD1297" s="45"/>
      <c r="BE1297" s="45"/>
      <c r="BF1297" s="45"/>
      <c r="BG1297" s="45"/>
      <c r="BH1297" s="48" t="str">
        <f t="shared" si="380"/>
        <v>/</v>
      </c>
      <c r="BI1297" s="49" t="str">
        <f t="shared" si="381"/>
        <v/>
      </c>
      <c r="BJ1297" s="49" t="str">
        <f t="shared" si="382"/>
        <v>/</v>
      </c>
      <c r="BK1297" s="50" t="str">
        <f t="shared" si="383"/>
        <v/>
      </c>
      <c r="BL1297" s="35" t="str">
        <f t="shared" si="384"/>
        <v/>
      </c>
      <c r="BM1297" s="35" t="str">
        <f t="shared" si="385"/>
        <v/>
      </c>
      <c r="BN1297" s="35" t="str">
        <f t="shared" si="386"/>
        <v/>
      </c>
      <c r="BO1297" s="35">
        <f t="shared" si="387"/>
        <v>0</v>
      </c>
      <c r="BP1297" s="35" t="str">
        <f t="shared" si="388"/>
        <v/>
      </c>
      <c r="BQ1297" s="36">
        <f t="shared" si="389"/>
        <v>0</v>
      </c>
      <c r="BR1297" s="36">
        <f t="shared" si="390"/>
        <v>0</v>
      </c>
      <c r="BS1297" s="37">
        <f t="shared" si="391"/>
        <v>0</v>
      </c>
      <c r="BT1297" s="38">
        <f t="shared" si="392"/>
        <v>0</v>
      </c>
      <c r="BU1297" s="39">
        <f t="shared" si="393"/>
        <v>0</v>
      </c>
      <c r="BV1297" s="40">
        <f t="shared" si="394"/>
        <v>0</v>
      </c>
      <c r="BW1297" s="41">
        <f t="shared" si="395"/>
        <v>0</v>
      </c>
      <c r="BX1297" s="42" t="str">
        <f t="shared" si="396"/>
        <v/>
      </c>
      <c r="BY1297" s="35" t="str">
        <f t="shared" si="397"/>
        <v>/</v>
      </c>
      <c r="BZ1297" s="43" t="str">
        <f t="shared" si="398"/>
        <v/>
      </c>
    </row>
    <row r="1298" spans="1:78" ht="21.75" x14ac:dyDescent="0.2">
      <c r="A1298" s="44">
        <v>1289</v>
      </c>
      <c r="B1298" s="45" t="s">
        <v>2112</v>
      </c>
      <c r="C1298" s="45"/>
      <c r="D1298" s="45" t="s">
        <v>470</v>
      </c>
      <c r="E1298" s="45" t="s">
        <v>470</v>
      </c>
      <c r="F1298" s="45" t="s">
        <v>311</v>
      </c>
      <c r="G1298" s="46"/>
      <c r="H1298" s="45" t="s">
        <v>555</v>
      </c>
      <c r="I1298" s="45" t="s">
        <v>2113</v>
      </c>
      <c r="J1298" s="45"/>
      <c r="K1298" s="45"/>
      <c r="L1298" s="45"/>
      <c r="M1298" s="45"/>
      <c r="N1298" s="52" t="s">
        <v>154</v>
      </c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45"/>
      <c r="AJ1298" s="45"/>
      <c r="AK1298" s="45"/>
      <c r="AL1298" s="45"/>
      <c r="AM1298" s="45"/>
      <c r="AN1298" s="45"/>
      <c r="AO1298" s="45"/>
      <c r="AP1298" s="45"/>
      <c r="AQ1298" s="45"/>
      <c r="AR1298" s="45"/>
      <c r="AS1298" s="45"/>
      <c r="AT1298" s="45"/>
      <c r="AU1298" s="45"/>
      <c r="AV1298" s="45"/>
      <c r="AW1298" s="45"/>
      <c r="AX1298" s="45"/>
      <c r="AY1298" s="45"/>
      <c r="AZ1298" s="45"/>
      <c r="BA1298" s="45"/>
      <c r="BB1298" s="45"/>
      <c r="BC1298" s="45"/>
      <c r="BD1298" s="45"/>
      <c r="BE1298" s="45"/>
      <c r="BF1298" s="45"/>
      <c r="BG1298" s="45"/>
      <c r="BH1298" s="48" t="str">
        <f t="shared" si="380"/>
        <v>/</v>
      </c>
      <c r="BI1298" s="49" t="str">
        <f t="shared" si="381"/>
        <v/>
      </c>
      <c r="BJ1298" s="49" t="str">
        <f t="shared" si="382"/>
        <v>/</v>
      </c>
      <c r="BK1298" s="50" t="str">
        <f t="shared" si="383"/>
        <v/>
      </c>
      <c r="BL1298" s="35" t="str">
        <f t="shared" si="384"/>
        <v/>
      </c>
      <c r="BM1298" s="35" t="str">
        <f t="shared" si="385"/>
        <v/>
      </c>
      <c r="BN1298" s="35" t="str">
        <f t="shared" si="386"/>
        <v/>
      </c>
      <c r="BO1298" s="35">
        <f t="shared" si="387"/>
        <v>0</v>
      </c>
      <c r="BP1298" s="35" t="str">
        <f t="shared" si="388"/>
        <v/>
      </c>
      <c r="BQ1298" s="36">
        <f t="shared" si="389"/>
        <v>0</v>
      </c>
      <c r="BR1298" s="36">
        <f t="shared" si="390"/>
        <v>0</v>
      </c>
      <c r="BS1298" s="37">
        <f t="shared" si="391"/>
        <v>0</v>
      </c>
      <c r="BT1298" s="38">
        <f t="shared" si="392"/>
        <v>0</v>
      </c>
      <c r="BU1298" s="39">
        <f t="shared" si="393"/>
        <v>0</v>
      </c>
      <c r="BV1298" s="40">
        <f t="shared" si="394"/>
        <v>0</v>
      </c>
      <c r="BW1298" s="41">
        <f t="shared" si="395"/>
        <v>0</v>
      </c>
      <c r="BX1298" s="42" t="str">
        <f t="shared" si="396"/>
        <v/>
      </c>
      <c r="BY1298" s="35" t="str">
        <f t="shared" si="397"/>
        <v>/</v>
      </c>
      <c r="BZ1298" s="43" t="str">
        <f t="shared" si="398"/>
        <v/>
      </c>
    </row>
    <row r="1299" spans="1:78" ht="21.75" x14ac:dyDescent="0.2">
      <c r="A1299" s="44">
        <v>1290</v>
      </c>
      <c r="B1299" s="45" t="s">
        <v>2114</v>
      </c>
      <c r="C1299" s="45"/>
      <c r="D1299" s="45" t="s">
        <v>470</v>
      </c>
      <c r="E1299" s="45" t="s">
        <v>470</v>
      </c>
      <c r="F1299" s="45" t="s">
        <v>311</v>
      </c>
      <c r="G1299" s="46"/>
      <c r="H1299" s="45" t="s">
        <v>555</v>
      </c>
      <c r="I1299" s="45" t="s">
        <v>2115</v>
      </c>
      <c r="J1299" s="45"/>
      <c r="K1299" s="45"/>
      <c r="L1299" s="45"/>
      <c r="M1299" s="45"/>
      <c r="N1299" s="52" t="s">
        <v>154</v>
      </c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  <c r="AG1299" s="45"/>
      <c r="AH1299" s="45"/>
      <c r="AI1299" s="45"/>
      <c r="AJ1299" s="45"/>
      <c r="AK1299" s="45"/>
      <c r="AL1299" s="45"/>
      <c r="AM1299" s="45"/>
      <c r="AN1299" s="45"/>
      <c r="AO1299" s="45"/>
      <c r="AP1299" s="45"/>
      <c r="AQ1299" s="45"/>
      <c r="AR1299" s="45"/>
      <c r="AS1299" s="45"/>
      <c r="AT1299" s="45"/>
      <c r="AU1299" s="45"/>
      <c r="AV1299" s="45"/>
      <c r="AW1299" s="45"/>
      <c r="AX1299" s="45"/>
      <c r="AY1299" s="45"/>
      <c r="AZ1299" s="45"/>
      <c r="BA1299" s="45"/>
      <c r="BB1299" s="45"/>
      <c r="BC1299" s="45"/>
      <c r="BD1299" s="45"/>
      <c r="BE1299" s="45"/>
      <c r="BF1299" s="45"/>
      <c r="BG1299" s="45"/>
      <c r="BH1299" s="48" t="str">
        <f t="shared" si="380"/>
        <v>/</v>
      </c>
      <c r="BI1299" s="49" t="str">
        <f t="shared" si="381"/>
        <v/>
      </c>
      <c r="BJ1299" s="49" t="str">
        <f t="shared" si="382"/>
        <v>/</v>
      </c>
      <c r="BK1299" s="50" t="str">
        <f t="shared" si="383"/>
        <v/>
      </c>
      <c r="BL1299" s="35" t="str">
        <f t="shared" si="384"/>
        <v/>
      </c>
      <c r="BM1299" s="35" t="str">
        <f t="shared" si="385"/>
        <v/>
      </c>
      <c r="BN1299" s="35" t="str">
        <f t="shared" si="386"/>
        <v/>
      </c>
      <c r="BO1299" s="35">
        <f t="shared" si="387"/>
        <v>0</v>
      </c>
      <c r="BP1299" s="35" t="str">
        <f t="shared" si="388"/>
        <v/>
      </c>
      <c r="BQ1299" s="36">
        <f t="shared" si="389"/>
        <v>0</v>
      </c>
      <c r="BR1299" s="36">
        <f t="shared" si="390"/>
        <v>0</v>
      </c>
      <c r="BS1299" s="37">
        <f t="shared" si="391"/>
        <v>0</v>
      </c>
      <c r="BT1299" s="38">
        <f t="shared" si="392"/>
        <v>0</v>
      </c>
      <c r="BU1299" s="39">
        <f t="shared" si="393"/>
        <v>0</v>
      </c>
      <c r="BV1299" s="40">
        <f t="shared" si="394"/>
        <v>0</v>
      </c>
      <c r="BW1299" s="41">
        <f t="shared" si="395"/>
        <v>0</v>
      </c>
      <c r="BX1299" s="42" t="str">
        <f t="shared" si="396"/>
        <v/>
      </c>
      <c r="BY1299" s="35" t="str">
        <f t="shared" si="397"/>
        <v>/</v>
      </c>
      <c r="BZ1299" s="43" t="str">
        <f t="shared" si="398"/>
        <v/>
      </c>
    </row>
    <row r="1300" spans="1:78" ht="21.75" x14ac:dyDescent="0.2">
      <c r="A1300" s="44">
        <v>1291</v>
      </c>
      <c r="B1300" s="45" t="s">
        <v>2116</v>
      </c>
      <c r="C1300" s="45"/>
      <c r="D1300" s="45" t="s">
        <v>470</v>
      </c>
      <c r="E1300" s="45" t="s">
        <v>470</v>
      </c>
      <c r="F1300" s="45" t="s">
        <v>311</v>
      </c>
      <c r="G1300" s="46"/>
      <c r="H1300" s="45" t="s">
        <v>555</v>
      </c>
      <c r="I1300" s="45" t="s">
        <v>2117</v>
      </c>
      <c r="J1300" s="45"/>
      <c r="K1300" s="45"/>
      <c r="L1300" s="45"/>
      <c r="M1300" s="45"/>
      <c r="N1300" s="52" t="s">
        <v>154</v>
      </c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5"/>
      <c r="AH1300" s="45"/>
      <c r="AI1300" s="45"/>
      <c r="AJ1300" s="45"/>
      <c r="AK1300" s="45"/>
      <c r="AL1300" s="45"/>
      <c r="AM1300" s="45"/>
      <c r="AN1300" s="45"/>
      <c r="AO1300" s="45"/>
      <c r="AP1300" s="45"/>
      <c r="AQ1300" s="45"/>
      <c r="AR1300" s="45"/>
      <c r="AS1300" s="45"/>
      <c r="AT1300" s="45"/>
      <c r="AU1300" s="45"/>
      <c r="AV1300" s="45"/>
      <c r="AW1300" s="45"/>
      <c r="AX1300" s="45"/>
      <c r="AY1300" s="45"/>
      <c r="AZ1300" s="45"/>
      <c r="BA1300" s="45"/>
      <c r="BB1300" s="45"/>
      <c r="BC1300" s="45"/>
      <c r="BD1300" s="45"/>
      <c r="BE1300" s="45"/>
      <c r="BF1300" s="45"/>
      <c r="BG1300" s="45"/>
      <c r="BH1300" s="48" t="str">
        <f t="shared" si="380"/>
        <v>/</v>
      </c>
      <c r="BI1300" s="49" t="str">
        <f t="shared" si="381"/>
        <v/>
      </c>
      <c r="BJ1300" s="49" t="str">
        <f t="shared" si="382"/>
        <v>/</v>
      </c>
      <c r="BK1300" s="50" t="str">
        <f t="shared" si="383"/>
        <v/>
      </c>
      <c r="BL1300" s="35" t="str">
        <f t="shared" si="384"/>
        <v/>
      </c>
      <c r="BM1300" s="35" t="str">
        <f t="shared" si="385"/>
        <v/>
      </c>
      <c r="BN1300" s="35" t="str">
        <f t="shared" si="386"/>
        <v/>
      </c>
      <c r="BO1300" s="35">
        <f t="shared" si="387"/>
        <v>0</v>
      </c>
      <c r="BP1300" s="35" t="str">
        <f t="shared" si="388"/>
        <v/>
      </c>
      <c r="BQ1300" s="36">
        <f t="shared" si="389"/>
        <v>0</v>
      </c>
      <c r="BR1300" s="36">
        <f t="shared" si="390"/>
        <v>0</v>
      </c>
      <c r="BS1300" s="37">
        <f t="shared" si="391"/>
        <v>0</v>
      </c>
      <c r="BT1300" s="38">
        <f t="shared" si="392"/>
        <v>0</v>
      </c>
      <c r="BU1300" s="39">
        <f t="shared" si="393"/>
        <v>0</v>
      </c>
      <c r="BV1300" s="40">
        <f t="shared" si="394"/>
        <v>0</v>
      </c>
      <c r="BW1300" s="41">
        <f t="shared" si="395"/>
        <v>0</v>
      </c>
      <c r="BX1300" s="42" t="str">
        <f t="shared" si="396"/>
        <v/>
      </c>
      <c r="BY1300" s="35" t="str">
        <f t="shared" si="397"/>
        <v>/</v>
      </c>
      <c r="BZ1300" s="43" t="str">
        <f t="shared" si="398"/>
        <v/>
      </c>
    </row>
    <row r="1301" spans="1:78" ht="21.75" x14ac:dyDescent="0.2">
      <c r="A1301" s="44">
        <v>1292</v>
      </c>
      <c r="B1301" s="45" t="s">
        <v>2118</v>
      </c>
      <c r="C1301" s="45"/>
      <c r="D1301" s="45" t="s">
        <v>470</v>
      </c>
      <c r="E1301" s="45" t="s">
        <v>470</v>
      </c>
      <c r="F1301" s="45" t="s">
        <v>311</v>
      </c>
      <c r="G1301" s="46"/>
      <c r="H1301" s="45" t="s">
        <v>555</v>
      </c>
      <c r="I1301" s="45" t="s">
        <v>2119</v>
      </c>
      <c r="J1301" s="45"/>
      <c r="K1301" s="45"/>
      <c r="L1301" s="45"/>
      <c r="M1301" s="45"/>
      <c r="N1301" s="52" t="s">
        <v>154</v>
      </c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5"/>
      <c r="AH1301" s="45"/>
      <c r="AI1301" s="45"/>
      <c r="AJ1301" s="45"/>
      <c r="AK1301" s="45"/>
      <c r="AL1301" s="45"/>
      <c r="AM1301" s="45"/>
      <c r="AN1301" s="45"/>
      <c r="AO1301" s="45"/>
      <c r="AP1301" s="45"/>
      <c r="AQ1301" s="45"/>
      <c r="AR1301" s="45"/>
      <c r="AS1301" s="45"/>
      <c r="AT1301" s="45"/>
      <c r="AU1301" s="45"/>
      <c r="AV1301" s="45"/>
      <c r="AW1301" s="45"/>
      <c r="AX1301" s="45"/>
      <c r="AY1301" s="45"/>
      <c r="AZ1301" s="45"/>
      <c r="BA1301" s="45"/>
      <c r="BB1301" s="45"/>
      <c r="BC1301" s="45"/>
      <c r="BD1301" s="45"/>
      <c r="BE1301" s="45"/>
      <c r="BF1301" s="45"/>
      <c r="BG1301" s="45"/>
      <c r="BH1301" s="48" t="str">
        <f t="shared" si="380"/>
        <v>/</v>
      </c>
      <c r="BI1301" s="49" t="str">
        <f t="shared" si="381"/>
        <v/>
      </c>
      <c r="BJ1301" s="49" t="str">
        <f t="shared" si="382"/>
        <v>/</v>
      </c>
      <c r="BK1301" s="50" t="str">
        <f t="shared" si="383"/>
        <v/>
      </c>
      <c r="BL1301" s="35" t="str">
        <f t="shared" si="384"/>
        <v/>
      </c>
      <c r="BM1301" s="35" t="str">
        <f t="shared" si="385"/>
        <v/>
      </c>
      <c r="BN1301" s="35" t="str">
        <f t="shared" si="386"/>
        <v/>
      </c>
      <c r="BO1301" s="35">
        <f t="shared" si="387"/>
        <v>0</v>
      </c>
      <c r="BP1301" s="35" t="str">
        <f t="shared" si="388"/>
        <v/>
      </c>
      <c r="BQ1301" s="36">
        <f t="shared" si="389"/>
        <v>0</v>
      </c>
      <c r="BR1301" s="36">
        <f t="shared" si="390"/>
        <v>0</v>
      </c>
      <c r="BS1301" s="37">
        <f t="shared" si="391"/>
        <v>0</v>
      </c>
      <c r="BT1301" s="38">
        <f t="shared" si="392"/>
        <v>0</v>
      </c>
      <c r="BU1301" s="39">
        <f t="shared" si="393"/>
        <v>0</v>
      </c>
      <c r="BV1301" s="40">
        <f t="shared" si="394"/>
        <v>0</v>
      </c>
      <c r="BW1301" s="41">
        <f t="shared" si="395"/>
        <v>0</v>
      </c>
      <c r="BX1301" s="42" t="str">
        <f t="shared" si="396"/>
        <v/>
      </c>
      <c r="BY1301" s="35" t="str">
        <f t="shared" si="397"/>
        <v>/</v>
      </c>
      <c r="BZ1301" s="43" t="str">
        <f t="shared" si="398"/>
        <v/>
      </c>
    </row>
    <row r="1302" spans="1:78" ht="21.75" x14ac:dyDescent="0.2">
      <c r="A1302" s="44">
        <v>1293</v>
      </c>
      <c r="B1302" s="45" t="s">
        <v>2120</v>
      </c>
      <c r="C1302" s="45"/>
      <c r="D1302" s="45" t="s">
        <v>470</v>
      </c>
      <c r="E1302" s="45" t="s">
        <v>470</v>
      </c>
      <c r="F1302" s="45" t="s">
        <v>311</v>
      </c>
      <c r="G1302" s="46"/>
      <c r="H1302" s="45" t="s">
        <v>555</v>
      </c>
      <c r="I1302" s="45" t="s">
        <v>2121</v>
      </c>
      <c r="J1302" s="45"/>
      <c r="K1302" s="45"/>
      <c r="L1302" s="45"/>
      <c r="M1302" s="45"/>
      <c r="N1302" s="52" t="s">
        <v>154</v>
      </c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/>
      <c r="AI1302" s="45"/>
      <c r="AJ1302" s="45"/>
      <c r="AK1302" s="45"/>
      <c r="AL1302" s="45"/>
      <c r="AM1302" s="45"/>
      <c r="AN1302" s="45"/>
      <c r="AO1302" s="45"/>
      <c r="AP1302" s="45"/>
      <c r="AQ1302" s="45"/>
      <c r="AR1302" s="45"/>
      <c r="AS1302" s="45"/>
      <c r="AT1302" s="45"/>
      <c r="AU1302" s="45"/>
      <c r="AV1302" s="45"/>
      <c r="AW1302" s="45"/>
      <c r="AX1302" s="45"/>
      <c r="AY1302" s="45"/>
      <c r="AZ1302" s="45"/>
      <c r="BA1302" s="45"/>
      <c r="BB1302" s="45"/>
      <c r="BC1302" s="45"/>
      <c r="BD1302" s="45"/>
      <c r="BE1302" s="45"/>
      <c r="BF1302" s="45"/>
      <c r="BG1302" s="45"/>
      <c r="BH1302" s="48" t="str">
        <f t="shared" si="380"/>
        <v>/</v>
      </c>
      <c r="BI1302" s="49" t="str">
        <f t="shared" si="381"/>
        <v/>
      </c>
      <c r="BJ1302" s="49" t="str">
        <f t="shared" si="382"/>
        <v>/</v>
      </c>
      <c r="BK1302" s="50" t="str">
        <f t="shared" si="383"/>
        <v/>
      </c>
      <c r="BL1302" s="35" t="str">
        <f t="shared" si="384"/>
        <v/>
      </c>
      <c r="BM1302" s="35" t="str">
        <f t="shared" si="385"/>
        <v/>
      </c>
      <c r="BN1302" s="35" t="str">
        <f t="shared" si="386"/>
        <v/>
      </c>
      <c r="BO1302" s="35">
        <f t="shared" si="387"/>
        <v>0</v>
      </c>
      <c r="BP1302" s="35" t="str">
        <f t="shared" si="388"/>
        <v/>
      </c>
      <c r="BQ1302" s="36">
        <f t="shared" si="389"/>
        <v>0</v>
      </c>
      <c r="BR1302" s="36">
        <f t="shared" si="390"/>
        <v>0</v>
      </c>
      <c r="BS1302" s="37">
        <f t="shared" si="391"/>
        <v>0</v>
      </c>
      <c r="BT1302" s="38">
        <f t="shared" si="392"/>
        <v>0</v>
      </c>
      <c r="BU1302" s="39">
        <f t="shared" si="393"/>
        <v>0</v>
      </c>
      <c r="BV1302" s="40">
        <f t="shared" si="394"/>
        <v>0</v>
      </c>
      <c r="BW1302" s="41">
        <f t="shared" si="395"/>
        <v>0</v>
      </c>
      <c r="BX1302" s="42" t="str">
        <f t="shared" si="396"/>
        <v/>
      </c>
      <c r="BY1302" s="35" t="str">
        <f t="shared" si="397"/>
        <v>/</v>
      </c>
      <c r="BZ1302" s="43" t="str">
        <f t="shared" si="398"/>
        <v/>
      </c>
    </row>
    <row r="1303" spans="1:78" ht="21.75" x14ac:dyDescent="0.2">
      <c r="A1303" s="44">
        <v>1294</v>
      </c>
      <c r="B1303" s="45" t="s">
        <v>2122</v>
      </c>
      <c r="C1303" s="45"/>
      <c r="D1303" s="45" t="s">
        <v>470</v>
      </c>
      <c r="E1303" s="45" t="s">
        <v>470</v>
      </c>
      <c r="F1303" s="45" t="s">
        <v>311</v>
      </c>
      <c r="G1303" s="46"/>
      <c r="H1303" s="45" t="s">
        <v>555</v>
      </c>
      <c r="I1303" s="45" t="s">
        <v>2123</v>
      </c>
      <c r="J1303" s="45"/>
      <c r="K1303" s="45"/>
      <c r="L1303" s="45"/>
      <c r="M1303" s="45"/>
      <c r="N1303" s="52" t="s">
        <v>154</v>
      </c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  <c r="AG1303" s="45"/>
      <c r="AH1303" s="45"/>
      <c r="AI1303" s="45"/>
      <c r="AJ1303" s="45"/>
      <c r="AK1303" s="45"/>
      <c r="AL1303" s="45"/>
      <c r="AM1303" s="45"/>
      <c r="AN1303" s="45"/>
      <c r="AO1303" s="45"/>
      <c r="AP1303" s="45"/>
      <c r="AQ1303" s="45"/>
      <c r="AR1303" s="45"/>
      <c r="AS1303" s="45"/>
      <c r="AT1303" s="45"/>
      <c r="AU1303" s="45"/>
      <c r="AV1303" s="45"/>
      <c r="AW1303" s="45"/>
      <c r="AX1303" s="45"/>
      <c r="AY1303" s="45"/>
      <c r="AZ1303" s="45"/>
      <c r="BA1303" s="45"/>
      <c r="BB1303" s="45"/>
      <c r="BC1303" s="45"/>
      <c r="BD1303" s="45"/>
      <c r="BE1303" s="45"/>
      <c r="BF1303" s="45"/>
      <c r="BG1303" s="45"/>
      <c r="BH1303" s="48" t="str">
        <f t="shared" si="380"/>
        <v>/</v>
      </c>
      <c r="BI1303" s="49" t="str">
        <f t="shared" si="381"/>
        <v/>
      </c>
      <c r="BJ1303" s="49" t="str">
        <f t="shared" si="382"/>
        <v>/</v>
      </c>
      <c r="BK1303" s="50" t="str">
        <f t="shared" si="383"/>
        <v/>
      </c>
      <c r="BL1303" s="35" t="str">
        <f t="shared" si="384"/>
        <v/>
      </c>
      <c r="BM1303" s="35" t="str">
        <f t="shared" si="385"/>
        <v/>
      </c>
      <c r="BN1303" s="35" t="str">
        <f t="shared" si="386"/>
        <v/>
      </c>
      <c r="BO1303" s="35">
        <f t="shared" si="387"/>
        <v>0</v>
      </c>
      <c r="BP1303" s="35" t="str">
        <f t="shared" si="388"/>
        <v/>
      </c>
      <c r="BQ1303" s="36">
        <f t="shared" si="389"/>
        <v>0</v>
      </c>
      <c r="BR1303" s="36">
        <f t="shared" si="390"/>
        <v>0</v>
      </c>
      <c r="BS1303" s="37">
        <f t="shared" si="391"/>
        <v>0</v>
      </c>
      <c r="BT1303" s="38">
        <f t="shared" si="392"/>
        <v>0</v>
      </c>
      <c r="BU1303" s="39">
        <f t="shared" si="393"/>
        <v>0</v>
      </c>
      <c r="BV1303" s="40">
        <f t="shared" si="394"/>
        <v>0</v>
      </c>
      <c r="BW1303" s="41">
        <f t="shared" si="395"/>
        <v>0</v>
      </c>
      <c r="BX1303" s="42" t="str">
        <f t="shared" si="396"/>
        <v/>
      </c>
      <c r="BY1303" s="35" t="str">
        <f t="shared" si="397"/>
        <v>/</v>
      </c>
      <c r="BZ1303" s="43" t="str">
        <f t="shared" si="398"/>
        <v/>
      </c>
    </row>
    <row r="1304" spans="1:78" ht="21.75" x14ac:dyDescent="0.2">
      <c r="A1304" s="44">
        <v>1295</v>
      </c>
      <c r="B1304" s="45" t="s">
        <v>2124</v>
      </c>
      <c r="C1304" s="45"/>
      <c r="D1304" s="45" t="s">
        <v>470</v>
      </c>
      <c r="E1304" s="45" t="s">
        <v>470</v>
      </c>
      <c r="F1304" s="45" t="s">
        <v>311</v>
      </c>
      <c r="G1304" s="46"/>
      <c r="H1304" s="45" t="s">
        <v>555</v>
      </c>
      <c r="I1304" s="45" t="s">
        <v>2125</v>
      </c>
      <c r="J1304" s="45"/>
      <c r="K1304" s="45"/>
      <c r="L1304" s="45"/>
      <c r="M1304" s="45"/>
      <c r="N1304" s="52" t="s">
        <v>154</v>
      </c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45"/>
      <c r="AJ1304" s="45"/>
      <c r="AK1304" s="45"/>
      <c r="AL1304" s="45"/>
      <c r="AM1304" s="45"/>
      <c r="AN1304" s="45"/>
      <c r="AO1304" s="45"/>
      <c r="AP1304" s="45"/>
      <c r="AQ1304" s="45"/>
      <c r="AR1304" s="45"/>
      <c r="AS1304" s="45"/>
      <c r="AT1304" s="45"/>
      <c r="AU1304" s="45"/>
      <c r="AV1304" s="45"/>
      <c r="AW1304" s="45"/>
      <c r="AX1304" s="45"/>
      <c r="AY1304" s="45"/>
      <c r="AZ1304" s="45"/>
      <c r="BA1304" s="45"/>
      <c r="BB1304" s="45"/>
      <c r="BC1304" s="45"/>
      <c r="BD1304" s="45"/>
      <c r="BE1304" s="45"/>
      <c r="BF1304" s="45"/>
      <c r="BG1304" s="45"/>
      <c r="BH1304" s="48" t="str">
        <f t="shared" si="380"/>
        <v>/</v>
      </c>
      <c r="BI1304" s="49" t="str">
        <f t="shared" si="381"/>
        <v/>
      </c>
      <c r="BJ1304" s="49" t="str">
        <f t="shared" si="382"/>
        <v>/</v>
      </c>
      <c r="BK1304" s="50" t="str">
        <f t="shared" si="383"/>
        <v/>
      </c>
      <c r="BL1304" s="35" t="str">
        <f t="shared" si="384"/>
        <v/>
      </c>
      <c r="BM1304" s="35" t="str">
        <f t="shared" si="385"/>
        <v/>
      </c>
      <c r="BN1304" s="35" t="str">
        <f t="shared" si="386"/>
        <v/>
      </c>
      <c r="BO1304" s="35">
        <f t="shared" si="387"/>
        <v>0</v>
      </c>
      <c r="BP1304" s="35" t="str">
        <f t="shared" si="388"/>
        <v/>
      </c>
      <c r="BQ1304" s="36">
        <f t="shared" si="389"/>
        <v>0</v>
      </c>
      <c r="BR1304" s="36">
        <f t="shared" si="390"/>
        <v>0</v>
      </c>
      <c r="BS1304" s="37">
        <f t="shared" si="391"/>
        <v>0</v>
      </c>
      <c r="BT1304" s="38">
        <f t="shared" si="392"/>
        <v>0</v>
      </c>
      <c r="BU1304" s="39">
        <f t="shared" si="393"/>
        <v>0</v>
      </c>
      <c r="BV1304" s="40">
        <f t="shared" si="394"/>
        <v>0</v>
      </c>
      <c r="BW1304" s="41">
        <f t="shared" si="395"/>
        <v>0</v>
      </c>
      <c r="BX1304" s="42" t="str">
        <f t="shared" si="396"/>
        <v/>
      </c>
      <c r="BY1304" s="35" t="str">
        <f t="shared" si="397"/>
        <v>/</v>
      </c>
      <c r="BZ1304" s="43" t="str">
        <f t="shared" si="398"/>
        <v/>
      </c>
    </row>
    <row r="1305" spans="1:78" ht="21.75" x14ac:dyDescent="0.2">
      <c r="A1305" s="44">
        <v>1296</v>
      </c>
      <c r="B1305" s="45" t="s">
        <v>2126</v>
      </c>
      <c r="C1305" s="45"/>
      <c r="D1305" s="45" t="s">
        <v>470</v>
      </c>
      <c r="E1305" s="45" t="s">
        <v>470</v>
      </c>
      <c r="F1305" s="45" t="s">
        <v>311</v>
      </c>
      <c r="G1305" s="46"/>
      <c r="H1305" s="45" t="s">
        <v>555</v>
      </c>
      <c r="I1305" s="45" t="s">
        <v>2127</v>
      </c>
      <c r="J1305" s="45"/>
      <c r="K1305" s="45"/>
      <c r="L1305" s="45"/>
      <c r="M1305" s="45"/>
      <c r="N1305" s="52" t="s">
        <v>154</v>
      </c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  <c r="AG1305" s="45"/>
      <c r="AH1305" s="45"/>
      <c r="AI1305" s="45"/>
      <c r="AJ1305" s="45"/>
      <c r="AK1305" s="45"/>
      <c r="AL1305" s="45"/>
      <c r="AM1305" s="45"/>
      <c r="AN1305" s="45"/>
      <c r="AO1305" s="45"/>
      <c r="AP1305" s="45"/>
      <c r="AQ1305" s="45"/>
      <c r="AR1305" s="45"/>
      <c r="AS1305" s="45"/>
      <c r="AT1305" s="45"/>
      <c r="AU1305" s="45"/>
      <c r="AV1305" s="45"/>
      <c r="AW1305" s="45"/>
      <c r="AX1305" s="45"/>
      <c r="AY1305" s="45"/>
      <c r="AZ1305" s="45"/>
      <c r="BA1305" s="45"/>
      <c r="BB1305" s="45"/>
      <c r="BC1305" s="45"/>
      <c r="BD1305" s="45"/>
      <c r="BE1305" s="45"/>
      <c r="BF1305" s="45"/>
      <c r="BG1305" s="45"/>
      <c r="BH1305" s="48" t="str">
        <f t="shared" si="380"/>
        <v>/</v>
      </c>
      <c r="BI1305" s="49" t="str">
        <f t="shared" si="381"/>
        <v/>
      </c>
      <c r="BJ1305" s="49" t="str">
        <f t="shared" si="382"/>
        <v>/</v>
      </c>
      <c r="BK1305" s="50" t="str">
        <f t="shared" si="383"/>
        <v/>
      </c>
      <c r="BL1305" s="35" t="str">
        <f t="shared" si="384"/>
        <v/>
      </c>
      <c r="BM1305" s="35" t="str">
        <f t="shared" si="385"/>
        <v/>
      </c>
      <c r="BN1305" s="35" t="str">
        <f t="shared" si="386"/>
        <v/>
      </c>
      <c r="BO1305" s="35">
        <f t="shared" si="387"/>
        <v>0</v>
      </c>
      <c r="BP1305" s="35" t="str">
        <f t="shared" si="388"/>
        <v/>
      </c>
      <c r="BQ1305" s="36">
        <f t="shared" si="389"/>
        <v>0</v>
      </c>
      <c r="BR1305" s="36">
        <f t="shared" si="390"/>
        <v>0</v>
      </c>
      <c r="BS1305" s="37">
        <f t="shared" si="391"/>
        <v>0</v>
      </c>
      <c r="BT1305" s="38">
        <f t="shared" si="392"/>
        <v>0</v>
      </c>
      <c r="BU1305" s="39">
        <f t="shared" si="393"/>
        <v>0</v>
      </c>
      <c r="BV1305" s="40">
        <f t="shared" si="394"/>
        <v>0</v>
      </c>
      <c r="BW1305" s="41">
        <f t="shared" si="395"/>
        <v>0</v>
      </c>
      <c r="BX1305" s="42" t="str">
        <f t="shared" si="396"/>
        <v/>
      </c>
      <c r="BY1305" s="35" t="str">
        <f t="shared" si="397"/>
        <v>/</v>
      </c>
      <c r="BZ1305" s="43" t="str">
        <f t="shared" si="398"/>
        <v/>
      </c>
    </row>
    <row r="1306" spans="1:78" ht="21.75" x14ac:dyDescent="0.2">
      <c r="A1306" s="44">
        <v>1297</v>
      </c>
      <c r="B1306" s="45" t="s">
        <v>2128</v>
      </c>
      <c r="C1306" s="45"/>
      <c r="D1306" s="45" t="s">
        <v>470</v>
      </c>
      <c r="E1306" s="45" t="s">
        <v>470</v>
      </c>
      <c r="F1306" s="45" t="s">
        <v>311</v>
      </c>
      <c r="G1306" s="46"/>
      <c r="H1306" s="45" t="s">
        <v>555</v>
      </c>
      <c r="I1306" s="45" t="s">
        <v>2129</v>
      </c>
      <c r="J1306" s="45"/>
      <c r="K1306" s="45"/>
      <c r="L1306" s="45"/>
      <c r="M1306" s="45"/>
      <c r="N1306" s="52" t="s">
        <v>154</v>
      </c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  <c r="AG1306" s="45"/>
      <c r="AH1306" s="45"/>
      <c r="AI1306" s="45"/>
      <c r="AJ1306" s="45"/>
      <c r="AK1306" s="45"/>
      <c r="AL1306" s="45"/>
      <c r="AM1306" s="45"/>
      <c r="AN1306" s="45"/>
      <c r="AO1306" s="45"/>
      <c r="AP1306" s="45"/>
      <c r="AQ1306" s="45"/>
      <c r="AR1306" s="45"/>
      <c r="AS1306" s="45"/>
      <c r="AT1306" s="45"/>
      <c r="AU1306" s="45"/>
      <c r="AV1306" s="45"/>
      <c r="AW1306" s="45"/>
      <c r="AX1306" s="45"/>
      <c r="AY1306" s="45"/>
      <c r="AZ1306" s="45"/>
      <c r="BA1306" s="45"/>
      <c r="BB1306" s="45"/>
      <c r="BC1306" s="45"/>
      <c r="BD1306" s="45"/>
      <c r="BE1306" s="45"/>
      <c r="BF1306" s="45"/>
      <c r="BG1306" s="45"/>
      <c r="BH1306" s="48" t="str">
        <f t="shared" si="380"/>
        <v>/</v>
      </c>
      <c r="BI1306" s="49" t="str">
        <f t="shared" si="381"/>
        <v/>
      </c>
      <c r="BJ1306" s="49" t="str">
        <f t="shared" si="382"/>
        <v>/</v>
      </c>
      <c r="BK1306" s="50" t="str">
        <f t="shared" si="383"/>
        <v/>
      </c>
      <c r="BL1306" s="35" t="str">
        <f t="shared" si="384"/>
        <v/>
      </c>
      <c r="BM1306" s="35" t="str">
        <f t="shared" si="385"/>
        <v/>
      </c>
      <c r="BN1306" s="35" t="str">
        <f t="shared" si="386"/>
        <v/>
      </c>
      <c r="BO1306" s="35">
        <f t="shared" si="387"/>
        <v>0</v>
      </c>
      <c r="BP1306" s="35" t="str">
        <f t="shared" si="388"/>
        <v/>
      </c>
      <c r="BQ1306" s="36">
        <f t="shared" si="389"/>
        <v>0</v>
      </c>
      <c r="BR1306" s="36">
        <f t="shared" si="390"/>
        <v>0</v>
      </c>
      <c r="BS1306" s="37">
        <f t="shared" si="391"/>
        <v>0</v>
      </c>
      <c r="BT1306" s="38">
        <f t="shared" si="392"/>
        <v>0</v>
      </c>
      <c r="BU1306" s="39">
        <f t="shared" si="393"/>
        <v>0</v>
      </c>
      <c r="BV1306" s="40">
        <f t="shared" si="394"/>
        <v>0</v>
      </c>
      <c r="BW1306" s="41">
        <f t="shared" si="395"/>
        <v>0</v>
      </c>
      <c r="BX1306" s="42" t="str">
        <f t="shared" si="396"/>
        <v/>
      </c>
      <c r="BY1306" s="35" t="str">
        <f t="shared" si="397"/>
        <v>/</v>
      </c>
      <c r="BZ1306" s="43" t="str">
        <f t="shared" si="398"/>
        <v/>
      </c>
    </row>
    <row r="1307" spans="1:78" ht="21.75" x14ac:dyDescent="0.2">
      <c r="A1307" s="44">
        <v>1298</v>
      </c>
      <c r="B1307" s="45" t="s">
        <v>2130</v>
      </c>
      <c r="C1307" s="45"/>
      <c r="D1307" s="45" t="s">
        <v>470</v>
      </c>
      <c r="E1307" s="45" t="s">
        <v>470</v>
      </c>
      <c r="F1307" s="45" t="s">
        <v>311</v>
      </c>
      <c r="G1307" s="46"/>
      <c r="H1307" s="45" t="s">
        <v>555</v>
      </c>
      <c r="I1307" s="45" t="s">
        <v>2131</v>
      </c>
      <c r="J1307" s="45"/>
      <c r="K1307" s="45"/>
      <c r="L1307" s="45"/>
      <c r="M1307" s="45"/>
      <c r="N1307" s="52" t="s">
        <v>154</v>
      </c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45"/>
      <c r="AJ1307" s="45"/>
      <c r="AK1307" s="45"/>
      <c r="AL1307" s="45"/>
      <c r="AM1307" s="45"/>
      <c r="AN1307" s="45"/>
      <c r="AO1307" s="45"/>
      <c r="AP1307" s="45"/>
      <c r="AQ1307" s="45"/>
      <c r="AR1307" s="45"/>
      <c r="AS1307" s="45"/>
      <c r="AT1307" s="45"/>
      <c r="AU1307" s="45"/>
      <c r="AV1307" s="45"/>
      <c r="AW1307" s="45"/>
      <c r="AX1307" s="45"/>
      <c r="AY1307" s="45"/>
      <c r="AZ1307" s="45"/>
      <c r="BA1307" s="45"/>
      <c r="BB1307" s="45"/>
      <c r="BC1307" s="45"/>
      <c r="BD1307" s="45"/>
      <c r="BE1307" s="45"/>
      <c r="BF1307" s="45"/>
      <c r="BG1307" s="45"/>
      <c r="BH1307" s="48" t="str">
        <f t="shared" si="380"/>
        <v>/</v>
      </c>
      <c r="BI1307" s="49" t="str">
        <f t="shared" si="381"/>
        <v/>
      </c>
      <c r="BJ1307" s="49" t="str">
        <f t="shared" si="382"/>
        <v>/</v>
      </c>
      <c r="BK1307" s="50" t="str">
        <f t="shared" si="383"/>
        <v/>
      </c>
      <c r="BL1307" s="35" t="str">
        <f t="shared" si="384"/>
        <v/>
      </c>
      <c r="BM1307" s="35" t="str">
        <f t="shared" si="385"/>
        <v/>
      </c>
      <c r="BN1307" s="35" t="str">
        <f t="shared" si="386"/>
        <v/>
      </c>
      <c r="BO1307" s="35">
        <f t="shared" si="387"/>
        <v>0</v>
      </c>
      <c r="BP1307" s="35" t="str">
        <f t="shared" si="388"/>
        <v/>
      </c>
      <c r="BQ1307" s="36">
        <f t="shared" si="389"/>
        <v>0</v>
      </c>
      <c r="BR1307" s="36">
        <f t="shared" si="390"/>
        <v>0</v>
      </c>
      <c r="BS1307" s="37">
        <f t="shared" si="391"/>
        <v>0</v>
      </c>
      <c r="BT1307" s="38">
        <f t="shared" si="392"/>
        <v>0</v>
      </c>
      <c r="BU1307" s="39">
        <f t="shared" si="393"/>
        <v>0</v>
      </c>
      <c r="BV1307" s="40">
        <f t="shared" si="394"/>
        <v>0</v>
      </c>
      <c r="BW1307" s="41">
        <f t="shared" si="395"/>
        <v>0</v>
      </c>
      <c r="BX1307" s="42" t="str">
        <f t="shared" si="396"/>
        <v/>
      </c>
      <c r="BY1307" s="35" t="str">
        <f t="shared" si="397"/>
        <v>/</v>
      </c>
      <c r="BZ1307" s="43" t="str">
        <f t="shared" si="398"/>
        <v/>
      </c>
    </row>
    <row r="1308" spans="1:78" ht="21.75" x14ac:dyDescent="0.2">
      <c r="A1308" s="44">
        <v>1299</v>
      </c>
      <c r="B1308" s="45" t="s">
        <v>2132</v>
      </c>
      <c r="C1308" s="45"/>
      <c r="D1308" s="45" t="s">
        <v>470</v>
      </c>
      <c r="E1308" s="45" t="s">
        <v>470</v>
      </c>
      <c r="F1308" s="45" t="s">
        <v>311</v>
      </c>
      <c r="G1308" s="46"/>
      <c r="H1308" s="45" t="s">
        <v>555</v>
      </c>
      <c r="I1308" s="45" t="s">
        <v>2133</v>
      </c>
      <c r="J1308" s="45"/>
      <c r="K1308" s="45"/>
      <c r="L1308" s="45"/>
      <c r="M1308" s="45"/>
      <c r="N1308" s="52" t="s">
        <v>154</v>
      </c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5"/>
      <c r="AH1308" s="45"/>
      <c r="AI1308" s="45"/>
      <c r="AJ1308" s="45"/>
      <c r="AK1308" s="45"/>
      <c r="AL1308" s="45"/>
      <c r="AM1308" s="45"/>
      <c r="AN1308" s="45"/>
      <c r="AO1308" s="45"/>
      <c r="AP1308" s="45"/>
      <c r="AQ1308" s="45"/>
      <c r="AR1308" s="45"/>
      <c r="AS1308" s="45"/>
      <c r="AT1308" s="45"/>
      <c r="AU1308" s="45"/>
      <c r="AV1308" s="45"/>
      <c r="AW1308" s="45"/>
      <c r="AX1308" s="45"/>
      <c r="AY1308" s="45"/>
      <c r="AZ1308" s="45"/>
      <c r="BA1308" s="45"/>
      <c r="BB1308" s="45"/>
      <c r="BC1308" s="45"/>
      <c r="BD1308" s="45"/>
      <c r="BE1308" s="45"/>
      <c r="BF1308" s="45"/>
      <c r="BG1308" s="45"/>
      <c r="BH1308" s="48" t="str">
        <f t="shared" si="380"/>
        <v>/</v>
      </c>
      <c r="BI1308" s="49" t="str">
        <f t="shared" si="381"/>
        <v/>
      </c>
      <c r="BJ1308" s="49" t="str">
        <f t="shared" si="382"/>
        <v>/</v>
      </c>
      <c r="BK1308" s="50" t="str">
        <f t="shared" si="383"/>
        <v/>
      </c>
      <c r="BL1308" s="35" t="str">
        <f t="shared" si="384"/>
        <v/>
      </c>
      <c r="BM1308" s="35" t="str">
        <f t="shared" si="385"/>
        <v/>
      </c>
      <c r="BN1308" s="35" t="str">
        <f t="shared" si="386"/>
        <v/>
      </c>
      <c r="BO1308" s="35">
        <f t="shared" si="387"/>
        <v>0</v>
      </c>
      <c r="BP1308" s="35" t="str">
        <f t="shared" si="388"/>
        <v/>
      </c>
      <c r="BQ1308" s="36">
        <f t="shared" si="389"/>
        <v>0</v>
      </c>
      <c r="BR1308" s="36">
        <f t="shared" si="390"/>
        <v>0</v>
      </c>
      <c r="BS1308" s="37">
        <f t="shared" si="391"/>
        <v>0</v>
      </c>
      <c r="BT1308" s="38">
        <f t="shared" si="392"/>
        <v>0</v>
      </c>
      <c r="BU1308" s="39">
        <f t="shared" si="393"/>
        <v>0</v>
      </c>
      <c r="BV1308" s="40">
        <f t="shared" si="394"/>
        <v>0</v>
      </c>
      <c r="BW1308" s="41">
        <f t="shared" si="395"/>
        <v>0</v>
      </c>
      <c r="BX1308" s="42" t="str">
        <f t="shared" si="396"/>
        <v/>
      </c>
      <c r="BY1308" s="35" t="str">
        <f t="shared" si="397"/>
        <v>/</v>
      </c>
      <c r="BZ1308" s="43" t="str">
        <f t="shared" si="398"/>
        <v/>
      </c>
    </row>
    <row r="1309" spans="1:78" ht="21.75" x14ac:dyDescent="0.2">
      <c r="A1309" s="44">
        <v>1300</v>
      </c>
      <c r="B1309" s="45" t="s">
        <v>2134</v>
      </c>
      <c r="C1309" s="45"/>
      <c r="D1309" s="45" t="s">
        <v>470</v>
      </c>
      <c r="E1309" s="45" t="s">
        <v>470</v>
      </c>
      <c r="F1309" s="45" t="s">
        <v>311</v>
      </c>
      <c r="G1309" s="46"/>
      <c r="H1309" s="45" t="s">
        <v>555</v>
      </c>
      <c r="I1309" s="45" t="s">
        <v>1963</v>
      </c>
      <c r="J1309" s="45"/>
      <c r="K1309" s="45"/>
      <c r="L1309" s="45"/>
      <c r="M1309" s="45"/>
      <c r="N1309" s="52" t="s">
        <v>154</v>
      </c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45"/>
      <c r="AJ1309" s="45"/>
      <c r="AK1309" s="45"/>
      <c r="AL1309" s="45"/>
      <c r="AM1309" s="45"/>
      <c r="AN1309" s="45"/>
      <c r="AO1309" s="45"/>
      <c r="AP1309" s="45"/>
      <c r="AQ1309" s="45"/>
      <c r="AR1309" s="45"/>
      <c r="AS1309" s="45"/>
      <c r="AT1309" s="45"/>
      <c r="AU1309" s="45"/>
      <c r="AV1309" s="45"/>
      <c r="AW1309" s="45"/>
      <c r="AX1309" s="45"/>
      <c r="AY1309" s="45"/>
      <c r="AZ1309" s="45"/>
      <c r="BA1309" s="45"/>
      <c r="BB1309" s="45"/>
      <c r="BC1309" s="45"/>
      <c r="BD1309" s="45"/>
      <c r="BE1309" s="45"/>
      <c r="BF1309" s="45"/>
      <c r="BG1309" s="45"/>
      <c r="BH1309" s="48" t="str">
        <f t="shared" si="380"/>
        <v>/</v>
      </c>
      <c r="BI1309" s="49" t="str">
        <f t="shared" si="381"/>
        <v/>
      </c>
      <c r="BJ1309" s="49" t="str">
        <f t="shared" si="382"/>
        <v>/</v>
      </c>
      <c r="BK1309" s="50" t="str">
        <f t="shared" si="383"/>
        <v/>
      </c>
      <c r="BL1309" s="35" t="str">
        <f t="shared" si="384"/>
        <v/>
      </c>
      <c r="BM1309" s="35" t="str">
        <f t="shared" si="385"/>
        <v/>
      </c>
      <c r="BN1309" s="35" t="str">
        <f t="shared" si="386"/>
        <v/>
      </c>
      <c r="BO1309" s="35">
        <f t="shared" si="387"/>
        <v>0</v>
      </c>
      <c r="BP1309" s="35" t="str">
        <f t="shared" si="388"/>
        <v/>
      </c>
      <c r="BQ1309" s="36">
        <f t="shared" si="389"/>
        <v>0</v>
      </c>
      <c r="BR1309" s="36">
        <f t="shared" si="390"/>
        <v>0</v>
      </c>
      <c r="BS1309" s="37">
        <f t="shared" si="391"/>
        <v>0</v>
      </c>
      <c r="BT1309" s="38">
        <f t="shared" si="392"/>
        <v>0</v>
      </c>
      <c r="BU1309" s="39">
        <f t="shared" si="393"/>
        <v>0</v>
      </c>
      <c r="BV1309" s="40">
        <f t="shared" si="394"/>
        <v>0</v>
      </c>
      <c r="BW1309" s="41">
        <f t="shared" si="395"/>
        <v>0</v>
      </c>
      <c r="BX1309" s="42" t="str">
        <f t="shared" si="396"/>
        <v/>
      </c>
      <c r="BY1309" s="35" t="str">
        <f t="shared" si="397"/>
        <v>/</v>
      </c>
      <c r="BZ1309" s="43" t="str">
        <f t="shared" si="398"/>
        <v/>
      </c>
    </row>
    <row r="1310" spans="1:78" ht="21.75" x14ac:dyDescent="0.2">
      <c r="A1310" s="44">
        <v>1301</v>
      </c>
      <c r="B1310" s="45" t="s">
        <v>2135</v>
      </c>
      <c r="C1310" s="45"/>
      <c r="D1310" s="45" t="s">
        <v>470</v>
      </c>
      <c r="E1310" s="45" t="s">
        <v>470</v>
      </c>
      <c r="F1310" s="45" t="s">
        <v>311</v>
      </c>
      <c r="G1310" s="46"/>
      <c r="H1310" s="45" t="s">
        <v>555</v>
      </c>
      <c r="I1310" s="45" t="s">
        <v>2136</v>
      </c>
      <c r="J1310" s="45"/>
      <c r="K1310" s="45"/>
      <c r="L1310" s="45"/>
      <c r="M1310" s="45"/>
      <c r="N1310" s="52" t="s">
        <v>154</v>
      </c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/>
      <c r="AH1310" s="45"/>
      <c r="AI1310" s="45"/>
      <c r="AJ1310" s="45"/>
      <c r="AK1310" s="45"/>
      <c r="AL1310" s="45"/>
      <c r="AM1310" s="45"/>
      <c r="AN1310" s="45"/>
      <c r="AO1310" s="45"/>
      <c r="AP1310" s="45"/>
      <c r="AQ1310" s="45"/>
      <c r="AR1310" s="45"/>
      <c r="AS1310" s="45"/>
      <c r="AT1310" s="45"/>
      <c r="AU1310" s="45"/>
      <c r="AV1310" s="45"/>
      <c r="AW1310" s="45"/>
      <c r="AX1310" s="45"/>
      <c r="AY1310" s="45"/>
      <c r="AZ1310" s="45"/>
      <c r="BA1310" s="45"/>
      <c r="BB1310" s="45"/>
      <c r="BC1310" s="45"/>
      <c r="BD1310" s="45"/>
      <c r="BE1310" s="45"/>
      <c r="BF1310" s="45"/>
      <c r="BG1310" s="45"/>
      <c r="BH1310" s="48" t="str">
        <f t="shared" si="380"/>
        <v>/</v>
      </c>
      <c r="BI1310" s="49" t="str">
        <f t="shared" si="381"/>
        <v/>
      </c>
      <c r="BJ1310" s="49" t="str">
        <f t="shared" si="382"/>
        <v>/</v>
      </c>
      <c r="BK1310" s="50" t="str">
        <f t="shared" si="383"/>
        <v/>
      </c>
      <c r="BL1310" s="35" t="str">
        <f t="shared" si="384"/>
        <v/>
      </c>
      <c r="BM1310" s="35" t="str">
        <f t="shared" si="385"/>
        <v/>
      </c>
      <c r="BN1310" s="35" t="str">
        <f t="shared" si="386"/>
        <v/>
      </c>
      <c r="BO1310" s="35">
        <f t="shared" si="387"/>
        <v>0</v>
      </c>
      <c r="BP1310" s="35" t="str">
        <f t="shared" si="388"/>
        <v/>
      </c>
      <c r="BQ1310" s="36">
        <f t="shared" si="389"/>
        <v>0</v>
      </c>
      <c r="BR1310" s="36">
        <f t="shared" si="390"/>
        <v>0</v>
      </c>
      <c r="BS1310" s="37">
        <f t="shared" si="391"/>
        <v>0</v>
      </c>
      <c r="BT1310" s="38">
        <f t="shared" si="392"/>
        <v>0</v>
      </c>
      <c r="BU1310" s="39">
        <f t="shared" si="393"/>
        <v>0</v>
      </c>
      <c r="BV1310" s="40">
        <f t="shared" si="394"/>
        <v>0</v>
      </c>
      <c r="BW1310" s="41">
        <f t="shared" si="395"/>
        <v>0</v>
      </c>
      <c r="BX1310" s="42" t="str">
        <f t="shared" si="396"/>
        <v/>
      </c>
      <c r="BY1310" s="35" t="str">
        <f t="shared" si="397"/>
        <v>/</v>
      </c>
      <c r="BZ1310" s="43" t="str">
        <f t="shared" si="398"/>
        <v/>
      </c>
    </row>
    <row r="1311" spans="1:78" ht="21.75" x14ac:dyDescent="0.2">
      <c r="A1311" s="44">
        <v>1302</v>
      </c>
      <c r="B1311" s="45" t="s">
        <v>2137</v>
      </c>
      <c r="C1311" s="45"/>
      <c r="D1311" s="45" t="s">
        <v>470</v>
      </c>
      <c r="E1311" s="45" t="s">
        <v>470</v>
      </c>
      <c r="F1311" s="45" t="s">
        <v>311</v>
      </c>
      <c r="G1311" s="46"/>
      <c r="H1311" s="45" t="s">
        <v>555</v>
      </c>
      <c r="I1311" s="45" t="s">
        <v>2138</v>
      </c>
      <c r="J1311" s="45"/>
      <c r="K1311" s="45"/>
      <c r="L1311" s="45"/>
      <c r="M1311" s="45"/>
      <c r="N1311" s="52" t="s">
        <v>154</v>
      </c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5"/>
      <c r="AH1311" s="45"/>
      <c r="AI1311" s="45"/>
      <c r="AJ1311" s="45"/>
      <c r="AK1311" s="45"/>
      <c r="AL1311" s="45"/>
      <c r="AM1311" s="45"/>
      <c r="AN1311" s="45"/>
      <c r="AO1311" s="45"/>
      <c r="AP1311" s="45"/>
      <c r="AQ1311" s="45"/>
      <c r="AR1311" s="45"/>
      <c r="AS1311" s="45"/>
      <c r="AT1311" s="45"/>
      <c r="AU1311" s="45"/>
      <c r="AV1311" s="45"/>
      <c r="AW1311" s="45"/>
      <c r="AX1311" s="45"/>
      <c r="AY1311" s="45"/>
      <c r="AZ1311" s="45"/>
      <c r="BA1311" s="45"/>
      <c r="BB1311" s="45"/>
      <c r="BC1311" s="45"/>
      <c r="BD1311" s="45"/>
      <c r="BE1311" s="45"/>
      <c r="BF1311" s="45"/>
      <c r="BG1311" s="45"/>
      <c r="BH1311" s="48" t="str">
        <f t="shared" si="380"/>
        <v>/</v>
      </c>
      <c r="BI1311" s="49" t="str">
        <f t="shared" si="381"/>
        <v/>
      </c>
      <c r="BJ1311" s="49" t="str">
        <f t="shared" si="382"/>
        <v>/</v>
      </c>
      <c r="BK1311" s="50" t="str">
        <f t="shared" si="383"/>
        <v/>
      </c>
      <c r="BL1311" s="35" t="str">
        <f t="shared" si="384"/>
        <v/>
      </c>
      <c r="BM1311" s="35" t="str">
        <f t="shared" si="385"/>
        <v/>
      </c>
      <c r="BN1311" s="35" t="str">
        <f t="shared" si="386"/>
        <v/>
      </c>
      <c r="BO1311" s="35">
        <f t="shared" si="387"/>
        <v>0</v>
      </c>
      <c r="BP1311" s="35" t="str">
        <f t="shared" si="388"/>
        <v/>
      </c>
      <c r="BQ1311" s="36">
        <f t="shared" si="389"/>
        <v>0</v>
      </c>
      <c r="BR1311" s="36">
        <f t="shared" si="390"/>
        <v>0</v>
      </c>
      <c r="BS1311" s="37">
        <f t="shared" si="391"/>
        <v>0</v>
      </c>
      <c r="BT1311" s="38">
        <f t="shared" si="392"/>
        <v>0</v>
      </c>
      <c r="BU1311" s="39">
        <f t="shared" si="393"/>
        <v>0</v>
      </c>
      <c r="BV1311" s="40">
        <f t="shared" si="394"/>
        <v>0</v>
      </c>
      <c r="BW1311" s="41">
        <f t="shared" si="395"/>
        <v>0</v>
      </c>
      <c r="BX1311" s="42" t="str">
        <f t="shared" si="396"/>
        <v/>
      </c>
      <c r="BY1311" s="35" t="str">
        <f t="shared" si="397"/>
        <v>/</v>
      </c>
      <c r="BZ1311" s="43" t="str">
        <f t="shared" si="398"/>
        <v/>
      </c>
    </row>
    <row r="1312" spans="1:78" ht="21.75" x14ac:dyDescent="0.2">
      <c r="A1312" s="44">
        <v>1303</v>
      </c>
      <c r="B1312" s="45" t="s">
        <v>2139</v>
      </c>
      <c r="C1312" s="45"/>
      <c r="D1312" s="45" t="s">
        <v>470</v>
      </c>
      <c r="E1312" s="45" t="s">
        <v>470</v>
      </c>
      <c r="F1312" s="45" t="s">
        <v>311</v>
      </c>
      <c r="G1312" s="46"/>
      <c r="H1312" s="45" t="s">
        <v>555</v>
      </c>
      <c r="I1312" s="45" t="s">
        <v>2140</v>
      </c>
      <c r="J1312" s="45"/>
      <c r="K1312" s="45"/>
      <c r="L1312" s="45"/>
      <c r="M1312" s="45"/>
      <c r="N1312" s="52" t="s">
        <v>154</v>
      </c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45"/>
      <c r="AJ1312" s="45"/>
      <c r="AK1312" s="45"/>
      <c r="AL1312" s="45"/>
      <c r="AM1312" s="45"/>
      <c r="AN1312" s="45"/>
      <c r="AO1312" s="45"/>
      <c r="AP1312" s="45"/>
      <c r="AQ1312" s="45"/>
      <c r="AR1312" s="45"/>
      <c r="AS1312" s="45"/>
      <c r="AT1312" s="45"/>
      <c r="AU1312" s="45"/>
      <c r="AV1312" s="45"/>
      <c r="AW1312" s="45"/>
      <c r="AX1312" s="45"/>
      <c r="AY1312" s="45"/>
      <c r="AZ1312" s="45"/>
      <c r="BA1312" s="45"/>
      <c r="BB1312" s="45"/>
      <c r="BC1312" s="45"/>
      <c r="BD1312" s="45"/>
      <c r="BE1312" s="45"/>
      <c r="BF1312" s="45"/>
      <c r="BG1312" s="45"/>
      <c r="BH1312" s="48" t="str">
        <f t="shared" si="380"/>
        <v>/</v>
      </c>
      <c r="BI1312" s="49" t="str">
        <f t="shared" si="381"/>
        <v/>
      </c>
      <c r="BJ1312" s="49" t="str">
        <f t="shared" si="382"/>
        <v>/</v>
      </c>
      <c r="BK1312" s="50" t="str">
        <f t="shared" si="383"/>
        <v/>
      </c>
      <c r="BL1312" s="35" t="str">
        <f t="shared" si="384"/>
        <v/>
      </c>
      <c r="BM1312" s="35" t="str">
        <f t="shared" si="385"/>
        <v/>
      </c>
      <c r="BN1312" s="35" t="str">
        <f t="shared" si="386"/>
        <v/>
      </c>
      <c r="BO1312" s="35">
        <f t="shared" si="387"/>
        <v>0</v>
      </c>
      <c r="BP1312" s="35" t="str">
        <f t="shared" si="388"/>
        <v/>
      </c>
      <c r="BQ1312" s="36">
        <f t="shared" si="389"/>
        <v>0</v>
      </c>
      <c r="BR1312" s="36">
        <f t="shared" si="390"/>
        <v>0</v>
      </c>
      <c r="BS1312" s="37">
        <f t="shared" si="391"/>
        <v>0</v>
      </c>
      <c r="BT1312" s="38">
        <f t="shared" si="392"/>
        <v>0</v>
      </c>
      <c r="BU1312" s="39">
        <f t="shared" si="393"/>
        <v>0</v>
      </c>
      <c r="BV1312" s="40">
        <f t="shared" si="394"/>
        <v>0</v>
      </c>
      <c r="BW1312" s="41">
        <f t="shared" si="395"/>
        <v>0</v>
      </c>
      <c r="BX1312" s="42" t="str">
        <f t="shared" si="396"/>
        <v/>
      </c>
      <c r="BY1312" s="35" t="str">
        <f t="shared" si="397"/>
        <v>/</v>
      </c>
      <c r="BZ1312" s="43" t="str">
        <f t="shared" si="398"/>
        <v/>
      </c>
    </row>
    <row r="1313" spans="1:78" ht="21.75" x14ac:dyDescent="0.2">
      <c r="A1313" s="44">
        <v>1304</v>
      </c>
      <c r="B1313" s="45" t="s">
        <v>2141</v>
      </c>
      <c r="C1313" s="45"/>
      <c r="D1313" s="45" t="s">
        <v>470</v>
      </c>
      <c r="E1313" s="45" t="s">
        <v>470</v>
      </c>
      <c r="F1313" s="45" t="s">
        <v>311</v>
      </c>
      <c r="G1313" s="46"/>
      <c r="H1313" s="45" t="s">
        <v>555</v>
      </c>
      <c r="I1313" s="45" t="s">
        <v>2142</v>
      </c>
      <c r="J1313" s="45"/>
      <c r="K1313" s="45"/>
      <c r="L1313" s="45"/>
      <c r="M1313" s="45"/>
      <c r="N1313" s="52" t="s">
        <v>154</v>
      </c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45"/>
      <c r="AJ1313" s="45"/>
      <c r="AK1313" s="45"/>
      <c r="AL1313" s="45"/>
      <c r="AM1313" s="45"/>
      <c r="AN1313" s="45"/>
      <c r="AO1313" s="45"/>
      <c r="AP1313" s="45"/>
      <c r="AQ1313" s="45"/>
      <c r="AR1313" s="45"/>
      <c r="AS1313" s="45"/>
      <c r="AT1313" s="45"/>
      <c r="AU1313" s="45"/>
      <c r="AV1313" s="45"/>
      <c r="AW1313" s="45"/>
      <c r="AX1313" s="45"/>
      <c r="AY1313" s="45"/>
      <c r="AZ1313" s="45"/>
      <c r="BA1313" s="45"/>
      <c r="BB1313" s="45"/>
      <c r="BC1313" s="45"/>
      <c r="BD1313" s="45"/>
      <c r="BE1313" s="45"/>
      <c r="BF1313" s="45"/>
      <c r="BG1313" s="45"/>
      <c r="BH1313" s="48" t="str">
        <f t="shared" si="380"/>
        <v>/</v>
      </c>
      <c r="BI1313" s="49" t="str">
        <f t="shared" si="381"/>
        <v/>
      </c>
      <c r="BJ1313" s="49" t="str">
        <f t="shared" si="382"/>
        <v>/</v>
      </c>
      <c r="BK1313" s="50" t="str">
        <f t="shared" si="383"/>
        <v/>
      </c>
      <c r="BL1313" s="35" t="str">
        <f t="shared" si="384"/>
        <v/>
      </c>
      <c r="BM1313" s="35" t="str">
        <f t="shared" si="385"/>
        <v/>
      </c>
      <c r="BN1313" s="35" t="str">
        <f t="shared" si="386"/>
        <v/>
      </c>
      <c r="BO1313" s="35">
        <f t="shared" si="387"/>
        <v>0</v>
      </c>
      <c r="BP1313" s="35" t="str">
        <f t="shared" si="388"/>
        <v/>
      </c>
      <c r="BQ1313" s="36">
        <f t="shared" si="389"/>
        <v>0</v>
      </c>
      <c r="BR1313" s="36">
        <f t="shared" si="390"/>
        <v>0</v>
      </c>
      <c r="BS1313" s="37">
        <f t="shared" si="391"/>
        <v>0</v>
      </c>
      <c r="BT1313" s="38">
        <f t="shared" si="392"/>
        <v>0</v>
      </c>
      <c r="BU1313" s="39">
        <f t="shared" si="393"/>
        <v>0</v>
      </c>
      <c r="BV1313" s="40">
        <f t="shared" si="394"/>
        <v>0</v>
      </c>
      <c r="BW1313" s="41">
        <f t="shared" si="395"/>
        <v>0</v>
      </c>
      <c r="BX1313" s="42" t="str">
        <f t="shared" si="396"/>
        <v/>
      </c>
      <c r="BY1313" s="35" t="str">
        <f t="shared" si="397"/>
        <v>/</v>
      </c>
      <c r="BZ1313" s="43" t="str">
        <f t="shared" si="398"/>
        <v/>
      </c>
    </row>
    <row r="1314" spans="1:78" ht="21.75" x14ac:dyDescent="0.2">
      <c r="A1314" s="44">
        <v>1305</v>
      </c>
      <c r="B1314" s="45" t="s">
        <v>2143</v>
      </c>
      <c r="C1314" s="45"/>
      <c r="D1314" s="45" t="s">
        <v>470</v>
      </c>
      <c r="E1314" s="45" t="s">
        <v>470</v>
      </c>
      <c r="F1314" s="45" t="s">
        <v>311</v>
      </c>
      <c r="G1314" s="46"/>
      <c r="H1314" s="45" t="s">
        <v>555</v>
      </c>
      <c r="I1314" s="45" t="s">
        <v>2144</v>
      </c>
      <c r="J1314" s="45"/>
      <c r="K1314" s="45"/>
      <c r="L1314" s="45"/>
      <c r="M1314" s="45"/>
      <c r="N1314" s="52" t="s">
        <v>154</v>
      </c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/>
      <c r="AH1314" s="45"/>
      <c r="AI1314" s="45"/>
      <c r="AJ1314" s="45"/>
      <c r="AK1314" s="45"/>
      <c r="AL1314" s="45"/>
      <c r="AM1314" s="45"/>
      <c r="AN1314" s="45"/>
      <c r="AO1314" s="45"/>
      <c r="AP1314" s="45"/>
      <c r="AQ1314" s="45"/>
      <c r="AR1314" s="45"/>
      <c r="AS1314" s="45"/>
      <c r="AT1314" s="45"/>
      <c r="AU1314" s="45"/>
      <c r="AV1314" s="45"/>
      <c r="AW1314" s="45"/>
      <c r="AX1314" s="45"/>
      <c r="AY1314" s="45"/>
      <c r="AZ1314" s="45"/>
      <c r="BA1314" s="45"/>
      <c r="BB1314" s="45"/>
      <c r="BC1314" s="45"/>
      <c r="BD1314" s="45"/>
      <c r="BE1314" s="45"/>
      <c r="BF1314" s="45"/>
      <c r="BG1314" s="45"/>
      <c r="BH1314" s="48" t="str">
        <f t="shared" si="380"/>
        <v>/</v>
      </c>
      <c r="BI1314" s="49" t="str">
        <f t="shared" si="381"/>
        <v/>
      </c>
      <c r="BJ1314" s="49" t="str">
        <f t="shared" si="382"/>
        <v>/</v>
      </c>
      <c r="BK1314" s="50" t="str">
        <f t="shared" si="383"/>
        <v/>
      </c>
      <c r="BL1314" s="35" t="str">
        <f t="shared" si="384"/>
        <v/>
      </c>
      <c r="BM1314" s="35" t="str">
        <f t="shared" si="385"/>
        <v/>
      </c>
      <c r="BN1314" s="35" t="str">
        <f t="shared" si="386"/>
        <v/>
      </c>
      <c r="BO1314" s="35">
        <f t="shared" si="387"/>
        <v>0</v>
      </c>
      <c r="BP1314" s="35" t="str">
        <f t="shared" si="388"/>
        <v/>
      </c>
      <c r="BQ1314" s="36">
        <f t="shared" si="389"/>
        <v>0</v>
      </c>
      <c r="BR1314" s="36">
        <f t="shared" si="390"/>
        <v>0</v>
      </c>
      <c r="BS1314" s="37">
        <f t="shared" si="391"/>
        <v>0</v>
      </c>
      <c r="BT1314" s="38">
        <f t="shared" si="392"/>
        <v>0</v>
      </c>
      <c r="BU1314" s="39">
        <f t="shared" si="393"/>
        <v>0</v>
      </c>
      <c r="BV1314" s="40">
        <f t="shared" si="394"/>
        <v>0</v>
      </c>
      <c r="BW1314" s="41">
        <f t="shared" si="395"/>
        <v>0</v>
      </c>
      <c r="BX1314" s="42" t="str">
        <f t="shared" si="396"/>
        <v/>
      </c>
      <c r="BY1314" s="35" t="str">
        <f t="shared" si="397"/>
        <v>/</v>
      </c>
      <c r="BZ1314" s="43" t="str">
        <f t="shared" si="398"/>
        <v/>
      </c>
    </row>
    <row r="1315" spans="1:78" ht="21.75" x14ac:dyDescent="0.2">
      <c r="A1315" s="44">
        <v>1306</v>
      </c>
      <c r="B1315" s="45" t="s">
        <v>2145</v>
      </c>
      <c r="C1315" s="45"/>
      <c r="D1315" s="45" t="s">
        <v>470</v>
      </c>
      <c r="E1315" s="45" t="s">
        <v>470</v>
      </c>
      <c r="F1315" s="45" t="s">
        <v>311</v>
      </c>
      <c r="G1315" s="46"/>
      <c r="H1315" s="45" t="s">
        <v>555</v>
      </c>
      <c r="I1315" s="45" t="s">
        <v>2146</v>
      </c>
      <c r="J1315" s="45"/>
      <c r="K1315" s="45"/>
      <c r="L1315" s="45"/>
      <c r="M1315" s="45"/>
      <c r="N1315" s="52" t="s">
        <v>154</v>
      </c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  <c r="AG1315" s="45"/>
      <c r="AH1315" s="45"/>
      <c r="AI1315" s="45"/>
      <c r="AJ1315" s="45"/>
      <c r="AK1315" s="45"/>
      <c r="AL1315" s="45"/>
      <c r="AM1315" s="45"/>
      <c r="AN1315" s="45"/>
      <c r="AO1315" s="45"/>
      <c r="AP1315" s="45"/>
      <c r="AQ1315" s="45"/>
      <c r="AR1315" s="45"/>
      <c r="AS1315" s="45"/>
      <c r="AT1315" s="45"/>
      <c r="AU1315" s="45"/>
      <c r="AV1315" s="45"/>
      <c r="AW1315" s="45"/>
      <c r="AX1315" s="45"/>
      <c r="AY1315" s="45"/>
      <c r="AZ1315" s="45"/>
      <c r="BA1315" s="45"/>
      <c r="BB1315" s="45"/>
      <c r="BC1315" s="45"/>
      <c r="BD1315" s="45"/>
      <c r="BE1315" s="45"/>
      <c r="BF1315" s="45"/>
      <c r="BG1315" s="45"/>
      <c r="BH1315" s="48" t="str">
        <f t="shared" si="380"/>
        <v>/</v>
      </c>
      <c r="BI1315" s="49" t="str">
        <f t="shared" si="381"/>
        <v/>
      </c>
      <c r="BJ1315" s="49" t="str">
        <f t="shared" si="382"/>
        <v>/</v>
      </c>
      <c r="BK1315" s="50" t="str">
        <f t="shared" si="383"/>
        <v/>
      </c>
      <c r="BL1315" s="35" t="str">
        <f t="shared" si="384"/>
        <v/>
      </c>
      <c r="BM1315" s="35" t="str">
        <f t="shared" si="385"/>
        <v/>
      </c>
      <c r="BN1315" s="35" t="str">
        <f t="shared" si="386"/>
        <v/>
      </c>
      <c r="BO1315" s="35">
        <f t="shared" si="387"/>
        <v>0</v>
      </c>
      <c r="BP1315" s="35" t="str">
        <f t="shared" si="388"/>
        <v/>
      </c>
      <c r="BQ1315" s="36">
        <f t="shared" si="389"/>
        <v>0</v>
      </c>
      <c r="BR1315" s="36">
        <f t="shared" si="390"/>
        <v>0</v>
      </c>
      <c r="BS1315" s="37">
        <f t="shared" si="391"/>
        <v>0</v>
      </c>
      <c r="BT1315" s="38">
        <f t="shared" si="392"/>
        <v>0</v>
      </c>
      <c r="BU1315" s="39">
        <f t="shared" si="393"/>
        <v>0</v>
      </c>
      <c r="BV1315" s="40">
        <f t="shared" si="394"/>
        <v>0</v>
      </c>
      <c r="BW1315" s="41">
        <f t="shared" si="395"/>
        <v>0</v>
      </c>
      <c r="BX1315" s="42" t="str">
        <f t="shared" si="396"/>
        <v/>
      </c>
      <c r="BY1315" s="35" t="str">
        <f t="shared" si="397"/>
        <v>/</v>
      </c>
      <c r="BZ1315" s="43" t="str">
        <f t="shared" si="398"/>
        <v/>
      </c>
    </row>
    <row r="1316" spans="1:78" ht="21.75" x14ac:dyDescent="0.2">
      <c r="A1316" s="44">
        <v>1307</v>
      </c>
      <c r="B1316" s="45" t="s">
        <v>2147</v>
      </c>
      <c r="C1316" s="45"/>
      <c r="D1316" s="45" t="s">
        <v>470</v>
      </c>
      <c r="E1316" s="45" t="s">
        <v>470</v>
      </c>
      <c r="F1316" s="45" t="s">
        <v>311</v>
      </c>
      <c r="G1316" s="46"/>
      <c r="H1316" s="45" t="s">
        <v>555</v>
      </c>
      <c r="I1316" s="45" t="s">
        <v>2148</v>
      </c>
      <c r="J1316" s="45"/>
      <c r="K1316" s="45"/>
      <c r="L1316" s="45"/>
      <c r="M1316" s="45"/>
      <c r="N1316" s="52" t="s">
        <v>154</v>
      </c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5"/>
      <c r="AH1316" s="45"/>
      <c r="AI1316" s="45"/>
      <c r="AJ1316" s="45"/>
      <c r="AK1316" s="45"/>
      <c r="AL1316" s="45"/>
      <c r="AM1316" s="45"/>
      <c r="AN1316" s="45"/>
      <c r="AO1316" s="45"/>
      <c r="AP1316" s="45"/>
      <c r="AQ1316" s="45"/>
      <c r="AR1316" s="45"/>
      <c r="AS1316" s="45"/>
      <c r="AT1316" s="45"/>
      <c r="AU1316" s="45"/>
      <c r="AV1316" s="45"/>
      <c r="AW1316" s="45"/>
      <c r="AX1316" s="45"/>
      <c r="AY1316" s="45"/>
      <c r="AZ1316" s="45"/>
      <c r="BA1316" s="45"/>
      <c r="BB1316" s="45"/>
      <c r="BC1316" s="45"/>
      <c r="BD1316" s="45"/>
      <c r="BE1316" s="45"/>
      <c r="BF1316" s="45"/>
      <c r="BG1316" s="45"/>
      <c r="BH1316" s="48" t="str">
        <f t="shared" si="380"/>
        <v>/</v>
      </c>
      <c r="BI1316" s="49" t="str">
        <f t="shared" si="381"/>
        <v/>
      </c>
      <c r="BJ1316" s="49" t="str">
        <f t="shared" si="382"/>
        <v>/</v>
      </c>
      <c r="BK1316" s="50" t="str">
        <f t="shared" si="383"/>
        <v/>
      </c>
      <c r="BL1316" s="35" t="str">
        <f t="shared" si="384"/>
        <v/>
      </c>
      <c r="BM1316" s="35" t="str">
        <f t="shared" si="385"/>
        <v/>
      </c>
      <c r="BN1316" s="35" t="str">
        <f t="shared" si="386"/>
        <v/>
      </c>
      <c r="BO1316" s="35">
        <f t="shared" si="387"/>
        <v>0</v>
      </c>
      <c r="BP1316" s="35" t="str">
        <f t="shared" si="388"/>
        <v/>
      </c>
      <c r="BQ1316" s="36">
        <f t="shared" si="389"/>
        <v>0</v>
      </c>
      <c r="BR1316" s="36">
        <f t="shared" si="390"/>
        <v>0</v>
      </c>
      <c r="BS1316" s="37">
        <f t="shared" si="391"/>
        <v>0</v>
      </c>
      <c r="BT1316" s="38">
        <f t="shared" si="392"/>
        <v>0</v>
      </c>
      <c r="BU1316" s="39">
        <f t="shared" si="393"/>
        <v>0</v>
      </c>
      <c r="BV1316" s="40">
        <f t="shared" si="394"/>
        <v>0</v>
      </c>
      <c r="BW1316" s="41">
        <f t="shared" si="395"/>
        <v>0</v>
      </c>
      <c r="BX1316" s="42" t="str">
        <f t="shared" si="396"/>
        <v/>
      </c>
      <c r="BY1316" s="35" t="str">
        <f t="shared" si="397"/>
        <v>/</v>
      </c>
      <c r="BZ1316" s="43" t="str">
        <f t="shared" si="398"/>
        <v/>
      </c>
    </row>
    <row r="1317" spans="1:78" ht="21.75" x14ac:dyDescent="0.2">
      <c r="A1317" s="44">
        <v>1308</v>
      </c>
      <c r="B1317" s="45" t="s">
        <v>2149</v>
      </c>
      <c r="C1317" s="45"/>
      <c r="D1317" s="45" t="s">
        <v>470</v>
      </c>
      <c r="E1317" s="45" t="s">
        <v>470</v>
      </c>
      <c r="F1317" s="45" t="s">
        <v>311</v>
      </c>
      <c r="G1317" s="46"/>
      <c r="H1317" s="45" t="s">
        <v>555</v>
      </c>
      <c r="I1317" s="45" t="s">
        <v>2150</v>
      </c>
      <c r="J1317" s="45"/>
      <c r="K1317" s="45"/>
      <c r="L1317" s="45"/>
      <c r="M1317" s="45"/>
      <c r="N1317" s="52" t="s">
        <v>154</v>
      </c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5"/>
      <c r="AH1317" s="45"/>
      <c r="AI1317" s="45"/>
      <c r="AJ1317" s="45"/>
      <c r="AK1317" s="45"/>
      <c r="AL1317" s="45"/>
      <c r="AM1317" s="45"/>
      <c r="AN1317" s="45"/>
      <c r="AO1317" s="45"/>
      <c r="AP1317" s="45"/>
      <c r="AQ1317" s="45"/>
      <c r="AR1317" s="45"/>
      <c r="AS1317" s="45"/>
      <c r="AT1317" s="45"/>
      <c r="AU1317" s="45"/>
      <c r="AV1317" s="45"/>
      <c r="AW1317" s="45"/>
      <c r="AX1317" s="45"/>
      <c r="AY1317" s="45"/>
      <c r="AZ1317" s="45"/>
      <c r="BA1317" s="45"/>
      <c r="BB1317" s="45"/>
      <c r="BC1317" s="45"/>
      <c r="BD1317" s="45"/>
      <c r="BE1317" s="45"/>
      <c r="BF1317" s="45"/>
      <c r="BG1317" s="45"/>
      <c r="BH1317" s="48" t="str">
        <f t="shared" si="380"/>
        <v>/</v>
      </c>
      <c r="BI1317" s="49" t="str">
        <f t="shared" si="381"/>
        <v/>
      </c>
      <c r="BJ1317" s="49" t="str">
        <f t="shared" si="382"/>
        <v>/</v>
      </c>
      <c r="BK1317" s="50" t="str">
        <f t="shared" si="383"/>
        <v/>
      </c>
      <c r="BL1317" s="35" t="str">
        <f t="shared" si="384"/>
        <v/>
      </c>
      <c r="BM1317" s="35" t="str">
        <f t="shared" si="385"/>
        <v/>
      </c>
      <c r="BN1317" s="35" t="str">
        <f t="shared" si="386"/>
        <v/>
      </c>
      <c r="BO1317" s="35">
        <f t="shared" si="387"/>
        <v>0</v>
      </c>
      <c r="BP1317" s="35" t="str">
        <f t="shared" si="388"/>
        <v/>
      </c>
      <c r="BQ1317" s="36">
        <f t="shared" si="389"/>
        <v>0</v>
      </c>
      <c r="BR1317" s="36">
        <f t="shared" si="390"/>
        <v>0</v>
      </c>
      <c r="BS1317" s="37">
        <f t="shared" si="391"/>
        <v>0</v>
      </c>
      <c r="BT1317" s="38">
        <f t="shared" si="392"/>
        <v>0</v>
      </c>
      <c r="BU1317" s="39">
        <f t="shared" si="393"/>
        <v>0</v>
      </c>
      <c r="BV1317" s="40">
        <f t="shared" si="394"/>
        <v>0</v>
      </c>
      <c r="BW1317" s="41">
        <f t="shared" si="395"/>
        <v>0</v>
      </c>
      <c r="BX1317" s="42" t="str">
        <f t="shared" si="396"/>
        <v/>
      </c>
      <c r="BY1317" s="35" t="str">
        <f t="shared" si="397"/>
        <v>/</v>
      </c>
      <c r="BZ1317" s="43" t="str">
        <f t="shared" si="398"/>
        <v/>
      </c>
    </row>
    <row r="1318" spans="1:78" ht="21.75" x14ac:dyDescent="0.2">
      <c r="A1318" s="44">
        <v>1309</v>
      </c>
      <c r="B1318" s="45" t="s">
        <v>2151</v>
      </c>
      <c r="C1318" s="45"/>
      <c r="D1318" s="45" t="s">
        <v>470</v>
      </c>
      <c r="E1318" s="45" t="s">
        <v>470</v>
      </c>
      <c r="F1318" s="45" t="s">
        <v>311</v>
      </c>
      <c r="G1318" s="46"/>
      <c r="H1318" s="45" t="s">
        <v>555</v>
      </c>
      <c r="I1318" s="45" t="s">
        <v>2152</v>
      </c>
      <c r="J1318" s="45"/>
      <c r="K1318" s="45"/>
      <c r="L1318" s="45"/>
      <c r="M1318" s="45"/>
      <c r="N1318" s="52" t="s">
        <v>154</v>
      </c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/>
      <c r="AH1318" s="45"/>
      <c r="AI1318" s="45"/>
      <c r="AJ1318" s="45"/>
      <c r="AK1318" s="45"/>
      <c r="AL1318" s="45"/>
      <c r="AM1318" s="45"/>
      <c r="AN1318" s="45"/>
      <c r="AO1318" s="45"/>
      <c r="AP1318" s="45"/>
      <c r="AQ1318" s="45"/>
      <c r="AR1318" s="45"/>
      <c r="AS1318" s="45"/>
      <c r="AT1318" s="45"/>
      <c r="AU1318" s="45"/>
      <c r="AV1318" s="45"/>
      <c r="AW1318" s="45"/>
      <c r="AX1318" s="45"/>
      <c r="AY1318" s="45"/>
      <c r="AZ1318" s="45"/>
      <c r="BA1318" s="45"/>
      <c r="BB1318" s="45"/>
      <c r="BC1318" s="45"/>
      <c r="BD1318" s="45"/>
      <c r="BE1318" s="45"/>
      <c r="BF1318" s="45"/>
      <c r="BG1318" s="45"/>
      <c r="BH1318" s="48" t="str">
        <f t="shared" si="380"/>
        <v>/</v>
      </c>
      <c r="BI1318" s="49" t="str">
        <f t="shared" si="381"/>
        <v/>
      </c>
      <c r="BJ1318" s="49" t="str">
        <f t="shared" si="382"/>
        <v>/</v>
      </c>
      <c r="BK1318" s="50" t="str">
        <f t="shared" si="383"/>
        <v/>
      </c>
      <c r="BL1318" s="35" t="str">
        <f t="shared" si="384"/>
        <v/>
      </c>
      <c r="BM1318" s="35" t="str">
        <f t="shared" si="385"/>
        <v/>
      </c>
      <c r="BN1318" s="35" t="str">
        <f t="shared" si="386"/>
        <v/>
      </c>
      <c r="BO1318" s="35">
        <f t="shared" si="387"/>
        <v>0</v>
      </c>
      <c r="BP1318" s="35" t="str">
        <f t="shared" si="388"/>
        <v/>
      </c>
      <c r="BQ1318" s="36">
        <f t="shared" si="389"/>
        <v>0</v>
      </c>
      <c r="BR1318" s="36">
        <f t="shared" si="390"/>
        <v>0</v>
      </c>
      <c r="BS1318" s="37">
        <f t="shared" si="391"/>
        <v>0</v>
      </c>
      <c r="BT1318" s="38">
        <f t="shared" si="392"/>
        <v>0</v>
      </c>
      <c r="BU1318" s="39">
        <f t="shared" si="393"/>
        <v>0</v>
      </c>
      <c r="BV1318" s="40">
        <f t="shared" si="394"/>
        <v>0</v>
      </c>
      <c r="BW1318" s="41">
        <f t="shared" si="395"/>
        <v>0</v>
      </c>
      <c r="BX1318" s="42" t="str">
        <f t="shared" si="396"/>
        <v/>
      </c>
      <c r="BY1318" s="35" t="str">
        <f t="shared" si="397"/>
        <v>/</v>
      </c>
      <c r="BZ1318" s="43" t="str">
        <f t="shared" si="398"/>
        <v/>
      </c>
    </row>
    <row r="1319" spans="1:78" ht="21.75" x14ac:dyDescent="0.2">
      <c r="A1319" s="44">
        <v>1310</v>
      </c>
      <c r="B1319" s="45" t="s">
        <v>2153</v>
      </c>
      <c r="C1319" s="45"/>
      <c r="D1319" s="45" t="s">
        <v>470</v>
      </c>
      <c r="E1319" s="45" t="s">
        <v>470</v>
      </c>
      <c r="F1319" s="45" t="s">
        <v>311</v>
      </c>
      <c r="G1319" s="46"/>
      <c r="H1319" s="45" t="s">
        <v>555</v>
      </c>
      <c r="I1319" s="45" t="s">
        <v>2154</v>
      </c>
      <c r="J1319" s="45"/>
      <c r="K1319" s="45"/>
      <c r="L1319" s="45"/>
      <c r="M1319" s="45"/>
      <c r="N1319" s="52" t="s">
        <v>154</v>
      </c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  <c r="AT1319" s="45"/>
      <c r="AU1319" s="45"/>
      <c r="AV1319" s="45"/>
      <c r="AW1319" s="45"/>
      <c r="AX1319" s="45"/>
      <c r="AY1319" s="45"/>
      <c r="AZ1319" s="45"/>
      <c r="BA1319" s="45"/>
      <c r="BB1319" s="45"/>
      <c r="BC1319" s="45"/>
      <c r="BD1319" s="45"/>
      <c r="BE1319" s="45"/>
      <c r="BF1319" s="45"/>
      <c r="BG1319" s="45"/>
      <c r="BH1319" s="48" t="str">
        <f t="shared" si="380"/>
        <v>/</v>
      </c>
      <c r="BI1319" s="49" t="str">
        <f t="shared" si="381"/>
        <v/>
      </c>
      <c r="BJ1319" s="49" t="str">
        <f t="shared" si="382"/>
        <v>/</v>
      </c>
      <c r="BK1319" s="50" t="str">
        <f t="shared" si="383"/>
        <v/>
      </c>
      <c r="BL1319" s="35" t="str">
        <f t="shared" si="384"/>
        <v/>
      </c>
      <c r="BM1319" s="35" t="str">
        <f t="shared" si="385"/>
        <v/>
      </c>
      <c r="BN1319" s="35" t="str">
        <f t="shared" si="386"/>
        <v/>
      </c>
      <c r="BO1319" s="35">
        <f t="shared" si="387"/>
        <v>0</v>
      </c>
      <c r="BP1319" s="35" t="str">
        <f t="shared" si="388"/>
        <v/>
      </c>
      <c r="BQ1319" s="36">
        <f t="shared" si="389"/>
        <v>0</v>
      </c>
      <c r="BR1319" s="36">
        <f t="shared" si="390"/>
        <v>0</v>
      </c>
      <c r="BS1319" s="37">
        <f t="shared" si="391"/>
        <v>0</v>
      </c>
      <c r="BT1319" s="38">
        <f t="shared" si="392"/>
        <v>0</v>
      </c>
      <c r="BU1319" s="39">
        <f t="shared" si="393"/>
        <v>0</v>
      </c>
      <c r="BV1319" s="40">
        <f t="shared" si="394"/>
        <v>0</v>
      </c>
      <c r="BW1319" s="41">
        <f t="shared" si="395"/>
        <v>0</v>
      </c>
      <c r="BX1319" s="42" t="str">
        <f t="shared" si="396"/>
        <v/>
      </c>
      <c r="BY1319" s="35" t="str">
        <f t="shared" si="397"/>
        <v>/</v>
      </c>
      <c r="BZ1319" s="43" t="str">
        <f t="shared" si="398"/>
        <v/>
      </c>
    </row>
    <row r="1320" spans="1:78" ht="21.75" x14ac:dyDescent="0.2">
      <c r="A1320" s="44">
        <v>1311</v>
      </c>
      <c r="B1320" s="45" t="s">
        <v>2155</v>
      </c>
      <c r="C1320" s="45"/>
      <c r="D1320" s="45" t="s">
        <v>470</v>
      </c>
      <c r="E1320" s="45" t="s">
        <v>470</v>
      </c>
      <c r="F1320" s="45" t="s">
        <v>311</v>
      </c>
      <c r="G1320" s="46"/>
      <c r="H1320" s="45" t="s">
        <v>555</v>
      </c>
      <c r="I1320" s="45" t="s">
        <v>2156</v>
      </c>
      <c r="J1320" s="45"/>
      <c r="K1320" s="45"/>
      <c r="L1320" s="45"/>
      <c r="M1320" s="45"/>
      <c r="N1320" s="52" t="s">
        <v>154</v>
      </c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45"/>
      <c r="AJ1320" s="45"/>
      <c r="AK1320" s="45"/>
      <c r="AL1320" s="45"/>
      <c r="AM1320" s="45"/>
      <c r="AN1320" s="45"/>
      <c r="AO1320" s="45"/>
      <c r="AP1320" s="45"/>
      <c r="AQ1320" s="45"/>
      <c r="AR1320" s="45"/>
      <c r="AS1320" s="45"/>
      <c r="AT1320" s="45"/>
      <c r="AU1320" s="45"/>
      <c r="AV1320" s="45"/>
      <c r="AW1320" s="45"/>
      <c r="AX1320" s="45"/>
      <c r="AY1320" s="45"/>
      <c r="AZ1320" s="45"/>
      <c r="BA1320" s="45"/>
      <c r="BB1320" s="45"/>
      <c r="BC1320" s="45"/>
      <c r="BD1320" s="45"/>
      <c r="BE1320" s="45"/>
      <c r="BF1320" s="45"/>
      <c r="BG1320" s="45"/>
      <c r="BH1320" s="48" t="str">
        <f t="shared" si="380"/>
        <v>/</v>
      </c>
      <c r="BI1320" s="49" t="str">
        <f t="shared" si="381"/>
        <v/>
      </c>
      <c r="BJ1320" s="49" t="str">
        <f t="shared" si="382"/>
        <v>/</v>
      </c>
      <c r="BK1320" s="50" t="str">
        <f t="shared" si="383"/>
        <v/>
      </c>
      <c r="BL1320" s="35" t="str">
        <f t="shared" si="384"/>
        <v/>
      </c>
      <c r="BM1320" s="35" t="str">
        <f t="shared" si="385"/>
        <v/>
      </c>
      <c r="BN1320" s="35" t="str">
        <f t="shared" si="386"/>
        <v/>
      </c>
      <c r="BO1320" s="35">
        <f t="shared" si="387"/>
        <v>0</v>
      </c>
      <c r="BP1320" s="35" t="str">
        <f t="shared" si="388"/>
        <v/>
      </c>
      <c r="BQ1320" s="36">
        <f t="shared" si="389"/>
        <v>0</v>
      </c>
      <c r="BR1320" s="36">
        <f t="shared" si="390"/>
        <v>0</v>
      </c>
      <c r="BS1320" s="37">
        <f t="shared" si="391"/>
        <v>0</v>
      </c>
      <c r="BT1320" s="38">
        <f t="shared" si="392"/>
        <v>0</v>
      </c>
      <c r="BU1320" s="39">
        <f t="shared" si="393"/>
        <v>0</v>
      </c>
      <c r="BV1320" s="40">
        <f t="shared" si="394"/>
        <v>0</v>
      </c>
      <c r="BW1320" s="41">
        <f t="shared" si="395"/>
        <v>0</v>
      </c>
      <c r="BX1320" s="42" t="str">
        <f t="shared" si="396"/>
        <v/>
      </c>
      <c r="BY1320" s="35" t="str">
        <f t="shared" si="397"/>
        <v>/</v>
      </c>
      <c r="BZ1320" s="43" t="str">
        <f t="shared" si="398"/>
        <v/>
      </c>
    </row>
    <row r="1321" spans="1:78" ht="21.75" x14ac:dyDescent="0.2">
      <c r="A1321" s="44">
        <v>1312</v>
      </c>
      <c r="B1321" s="45" t="s">
        <v>2157</v>
      </c>
      <c r="C1321" s="45"/>
      <c r="D1321" s="45" t="s">
        <v>470</v>
      </c>
      <c r="E1321" s="45" t="s">
        <v>470</v>
      </c>
      <c r="F1321" s="45" t="s">
        <v>311</v>
      </c>
      <c r="G1321" s="46"/>
      <c r="H1321" s="45" t="s">
        <v>555</v>
      </c>
      <c r="I1321" s="45" t="s">
        <v>2158</v>
      </c>
      <c r="J1321" s="45"/>
      <c r="K1321" s="45"/>
      <c r="L1321" s="45"/>
      <c r="M1321" s="45"/>
      <c r="N1321" s="52" t="s">
        <v>154</v>
      </c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5"/>
      <c r="AH1321" s="45"/>
      <c r="AI1321" s="45"/>
      <c r="AJ1321" s="45"/>
      <c r="AK1321" s="45"/>
      <c r="AL1321" s="45"/>
      <c r="AM1321" s="45"/>
      <c r="AN1321" s="45"/>
      <c r="AO1321" s="45"/>
      <c r="AP1321" s="45"/>
      <c r="AQ1321" s="45"/>
      <c r="AR1321" s="45"/>
      <c r="AS1321" s="45"/>
      <c r="AT1321" s="45"/>
      <c r="AU1321" s="45"/>
      <c r="AV1321" s="45"/>
      <c r="AW1321" s="45"/>
      <c r="AX1321" s="45"/>
      <c r="AY1321" s="45"/>
      <c r="AZ1321" s="45"/>
      <c r="BA1321" s="45"/>
      <c r="BB1321" s="45"/>
      <c r="BC1321" s="45"/>
      <c r="BD1321" s="45"/>
      <c r="BE1321" s="45"/>
      <c r="BF1321" s="45"/>
      <c r="BG1321" s="45"/>
      <c r="BH1321" s="48" t="str">
        <f t="shared" si="380"/>
        <v>/</v>
      </c>
      <c r="BI1321" s="49" t="str">
        <f t="shared" si="381"/>
        <v/>
      </c>
      <c r="BJ1321" s="49" t="str">
        <f t="shared" si="382"/>
        <v>/</v>
      </c>
      <c r="BK1321" s="50" t="str">
        <f t="shared" si="383"/>
        <v/>
      </c>
      <c r="BL1321" s="35" t="str">
        <f t="shared" si="384"/>
        <v/>
      </c>
      <c r="BM1321" s="35" t="str">
        <f t="shared" si="385"/>
        <v/>
      </c>
      <c r="BN1321" s="35" t="str">
        <f t="shared" si="386"/>
        <v/>
      </c>
      <c r="BO1321" s="35">
        <f t="shared" si="387"/>
        <v>0</v>
      </c>
      <c r="BP1321" s="35" t="str">
        <f t="shared" si="388"/>
        <v/>
      </c>
      <c r="BQ1321" s="36">
        <f t="shared" si="389"/>
        <v>0</v>
      </c>
      <c r="BR1321" s="36">
        <f t="shared" si="390"/>
        <v>0</v>
      </c>
      <c r="BS1321" s="37">
        <f t="shared" si="391"/>
        <v>0</v>
      </c>
      <c r="BT1321" s="38">
        <f t="shared" si="392"/>
        <v>0</v>
      </c>
      <c r="BU1321" s="39">
        <f t="shared" si="393"/>
        <v>0</v>
      </c>
      <c r="BV1321" s="40">
        <f t="shared" si="394"/>
        <v>0</v>
      </c>
      <c r="BW1321" s="41">
        <f t="shared" si="395"/>
        <v>0</v>
      </c>
      <c r="BX1321" s="42" t="str">
        <f t="shared" si="396"/>
        <v/>
      </c>
      <c r="BY1321" s="35" t="str">
        <f t="shared" si="397"/>
        <v>/</v>
      </c>
      <c r="BZ1321" s="43" t="str">
        <f t="shared" si="398"/>
        <v/>
      </c>
    </row>
    <row r="1322" spans="1:78" ht="21.75" x14ac:dyDescent="0.2">
      <c r="A1322" s="44">
        <v>1313</v>
      </c>
      <c r="B1322" s="45" t="s">
        <v>2159</v>
      </c>
      <c r="C1322" s="45"/>
      <c r="D1322" s="45" t="s">
        <v>470</v>
      </c>
      <c r="E1322" s="45" t="s">
        <v>470</v>
      </c>
      <c r="F1322" s="45" t="s">
        <v>311</v>
      </c>
      <c r="G1322" s="46"/>
      <c r="H1322" s="45" t="s">
        <v>555</v>
      </c>
      <c r="I1322" s="45" t="s">
        <v>2160</v>
      </c>
      <c r="J1322" s="45"/>
      <c r="K1322" s="45"/>
      <c r="L1322" s="45"/>
      <c r="M1322" s="45"/>
      <c r="N1322" s="52" t="s">
        <v>154</v>
      </c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  <c r="AG1322" s="45"/>
      <c r="AH1322" s="45"/>
      <c r="AI1322" s="45"/>
      <c r="AJ1322" s="45"/>
      <c r="AK1322" s="45"/>
      <c r="AL1322" s="45"/>
      <c r="AM1322" s="45"/>
      <c r="AN1322" s="45"/>
      <c r="AO1322" s="45"/>
      <c r="AP1322" s="45"/>
      <c r="AQ1322" s="45"/>
      <c r="AR1322" s="45"/>
      <c r="AS1322" s="45"/>
      <c r="AT1322" s="45"/>
      <c r="AU1322" s="45"/>
      <c r="AV1322" s="45"/>
      <c r="AW1322" s="45"/>
      <c r="AX1322" s="45"/>
      <c r="AY1322" s="45"/>
      <c r="AZ1322" s="45"/>
      <c r="BA1322" s="45"/>
      <c r="BB1322" s="45"/>
      <c r="BC1322" s="45"/>
      <c r="BD1322" s="45"/>
      <c r="BE1322" s="45"/>
      <c r="BF1322" s="45"/>
      <c r="BG1322" s="45"/>
      <c r="BH1322" s="48" t="str">
        <f t="shared" si="380"/>
        <v>/</v>
      </c>
      <c r="BI1322" s="49" t="str">
        <f t="shared" si="381"/>
        <v/>
      </c>
      <c r="BJ1322" s="49" t="str">
        <f t="shared" si="382"/>
        <v>/</v>
      </c>
      <c r="BK1322" s="50" t="str">
        <f t="shared" si="383"/>
        <v/>
      </c>
      <c r="BL1322" s="35" t="str">
        <f t="shared" si="384"/>
        <v/>
      </c>
      <c r="BM1322" s="35" t="str">
        <f t="shared" si="385"/>
        <v/>
      </c>
      <c r="BN1322" s="35" t="str">
        <f t="shared" si="386"/>
        <v/>
      </c>
      <c r="BO1322" s="35">
        <f t="shared" si="387"/>
        <v>0</v>
      </c>
      <c r="BP1322" s="35" t="str">
        <f t="shared" si="388"/>
        <v/>
      </c>
      <c r="BQ1322" s="36">
        <f t="shared" si="389"/>
        <v>0</v>
      </c>
      <c r="BR1322" s="36">
        <f t="shared" si="390"/>
        <v>0</v>
      </c>
      <c r="BS1322" s="37">
        <f t="shared" si="391"/>
        <v>0</v>
      </c>
      <c r="BT1322" s="38">
        <f t="shared" si="392"/>
        <v>0</v>
      </c>
      <c r="BU1322" s="39">
        <f t="shared" si="393"/>
        <v>0</v>
      </c>
      <c r="BV1322" s="40">
        <f t="shared" si="394"/>
        <v>0</v>
      </c>
      <c r="BW1322" s="41">
        <f t="shared" si="395"/>
        <v>0</v>
      </c>
      <c r="BX1322" s="42" t="str">
        <f t="shared" si="396"/>
        <v/>
      </c>
      <c r="BY1322" s="35" t="str">
        <f t="shared" si="397"/>
        <v>/</v>
      </c>
      <c r="BZ1322" s="43" t="str">
        <f t="shared" si="398"/>
        <v/>
      </c>
    </row>
    <row r="1323" spans="1:78" ht="21.75" x14ac:dyDescent="0.2">
      <c r="A1323" s="44">
        <v>1314</v>
      </c>
      <c r="B1323" s="45" t="s">
        <v>2161</v>
      </c>
      <c r="C1323" s="45"/>
      <c r="D1323" s="45" t="s">
        <v>470</v>
      </c>
      <c r="E1323" s="45" t="s">
        <v>470</v>
      </c>
      <c r="F1323" s="45" t="s">
        <v>311</v>
      </c>
      <c r="G1323" s="46"/>
      <c r="H1323" s="45" t="s">
        <v>555</v>
      </c>
      <c r="I1323" s="45" t="s">
        <v>2162</v>
      </c>
      <c r="J1323" s="45"/>
      <c r="K1323" s="45"/>
      <c r="L1323" s="45"/>
      <c r="M1323" s="45"/>
      <c r="N1323" s="52" t="s">
        <v>154</v>
      </c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5"/>
      <c r="AH1323" s="45"/>
      <c r="AI1323" s="45"/>
      <c r="AJ1323" s="45"/>
      <c r="AK1323" s="45"/>
      <c r="AL1323" s="45"/>
      <c r="AM1323" s="45"/>
      <c r="AN1323" s="45"/>
      <c r="AO1323" s="45"/>
      <c r="AP1323" s="45"/>
      <c r="AQ1323" s="45"/>
      <c r="AR1323" s="45"/>
      <c r="AS1323" s="45"/>
      <c r="AT1323" s="45"/>
      <c r="AU1323" s="45"/>
      <c r="AV1323" s="45"/>
      <c r="AW1323" s="45"/>
      <c r="AX1323" s="45"/>
      <c r="AY1323" s="45"/>
      <c r="AZ1323" s="45"/>
      <c r="BA1323" s="45"/>
      <c r="BB1323" s="45"/>
      <c r="BC1323" s="45"/>
      <c r="BD1323" s="45"/>
      <c r="BE1323" s="45"/>
      <c r="BF1323" s="45"/>
      <c r="BG1323" s="45"/>
      <c r="BH1323" s="48" t="str">
        <f t="shared" si="380"/>
        <v>/</v>
      </c>
      <c r="BI1323" s="49" t="str">
        <f t="shared" si="381"/>
        <v/>
      </c>
      <c r="BJ1323" s="49" t="str">
        <f t="shared" si="382"/>
        <v>/</v>
      </c>
      <c r="BK1323" s="50" t="str">
        <f t="shared" si="383"/>
        <v/>
      </c>
      <c r="BL1323" s="35" t="str">
        <f t="shared" si="384"/>
        <v/>
      </c>
      <c r="BM1323" s="35" t="str">
        <f t="shared" si="385"/>
        <v/>
      </c>
      <c r="BN1323" s="35" t="str">
        <f t="shared" si="386"/>
        <v/>
      </c>
      <c r="BO1323" s="35">
        <f t="shared" si="387"/>
        <v>0</v>
      </c>
      <c r="BP1323" s="35" t="str">
        <f t="shared" si="388"/>
        <v/>
      </c>
      <c r="BQ1323" s="36">
        <f t="shared" si="389"/>
        <v>0</v>
      </c>
      <c r="BR1323" s="36">
        <f t="shared" si="390"/>
        <v>0</v>
      </c>
      <c r="BS1323" s="37">
        <f t="shared" si="391"/>
        <v>0</v>
      </c>
      <c r="BT1323" s="38">
        <f t="shared" si="392"/>
        <v>0</v>
      </c>
      <c r="BU1323" s="39">
        <f t="shared" si="393"/>
        <v>0</v>
      </c>
      <c r="BV1323" s="40">
        <f t="shared" si="394"/>
        <v>0</v>
      </c>
      <c r="BW1323" s="41">
        <f t="shared" si="395"/>
        <v>0</v>
      </c>
      <c r="BX1323" s="42" t="str">
        <f t="shared" si="396"/>
        <v/>
      </c>
      <c r="BY1323" s="35" t="str">
        <f t="shared" si="397"/>
        <v>/</v>
      </c>
      <c r="BZ1323" s="43" t="str">
        <f t="shared" si="398"/>
        <v/>
      </c>
    </row>
    <row r="1324" spans="1:78" ht="21.75" x14ac:dyDescent="0.2">
      <c r="A1324" s="44">
        <v>1315</v>
      </c>
      <c r="B1324" s="45" t="s">
        <v>2163</v>
      </c>
      <c r="C1324" s="45"/>
      <c r="D1324" s="45" t="s">
        <v>470</v>
      </c>
      <c r="E1324" s="45" t="s">
        <v>470</v>
      </c>
      <c r="F1324" s="45" t="s">
        <v>311</v>
      </c>
      <c r="G1324" s="46"/>
      <c r="H1324" s="45" t="s">
        <v>555</v>
      </c>
      <c r="I1324" s="45" t="s">
        <v>2164</v>
      </c>
      <c r="J1324" s="45"/>
      <c r="K1324" s="45"/>
      <c r="L1324" s="45"/>
      <c r="M1324" s="45"/>
      <c r="N1324" s="52" t="s">
        <v>154</v>
      </c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  <c r="AG1324" s="45"/>
      <c r="AH1324" s="45"/>
      <c r="AI1324" s="45"/>
      <c r="AJ1324" s="45"/>
      <c r="AK1324" s="45"/>
      <c r="AL1324" s="45"/>
      <c r="AM1324" s="45"/>
      <c r="AN1324" s="45"/>
      <c r="AO1324" s="45"/>
      <c r="AP1324" s="45"/>
      <c r="AQ1324" s="45"/>
      <c r="AR1324" s="45"/>
      <c r="AS1324" s="45"/>
      <c r="AT1324" s="45"/>
      <c r="AU1324" s="45"/>
      <c r="AV1324" s="45"/>
      <c r="AW1324" s="45"/>
      <c r="AX1324" s="45"/>
      <c r="AY1324" s="45"/>
      <c r="AZ1324" s="45"/>
      <c r="BA1324" s="45"/>
      <c r="BB1324" s="45"/>
      <c r="BC1324" s="45"/>
      <c r="BD1324" s="45"/>
      <c r="BE1324" s="45"/>
      <c r="BF1324" s="45"/>
      <c r="BG1324" s="45"/>
      <c r="BH1324" s="48" t="str">
        <f t="shared" si="380"/>
        <v>/</v>
      </c>
      <c r="BI1324" s="49" t="str">
        <f t="shared" si="381"/>
        <v/>
      </c>
      <c r="BJ1324" s="49" t="str">
        <f t="shared" si="382"/>
        <v>/</v>
      </c>
      <c r="BK1324" s="50" t="str">
        <f t="shared" si="383"/>
        <v/>
      </c>
      <c r="BL1324" s="35" t="str">
        <f t="shared" si="384"/>
        <v/>
      </c>
      <c r="BM1324" s="35" t="str">
        <f t="shared" si="385"/>
        <v/>
      </c>
      <c r="BN1324" s="35" t="str">
        <f t="shared" si="386"/>
        <v/>
      </c>
      <c r="BO1324" s="35">
        <f t="shared" si="387"/>
        <v>0</v>
      </c>
      <c r="BP1324" s="35" t="str">
        <f t="shared" si="388"/>
        <v/>
      </c>
      <c r="BQ1324" s="36">
        <f t="shared" si="389"/>
        <v>0</v>
      </c>
      <c r="BR1324" s="36">
        <f t="shared" si="390"/>
        <v>0</v>
      </c>
      <c r="BS1324" s="37">
        <f t="shared" si="391"/>
        <v>0</v>
      </c>
      <c r="BT1324" s="38">
        <f t="shared" si="392"/>
        <v>0</v>
      </c>
      <c r="BU1324" s="39">
        <f t="shared" si="393"/>
        <v>0</v>
      </c>
      <c r="BV1324" s="40">
        <f t="shared" si="394"/>
        <v>0</v>
      </c>
      <c r="BW1324" s="41">
        <f t="shared" si="395"/>
        <v>0</v>
      </c>
      <c r="BX1324" s="42" t="str">
        <f t="shared" si="396"/>
        <v/>
      </c>
      <c r="BY1324" s="35" t="str">
        <f t="shared" si="397"/>
        <v>/</v>
      </c>
      <c r="BZ1324" s="43" t="str">
        <f t="shared" si="398"/>
        <v/>
      </c>
    </row>
    <row r="1325" spans="1:78" ht="21.75" x14ac:dyDescent="0.2">
      <c r="A1325" s="44">
        <v>1316</v>
      </c>
      <c r="B1325" s="45" t="s">
        <v>2165</v>
      </c>
      <c r="C1325" s="45"/>
      <c r="D1325" s="45" t="s">
        <v>470</v>
      </c>
      <c r="E1325" s="45" t="s">
        <v>470</v>
      </c>
      <c r="F1325" s="45" t="s">
        <v>311</v>
      </c>
      <c r="G1325" s="46"/>
      <c r="H1325" s="45" t="s">
        <v>555</v>
      </c>
      <c r="I1325" s="45" t="s">
        <v>2166</v>
      </c>
      <c r="J1325" s="45"/>
      <c r="K1325" s="45"/>
      <c r="L1325" s="45"/>
      <c r="M1325" s="45"/>
      <c r="N1325" s="52" t="s">
        <v>154</v>
      </c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45"/>
      <c r="AJ1325" s="45"/>
      <c r="AK1325" s="45"/>
      <c r="AL1325" s="45"/>
      <c r="AM1325" s="45"/>
      <c r="AN1325" s="45"/>
      <c r="AO1325" s="45"/>
      <c r="AP1325" s="45"/>
      <c r="AQ1325" s="45"/>
      <c r="AR1325" s="45"/>
      <c r="AS1325" s="45"/>
      <c r="AT1325" s="45"/>
      <c r="AU1325" s="45"/>
      <c r="AV1325" s="45"/>
      <c r="AW1325" s="45"/>
      <c r="AX1325" s="45"/>
      <c r="AY1325" s="45"/>
      <c r="AZ1325" s="45"/>
      <c r="BA1325" s="45"/>
      <c r="BB1325" s="45"/>
      <c r="BC1325" s="45"/>
      <c r="BD1325" s="45"/>
      <c r="BE1325" s="45"/>
      <c r="BF1325" s="45"/>
      <c r="BG1325" s="45"/>
      <c r="BH1325" s="48" t="str">
        <f t="shared" si="380"/>
        <v>/</v>
      </c>
      <c r="BI1325" s="49" t="str">
        <f t="shared" si="381"/>
        <v/>
      </c>
      <c r="BJ1325" s="49" t="str">
        <f t="shared" si="382"/>
        <v>/</v>
      </c>
      <c r="BK1325" s="50" t="str">
        <f t="shared" si="383"/>
        <v/>
      </c>
      <c r="BL1325" s="35" t="str">
        <f t="shared" si="384"/>
        <v/>
      </c>
      <c r="BM1325" s="35" t="str">
        <f t="shared" si="385"/>
        <v/>
      </c>
      <c r="BN1325" s="35" t="str">
        <f t="shared" si="386"/>
        <v/>
      </c>
      <c r="BO1325" s="35">
        <f t="shared" si="387"/>
        <v>0</v>
      </c>
      <c r="BP1325" s="35" t="str">
        <f t="shared" si="388"/>
        <v/>
      </c>
      <c r="BQ1325" s="36">
        <f t="shared" si="389"/>
        <v>0</v>
      </c>
      <c r="BR1325" s="36">
        <f t="shared" si="390"/>
        <v>0</v>
      </c>
      <c r="BS1325" s="37">
        <f t="shared" si="391"/>
        <v>0</v>
      </c>
      <c r="BT1325" s="38">
        <f t="shared" si="392"/>
        <v>0</v>
      </c>
      <c r="BU1325" s="39">
        <f t="shared" si="393"/>
        <v>0</v>
      </c>
      <c r="BV1325" s="40">
        <f t="shared" si="394"/>
        <v>0</v>
      </c>
      <c r="BW1325" s="41">
        <f t="shared" si="395"/>
        <v>0</v>
      </c>
      <c r="BX1325" s="42" t="str">
        <f t="shared" si="396"/>
        <v/>
      </c>
      <c r="BY1325" s="35" t="str">
        <f t="shared" si="397"/>
        <v>/</v>
      </c>
      <c r="BZ1325" s="43" t="str">
        <f t="shared" si="398"/>
        <v/>
      </c>
    </row>
    <row r="1326" spans="1:78" ht="21.75" x14ac:dyDescent="0.2">
      <c r="A1326" s="44">
        <v>1317</v>
      </c>
      <c r="B1326" s="45" t="s">
        <v>2167</v>
      </c>
      <c r="C1326" s="45"/>
      <c r="D1326" s="45" t="s">
        <v>470</v>
      </c>
      <c r="E1326" s="45" t="s">
        <v>470</v>
      </c>
      <c r="F1326" s="45" t="s">
        <v>311</v>
      </c>
      <c r="G1326" s="46"/>
      <c r="H1326" s="45" t="s">
        <v>555</v>
      </c>
      <c r="I1326" s="45" t="s">
        <v>2168</v>
      </c>
      <c r="J1326" s="45"/>
      <c r="K1326" s="45"/>
      <c r="L1326" s="45"/>
      <c r="M1326" s="45"/>
      <c r="N1326" s="52" t="s">
        <v>154</v>
      </c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5"/>
      <c r="AH1326" s="45"/>
      <c r="AI1326" s="45"/>
      <c r="AJ1326" s="45"/>
      <c r="AK1326" s="45"/>
      <c r="AL1326" s="45"/>
      <c r="AM1326" s="45"/>
      <c r="AN1326" s="45"/>
      <c r="AO1326" s="45"/>
      <c r="AP1326" s="45"/>
      <c r="AQ1326" s="45"/>
      <c r="AR1326" s="45"/>
      <c r="AS1326" s="45"/>
      <c r="AT1326" s="45"/>
      <c r="AU1326" s="45"/>
      <c r="AV1326" s="45"/>
      <c r="AW1326" s="45"/>
      <c r="AX1326" s="45"/>
      <c r="AY1326" s="45"/>
      <c r="AZ1326" s="45"/>
      <c r="BA1326" s="45"/>
      <c r="BB1326" s="45"/>
      <c r="BC1326" s="45"/>
      <c r="BD1326" s="45"/>
      <c r="BE1326" s="45"/>
      <c r="BF1326" s="45"/>
      <c r="BG1326" s="45"/>
      <c r="BH1326" s="48" t="str">
        <f t="shared" si="380"/>
        <v>/</v>
      </c>
      <c r="BI1326" s="49" t="str">
        <f t="shared" si="381"/>
        <v/>
      </c>
      <c r="BJ1326" s="49" t="str">
        <f t="shared" si="382"/>
        <v>/</v>
      </c>
      <c r="BK1326" s="50" t="str">
        <f t="shared" si="383"/>
        <v/>
      </c>
      <c r="BL1326" s="35" t="str">
        <f t="shared" si="384"/>
        <v/>
      </c>
      <c r="BM1326" s="35" t="str">
        <f t="shared" si="385"/>
        <v/>
      </c>
      <c r="BN1326" s="35" t="str">
        <f t="shared" si="386"/>
        <v/>
      </c>
      <c r="BO1326" s="35">
        <f t="shared" si="387"/>
        <v>0</v>
      </c>
      <c r="BP1326" s="35" t="str">
        <f t="shared" si="388"/>
        <v/>
      </c>
      <c r="BQ1326" s="36">
        <f t="shared" si="389"/>
        <v>0</v>
      </c>
      <c r="BR1326" s="36">
        <f t="shared" si="390"/>
        <v>0</v>
      </c>
      <c r="BS1326" s="37">
        <f t="shared" si="391"/>
        <v>0</v>
      </c>
      <c r="BT1326" s="38">
        <f t="shared" si="392"/>
        <v>0</v>
      </c>
      <c r="BU1326" s="39">
        <f t="shared" si="393"/>
        <v>0</v>
      </c>
      <c r="BV1326" s="40">
        <f t="shared" si="394"/>
        <v>0</v>
      </c>
      <c r="BW1326" s="41">
        <f t="shared" si="395"/>
        <v>0</v>
      </c>
      <c r="BX1326" s="42" t="str">
        <f t="shared" si="396"/>
        <v/>
      </c>
      <c r="BY1326" s="35" t="str">
        <f t="shared" si="397"/>
        <v>/</v>
      </c>
      <c r="BZ1326" s="43" t="str">
        <f t="shared" si="398"/>
        <v/>
      </c>
    </row>
    <row r="1327" spans="1:78" ht="21.75" x14ac:dyDescent="0.2">
      <c r="A1327" s="44">
        <v>1318</v>
      </c>
      <c r="B1327" s="45" t="s">
        <v>2169</v>
      </c>
      <c r="C1327" s="45"/>
      <c r="D1327" s="45" t="s">
        <v>470</v>
      </c>
      <c r="E1327" s="45" t="s">
        <v>470</v>
      </c>
      <c r="F1327" s="45" t="s">
        <v>311</v>
      </c>
      <c r="G1327" s="46"/>
      <c r="H1327" s="45" t="s">
        <v>555</v>
      </c>
      <c r="I1327" s="45" t="s">
        <v>2170</v>
      </c>
      <c r="J1327" s="45"/>
      <c r="K1327" s="45"/>
      <c r="L1327" s="45"/>
      <c r="M1327" s="45"/>
      <c r="N1327" s="52" t="s">
        <v>154</v>
      </c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/>
      <c r="AH1327" s="45"/>
      <c r="AI1327" s="45"/>
      <c r="AJ1327" s="45"/>
      <c r="AK1327" s="45"/>
      <c r="AL1327" s="45"/>
      <c r="AM1327" s="45"/>
      <c r="AN1327" s="45"/>
      <c r="AO1327" s="45"/>
      <c r="AP1327" s="45"/>
      <c r="AQ1327" s="45"/>
      <c r="AR1327" s="45"/>
      <c r="AS1327" s="45"/>
      <c r="AT1327" s="45"/>
      <c r="AU1327" s="45"/>
      <c r="AV1327" s="45"/>
      <c r="AW1327" s="45"/>
      <c r="AX1327" s="45"/>
      <c r="AY1327" s="45"/>
      <c r="AZ1327" s="45"/>
      <c r="BA1327" s="45"/>
      <c r="BB1327" s="45"/>
      <c r="BC1327" s="45"/>
      <c r="BD1327" s="45"/>
      <c r="BE1327" s="45"/>
      <c r="BF1327" s="45"/>
      <c r="BG1327" s="45"/>
      <c r="BH1327" s="48" t="str">
        <f t="shared" si="380"/>
        <v>/</v>
      </c>
      <c r="BI1327" s="49" t="str">
        <f t="shared" si="381"/>
        <v/>
      </c>
      <c r="BJ1327" s="49" t="str">
        <f t="shared" si="382"/>
        <v>/</v>
      </c>
      <c r="BK1327" s="50" t="str">
        <f t="shared" si="383"/>
        <v/>
      </c>
      <c r="BL1327" s="35" t="str">
        <f t="shared" si="384"/>
        <v/>
      </c>
      <c r="BM1327" s="35" t="str">
        <f t="shared" si="385"/>
        <v/>
      </c>
      <c r="BN1327" s="35" t="str">
        <f t="shared" si="386"/>
        <v/>
      </c>
      <c r="BO1327" s="35">
        <f t="shared" si="387"/>
        <v>0</v>
      </c>
      <c r="BP1327" s="35" t="str">
        <f t="shared" si="388"/>
        <v/>
      </c>
      <c r="BQ1327" s="36">
        <f t="shared" si="389"/>
        <v>0</v>
      </c>
      <c r="BR1327" s="36">
        <f t="shared" si="390"/>
        <v>0</v>
      </c>
      <c r="BS1327" s="37">
        <f t="shared" si="391"/>
        <v>0</v>
      </c>
      <c r="BT1327" s="38">
        <f t="shared" si="392"/>
        <v>0</v>
      </c>
      <c r="BU1327" s="39">
        <f t="shared" si="393"/>
        <v>0</v>
      </c>
      <c r="BV1327" s="40">
        <f t="shared" si="394"/>
        <v>0</v>
      </c>
      <c r="BW1327" s="41">
        <f t="shared" si="395"/>
        <v>0</v>
      </c>
      <c r="BX1327" s="42" t="str">
        <f t="shared" si="396"/>
        <v/>
      </c>
      <c r="BY1327" s="35" t="str">
        <f t="shared" si="397"/>
        <v>/</v>
      </c>
      <c r="BZ1327" s="43" t="str">
        <f t="shared" si="398"/>
        <v/>
      </c>
    </row>
    <row r="1328" spans="1:78" ht="21.75" x14ac:dyDescent="0.2">
      <c r="A1328" s="44">
        <v>1319</v>
      </c>
      <c r="B1328" s="45" t="s">
        <v>2171</v>
      </c>
      <c r="C1328" s="45"/>
      <c r="D1328" s="45" t="s">
        <v>470</v>
      </c>
      <c r="E1328" s="45" t="s">
        <v>470</v>
      </c>
      <c r="F1328" s="45" t="s">
        <v>311</v>
      </c>
      <c r="G1328" s="46"/>
      <c r="H1328" s="45" t="s">
        <v>555</v>
      </c>
      <c r="I1328" s="45" t="s">
        <v>2172</v>
      </c>
      <c r="J1328" s="45"/>
      <c r="K1328" s="45"/>
      <c r="L1328" s="45"/>
      <c r="M1328" s="45"/>
      <c r="N1328" s="52" t="s">
        <v>154</v>
      </c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5"/>
      <c r="AH1328" s="45"/>
      <c r="AI1328" s="45"/>
      <c r="AJ1328" s="45"/>
      <c r="AK1328" s="45"/>
      <c r="AL1328" s="45"/>
      <c r="AM1328" s="45"/>
      <c r="AN1328" s="45"/>
      <c r="AO1328" s="45"/>
      <c r="AP1328" s="45"/>
      <c r="AQ1328" s="45"/>
      <c r="AR1328" s="45"/>
      <c r="AS1328" s="45"/>
      <c r="AT1328" s="45"/>
      <c r="AU1328" s="45"/>
      <c r="AV1328" s="45"/>
      <c r="AW1328" s="45"/>
      <c r="AX1328" s="45"/>
      <c r="AY1328" s="45"/>
      <c r="AZ1328" s="45"/>
      <c r="BA1328" s="45"/>
      <c r="BB1328" s="45"/>
      <c r="BC1328" s="45"/>
      <c r="BD1328" s="45"/>
      <c r="BE1328" s="45"/>
      <c r="BF1328" s="45"/>
      <c r="BG1328" s="45"/>
      <c r="BH1328" s="48" t="str">
        <f t="shared" si="380"/>
        <v>/</v>
      </c>
      <c r="BI1328" s="49" t="str">
        <f t="shared" si="381"/>
        <v/>
      </c>
      <c r="BJ1328" s="49" t="str">
        <f t="shared" si="382"/>
        <v>/</v>
      </c>
      <c r="BK1328" s="50" t="str">
        <f t="shared" si="383"/>
        <v/>
      </c>
      <c r="BL1328" s="35" t="str">
        <f t="shared" si="384"/>
        <v/>
      </c>
      <c r="BM1328" s="35" t="str">
        <f t="shared" si="385"/>
        <v/>
      </c>
      <c r="BN1328" s="35" t="str">
        <f t="shared" si="386"/>
        <v/>
      </c>
      <c r="BO1328" s="35">
        <f t="shared" si="387"/>
        <v>0</v>
      </c>
      <c r="BP1328" s="35" t="str">
        <f t="shared" si="388"/>
        <v/>
      </c>
      <c r="BQ1328" s="36">
        <f t="shared" si="389"/>
        <v>0</v>
      </c>
      <c r="BR1328" s="36">
        <f t="shared" si="390"/>
        <v>0</v>
      </c>
      <c r="BS1328" s="37">
        <f t="shared" si="391"/>
        <v>0</v>
      </c>
      <c r="BT1328" s="38">
        <f t="shared" si="392"/>
        <v>0</v>
      </c>
      <c r="BU1328" s="39">
        <f t="shared" si="393"/>
        <v>0</v>
      </c>
      <c r="BV1328" s="40">
        <f t="shared" si="394"/>
        <v>0</v>
      </c>
      <c r="BW1328" s="41">
        <f t="shared" si="395"/>
        <v>0</v>
      </c>
      <c r="BX1328" s="42" t="str">
        <f t="shared" si="396"/>
        <v/>
      </c>
      <c r="BY1328" s="35" t="str">
        <f t="shared" si="397"/>
        <v>/</v>
      </c>
      <c r="BZ1328" s="43" t="str">
        <f t="shared" si="398"/>
        <v/>
      </c>
    </row>
    <row r="1329" spans="1:78" ht="21.75" x14ac:dyDescent="0.2">
      <c r="A1329" s="44">
        <v>1320</v>
      </c>
      <c r="B1329" s="45" t="s">
        <v>2173</v>
      </c>
      <c r="C1329" s="45"/>
      <c r="D1329" s="45" t="s">
        <v>470</v>
      </c>
      <c r="E1329" s="45" t="s">
        <v>470</v>
      </c>
      <c r="F1329" s="45" t="s">
        <v>311</v>
      </c>
      <c r="G1329" s="46"/>
      <c r="H1329" s="45" t="s">
        <v>555</v>
      </c>
      <c r="I1329" s="45" t="s">
        <v>2174</v>
      </c>
      <c r="J1329" s="45"/>
      <c r="K1329" s="45"/>
      <c r="L1329" s="45"/>
      <c r="M1329" s="45"/>
      <c r="N1329" s="52" t="s">
        <v>154</v>
      </c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  <c r="AG1329" s="45"/>
      <c r="AH1329" s="45"/>
      <c r="AI1329" s="45"/>
      <c r="AJ1329" s="45"/>
      <c r="AK1329" s="45"/>
      <c r="AL1329" s="45"/>
      <c r="AM1329" s="45"/>
      <c r="AN1329" s="45"/>
      <c r="AO1329" s="45"/>
      <c r="AP1329" s="45"/>
      <c r="AQ1329" s="45"/>
      <c r="AR1329" s="45"/>
      <c r="AS1329" s="45"/>
      <c r="AT1329" s="45"/>
      <c r="AU1329" s="45"/>
      <c r="AV1329" s="45"/>
      <c r="AW1329" s="45"/>
      <c r="AX1329" s="45"/>
      <c r="AY1329" s="45"/>
      <c r="AZ1329" s="45"/>
      <c r="BA1329" s="45"/>
      <c r="BB1329" s="45"/>
      <c r="BC1329" s="45"/>
      <c r="BD1329" s="45"/>
      <c r="BE1329" s="45"/>
      <c r="BF1329" s="45"/>
      <c r="BG1329" s="45"/>
      <c r="BH1329" s="48" t="str">
        <f t="shared" si="380"/>
        <v>/</v>
      </c>
      <c r="BI1329" s="49" t="str">
        <f t="shared" si="381"/>
        <v/>
      </c>
      <c r="BJ1329" s="49" t="str">
        <f t="shared" si="382"/>
        <v>/</v>
      </c>
      <c r="BK1329" s="50" t="str">
        <f t="shared" si="383"/>
        <v/>
      </c>
      <c r="BL1329" s="35" t="str">
        <f t="shared" si="384"/>
        <v/>
      </c>
      <c r="BM1329" s="35" t="str">
        <f t="shared" si="385"/>
        <v/>
      </c>
      <c r="BN1329" s="35" t="str">
        <f t="shared" si="386"/>
        <v/>
      </c>
      <c r="BO1329" s="35">
        <f t="shared" si="387"/>
        <v>0</v>
      </c>
      <c r="BP1329" s="35" t="str">
        <f t="shared" si="388"/>
        <v/>
      </c>
      <c r="BQ1329" s="36">
        <f t="shared" si="389"/>
        <v>0</v>
      </c>
      <c r="BR1329" s="36">
        <f t="shared" si="390"/>
        <v>0</v>
      </c>
      <c r="BS1329" s="37">
        <f t="shared" si="391"/>
        <v>0</v>
      </c>
      <c r="BT1329" s="38">
        <f t="shared" si="392"/>
        <v>0</v>
      </c>
      <c r="BU1329" s="39">
        <f t="shared" si="393"/>
        <v>0</v>
      </c>
      <c r="BV1329" s="40">
        <f t="shared" si="394"/>
        <v>0</v>
      </c>
      <c r="BW1329" s="41">
        <f t="shared" si="395"/>
        <v>0</v>
      </c>
      <c r="BX1329" s="42" t="str">
        <f t="shared" si="396"/>
        <v/>
      </c>
      <c r="BY1329" s="35" t="str">
        <f t="shared" si="397"/>
        <v>/</v>
      </c>
      <c r="BZ1329" s="43" t="str">
        <f t="shared" si="398"/>
        <v/>
      </c>
    </row>
    <row r="1330" spans="1:78" ht="21.75" x14ac:dyDescent="0.2">
      <c r="A1330" s="44">
        <v>1321</v>
      </c>
      <c r="B1330" s="45" t="s">
        <v>2175</v>
      </c>
      <c r="C1330" s="45"/>
      <c r="D1330" s="45" t="s">
        <v>470</v>
      </c>
      <c r="E1330" s="45" t="s">
        <v>470</v>
      </c>
      <c r="F1330" s="45" t="s">
        <v>311</v>
      </c>
      <c r="G1330" s="46"/>
      <c r="H1330" s="45" t="s">
        <v>555</v>
      </c>
      <c r="I1330" s="45" t="s">
        <v>2176</v>
      </c>
      <c r="J1330" s="45"/>
      <c r="K1330" s="45"/>
      <c r="L1330" s="45"/>
      <c r="M1330" s="45"/>
      <c r="N1330" s="52" t="s">
        <v>154</v>
      </c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/>
      <c r="AH1330" s="45"/>
      <c r="AI1330" s="45"/>
      <c r="AJ1330" s="45"/>
      <c r="AK1330" s="45"/>
      <c r="AL1330" s="45"/>
      <c r="AM1330" s="45"/>
      <c r="AN1330" s="45"/>
      <c r="AO1330" s="45"/>
      <c r="AP1330" s="45"/>
      <c r="AQ1330" s="45"/>
      <c r="AR1330" s="45"/>
      <c r="AS1330" s="45"/>
      <c r="AT1330" s="45"/>
      <c r="AU1330" s="45"/>
      <c r="AV1330" s="45"/>
      <c r="AW1330" s="45"/>
      <c r="AX1330" s="45"/>
      <c r="AY1330" s="45"/>
      <c r="AZ1330" s="45"/>
      <c r="BA1330" s="45"/>
      <c r="BB1330" s="45"/>
      <c r="BC1330" s="45"/>
      <c r="BD1330" s="45"/>
      <c r="BE1330" s="45"/>
      <c r="BF1330" s="45"/>
      <c r="BG1330" s="45"/>
      <c r="BH1330" s="48" t="str">
        <f t="shared" si="380"/>
        <v>/</v>
      </c>
      <c r="BI1330" s="49" t="str">
        <f t="shared" si="381"/>
        <v/>
      </c>
      <c r="BJ1330" s="49" t="str">
        <f t="shared" si="382"/>
        <v>/</v>
      </c>
      <c r="BK1330" s="50" t="str">
        <f t="shared" si="383"/>
        <v/>
      </c>
      <c r="BL1330" s="35" t="str">
        <f t="shared" si="384"/>
        <v/>
      </c>
      <c r="BM1330" s="35" t="str">
        <f t="shared" si="385"/>
        <v/>
      </c>
      <c r="BN1330" s="35" t="str">
        <f t="shared" si="386"/>
        <v/>
      </c>
      <c r="BO1330" s="35">
        <f t="shared" si="387"/>
        <v>0</v>
      </c>
      <c r="BP1330" s="35" t="str">
        <f t="shared" si="388"/>
        <v/>
      </c>
      <c r="BQ1330" s="36">
        <f t="shared" si="389"/>
        <v>0</v>
      </c>
      <c r="BR1330" s="36">
        <f t="shared" si="390"/>
        <v>0</v>
      </c>
      <c r="BS1330" s="37">
        <f t="shared" si="391"/>
        <v>0</v>
      </c>
      <c r="BT1330" s="38">
        <f t="shared" si="392"/>
        <v>0</v>
      </c>
      <c r="BU1330" s="39">
        <f t="shared" si="393"/>
        <v>0</v>
      </c>
      <c r="BV1330" s="40">
        <f t="shared" si="394"/>
        <v>0</v>
      </c>
      <c r="BW1330" s="41">
        <f t="shared" si="395"/>
        <v>0</v>
      </c>
      <c r="BX1330" s="42" t="str">
        <f t="shared" si="396"/>
        <v/>
      </c>
      <c r="BY1330" s="35" t="str">
        <f t="shared" si="397"/>
        <v>/</v>
      </c>
      <c r="BZ1330" s="43" t="str">
        <f t="shared" si="398"/>
        <v/>
      </c>
    </row>
    <row r="1331" spans="1:78" ht="21.75" x14ac:dyDescent="0.2">
      <c r="A1331" s="44">
        <v>1322</v>
      </c>
      <c r="B1331" s="45" t="s">
        <v>2177</v>
      </c>
      <c r="C1331" s="45"/>
      <c r="D1331" s="45" t="s">
        <v>470</v>
      </c>
      <c r="E1331" s="45" t="s">
        <v>470</v>
      </c>
      <c r="F1331" s="45" t="s">
        <v>311</v>
      </c>
      <c r="G1331" s="46"/>
      <c r="H1331" s="45" t="s">
        <v>555</v>
      </c>
      <c r="I1331" s="45" t="s">
        <v>2178</v>
      </c>
      <c r="J1331" s="45"/>
      <c r="K1331" s="45"/>
      <c r="L1331" s="45"/>
      <c r="M1331" s="45"/>
      <c r="N1331" s="52" t="s">
        <v>154</v>
      </c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5"/>
      <c r="AH1331" s="45"/>
      <c r="AI1331" s="45"/>
      <c r="AJ1331" s="45"/>
      <c r="AK1331" s="45"/>
      <c r="AL1331" s="45"/>
      <c r="AM1331" s="45"/>
      <c r="AN1331" s="45"/>
      <c r="AO1331" s="45"/>
      <c r="AP1331" s="45"/>
      <c r="AQ1331" s="45"/>
      <c r="AR1331" s="45"/>
      <c r="AS1331" s="45"/>
      <c r="AT1331" s="45"/>
      <c r="AU1331" s="45"/>
      <c r="AV1331" s="45"/>
      <c r="AW1331" s="45"/>
      <c r="AX1331" s="45"/>
      <c r="AY1331" s="45"/>
      <c r="AZ1331" s="45"/>
      <c r="BA1331" s="45"/>
      <c r="BB1331" s="45"/>
      <c r="BC1331" s="45"/>
      <c r="BD1331" s="45"/>
      <c r="BE1331" s="45"/>
      <c r="BF1331" s="45"/>
      <c r="BG1331" s="45"/>
      <c r="BH1331" s="48" t="str">
        <f t="shared" si="380"/>
        <v>/</v>
      </c>
      <c r="BI1331" s="49" t="str">
        <f t="shared" si="381"/>
        <v/>
      </c>
      <c r="BJ1331" s="49" t="str">
        <f t="shared" si="382"/>
        <v>/</v>
      </c>
      <c r="BK1331" s="50" t="str">
        <f t="shared" si="383"/>
        <v/>
      </c>
      <c r="BL1331" s="35" t="str">
        <f t="shared" si="384"/>
        <v/>
      </c>
      <c r="BM1331" s="35" t="str">
        <f t="shared" si="385"/>
        <v/>
      </c>
      <c r="BN1331" s="35" t="str">
        <f t="shared" si="386"/>
        <v/>
      </c>
      <c r="BO1331" s="35">
        <f t="shared" si="387"/>
        <v>0</v>
      </c>
      <c r="BP1331" s="35" t="str">
        <f t="shared" si="388"/>
        <v/>
      </c>
      <c r="BQ1331" s="36">
        <f t="shared" si="389"/>
        <v>0</v>
      </c>
      <c r="BR1331" s="36">
        <f t="shared" si="390"/>
        <v>0</v>
      </c>
      <c r="BS1331" s="37">
        <f t="shared" si="391"/>
        <v>0</v>
      </c>
      <c r="BT1331" s="38">
        <f t="shared" si="392"/>
        <v>0</v>
      </c>
      <c r="BU1331" s="39">
        <f t="shared" si="393"/>
        <v>0</v>
      </c>
      <c r="BV1331" s="40">
        <f t="shared" si="394"/>
        <v>0</v>
      </c>
      <c r="BW1331" s="41">
        <f t="shared" si="395"/>
        <v>0</v>
      </c>
      <c r="BX1331" s="42" t="str">
        <f t="shared" si="396"/>
        <v/>
      </c>
      <c r="BY1331" s="35" t="str">
        <f t="shared" si="397"/>
        <v>/</v>
      </c>
      <c r="BZ1331" s="43" t="str">
        <f t="shared" si="398"/>
        <v/>
      </c>
    </row>
    <row r="1332" spans="1:78" ht="21.75" x14ac:dyDescent="0.2">
      <c r="A1332" s="44">
        <v>1323</v>
      </c>
      <c r="B1332" s="45" t="s">
        <v>2179</v>
      </c>
      <c r="C1332" s="45"/>
      <c r="D1332" s="45" t="s">
        <v>470</v>
      </c>
      <c r="E1332" s="45" t="s">
        <v>470</v>
      </c>
      <c r="F1332" s="45" t="s">
        <v>311</v>
      </c>
      <c r="G1332" s="46"/>
      <c r="H1332" s="45" t="s">
        <v>555</v>
      </c>
      <c r="I1332" s="45" t="s">
        <v>1973</v>
      </c>
      <c r="J1332" s="45"/>
      <c r="K1332" s="45"/>
      <c r="L1332" s="45"/>
      <c r="M1332" s="45"/>
      <c r="N1332" s="52" t="s">
        <v>154</v>
      </c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45"/>
      <c r="AJ1332" s="45"/>
      <c r="AK1332" s="45"/>
      <c r="AL1332" s="45"/>
      <c r="AM1332" s="45"/>
      <c r="AN1332" s="45"/>
      <c r="AO1332" s="45"/>
      <c r="AP1332" s="45"/>
      <c r="AQ1332" s="45"/>
      <c r="AR1332" s="45"/>
      <c r="AS1332" s="45"/>
      <c r="AT1332" s="45"/>
      <c r="AU1332" s="45"/>
      <c r="AV1332" s="45"/>
      <c r="AW1332" s="45"/>
      <c r="AX1332" s="45"/>
      <c r="AY1332" s="45"/>
      <c r="AZ1332" s="45"/>
      <c r="BA1332" s="45"/>
      <c r="BB1332" s="45"/>
      <c r="BC1332" s="45"/>
      <c r="BD1332" s="45"/>
      <c r="BE1332" s="45"/>
      <c r="BF1332" s="45"/>
      <c r="BG1332" s="45"/>
      <c r="BH1332" s="48" t="str">
        <f t="shared" si="380"/>
        <v>/</v>
      </c>
      <c r="BI1332" s="49" t="str">
        <f t="shared" si="381"/>
        <v/>
      </c>
      <c r="BJ1332" s="49" t="str">
        <f t="shared" si="382"/>
        <v>/</v>
      </c>
      <c r="BK1332" s="50" t="str">
        <f t="shared" si="383"/>
        <v/>
      </c>
      <c r="BL1332" s="35" t="str">
        <f t="shared" si="384"/>
        <v/>
      </c>
      <c r="BM1332" s="35" t="str">
        <f t="shared" si="385"/>
        <v/>
      </c>
      <c r="BN1332" s="35" t="str">
        <f t="shared" si="386"/>
        <v/>
      </c>
      <c r="BO1332" s="35">
        <f t="shared" si="387"/>
        <v>0</v>
      </c>
      <c r="BP1332" s="35" t="str">
        <f t="shared" si="388"/>
        <v/>
      </c>
      <c r="BQ1332" s="36">
        <f t="shared" si="389"/>
        <v>0</v>
      </c>
      <c r="BR1332" s="36">
        <f t="shared" si="390"/>
        <v>0</v>
      </c>
      <c r="BS1332" s="37">
        <f t="shared" si="391"/>
        <v>0</v>
      </c>
      <c r="BT1332" s="38">
        <f t="shared" si="392"/>
        <v>0</v>
      </c>
      <c r="BU1332" s="39">
        <f t="shared" si="393"/>
        <v>0</v>
      </c>
      <c r="BV1332" s="40">
        <f t="shared" si="394"/>
        <v>0</v>
      </c>
      <c r="BW1332" s="41">
        <f t="shared" si="395"/>
        <v>0</v>
      </c>
      <c r="BX1332" s="42" t="str">
        <f t="shared" si="396"/>
        <v/>
      </c>
      <c r="BY1332" s="35" t="str">
        <f t="shared" si="397"/>
        <v>/</v>
      </c>
      <c r="BZ1332" s="43" t="str">
        <f t="shared" si="398"/>
        <v/>
      </c>
    </row>
    <row r="1333" spans="1:78" ht="21.75" x14ac:dyDescent="0.2">
      <c r="A1333" s="44">
        <v>1324</v>
      </c>
      <c r="B1333" s="45" t="s">
        <v>2180</v>
      </c>
      <c r="C1333" s="45"/>
      <c r="D1333" s="45" t="s">
        <v>470</v>
      </c>
      <c r="E1333" s="45" t="s">
        <v>470</v>
      </c>
      <c r="F1333" s="45" t="s">
        <v>311</v>
      </c>
      <c r="G1333" s="46"/>
      <c r="H1333" s="45" t="s">
        <v>555</v>
      </c>
      <c r="I1333" s="45" t="s">
        <v>2181</v>
      </c>
      <c r="J1333" s="45"/>
      <c r="K1333" s="45"/>
      <c r="L1333" s="45"/>
      <c r="M1333" s="45"/>
      <c r="N1333" s="52" t="s">
        <v>154</v>
      </c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45"/>
      <c r="AJ1333" s="45"/>
      <c r="AK1333" s="45"/>
      <c r="AL1333" s="45"/>
      <c r="AM1333" s="45"/>
      <c r="AN1333" s="45"/>
      <c r="AO1333" s="45"/>
      <c r="AP1333" s="45"/>
      <c r="AQ1333" s="45"/>
      <c r="AR1333" s="45"/>
      <c r="AS1333" s="45"/>
      <c r="AT1333" s="45"/>
      <c r="AU1333" s="45"/>
      <c r="AV1333" s="45"/>
      <c r="AW1333" s="45"/>
      <c r="AX1333" s="45"/>
      <c r="AY1333" s="45"/>
      <c r="AZ1333" s="45"/>
      <c r="BA1333" s="45"/>
      <c r="BB1333" s="45"/>
      <c r="BC1333" s="45"/>
      <c r="BD1333" s="45"/>
      <c r="BE1333" s="45"/>
      <c r="BF1333" s="45"/>
      <c r="BG1333" s="45"/>
      <c r="BH1333" s="48" t="str">
        <f t="shared" si="380"/>
        <v>/</v>
      </c>
      <c r="BI1333" s="49" t="str">
        <f t="shared" si="381"/>
        <v/>
      </c>
      <c r="BJ1333" s="49" t="str">
        <f t="shared" si="382"/>
        <v>/</v>
      </c>
      <c r="BK1333" s="50" t="str">
        <f t="shared" si="383"/>
        <v/>
      </c>
      <c r="BL1333" s="35" t="str">
        <f t="shared" si="384"/>
        <v/>
      </c>
      <c r="BM1333" s="35" t="str">
        <f t="shared" si="385"/>
        <v/>
      </c>
      <c r="BN1333" s="35" t="str">
        <f t="shared" si="386"/>
        <v/>
      </c>
      <c r="BO1333" s="35">
        <f t="shared" si="387"/>
        <v>0</v>
      </c>
      <c r="BP1333" s="35" t="str">
        <f t="shared" si="388"/>
        <v/>
      </c>
      <c r="BQ1333" s="36">
        <f t="shared" si="389"/>
        <v>0</v>
      </c>
      <c r="BR1333" s="36">
        <f t="shared" si="390"/>
        <v>0</v>
      </c>
      <c r="BS1333" s="37">
        <f t="shared" si="391"/>
        <v>0</v>
      </c>
      <c r="BT1333" s="38">
        <f t="shared" si="392"/>
        <v>0</v>
      </c>
      <c r="BU1333" s="39">
        <f t="shared" si="393"/>
        <v>0</v>
      </c>
      <c r="BV1333" s="40">
        <f t="shared" si="394"/>
        <v>0</v>
      </c>
      <c r="BW1333" s="41">
        <f t="shared" si="395"/>
        <v>0</v>
      </c>
      <c r="BX1333" s="42" t="str">
        <f t="shared" si="396"/>
        <v/>
      </c>
      <c r="BY1333" s="35" t="str">
        <f t="shared" si="397"/>
        <v>/</v>
      </c>
      <c r="BZ1333" s="43" t="str">
        <f t="shared" si="398"/>
        <v/>
      </c>
    </row>
    <row r="1334" spans="1:78" ht="21.75" x14ac:dyDescent="0.2">
      <c r="A1334" s="44">
        <v>1325</v>
      </c>
      <c r="B1334" s="45" t="s">
        <v>2182</v>
      </c>
      <c r="C1334" s="45"/>
      <c r="D1334" s="45" t="s">
        <v>470</v>
      </c>
      <c r="E1334" s="45" t="s">
        <v>470</v>
      </c>
      <c r="F1334" s="45" t="s">
        <v>311</v>
      </c>
      <c r="G1334" s="46"/>
      <c r="H1334" s="45" t="s">
        <v>555</v>
      </c>
      <c r="I1334" s="45" t="s">
        <v>2183</v>
      </c>
      <c r="J1334" s="45"/>
      <c r="K1334" s="45"/>
      <c r="L1334" s="45"/>
      <c r="M1334" s="45"/>
      <c r="N1334" s="52" t="s">
        <v>154</v>
      </c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  <c r="AG1334" s="45"/>
      <c r="AH1334" s="45"/>
      <c r="AI1334" s="45"/>
      <c r="AJ1334" s="45"/>
      <c r="AK1334" s="45"/>
      <c r="AL1334" s="45"/>
      <c r="AM1334" s="45"/>
      <c r="AN1334" s="45"/>
      <c r="AO1334" s="45"/>
      <c r="AP1334" s="45"/>
      <c r="AQ1334" s="45"/>
      <c r="AR1334" s="45"/>
      <c r="AS1334" s="45"/>
      <c r="AT1334" s="45"/>
      <c r="AU1334" s="45"/>
      <c r="AV1334" s="45"/>
      <c r="AW1334" s="45"/>
      <c r="AX1334" s="45"/>
      <c r="AY1334" s="45"/>
      <c r="AZ1334" s="45"/>
      <c r="BA1334" s="45"/>
      <c r="BB1334" s="45"/>
      <c r="BC1334" s="45"/>
      <c r="BD1334" s="45"/>
      <c r="BE1334" s="45"/>
      <c r="BF1334" s="45"/>
      <c r="BG1334" s="45"/>
      <c r="BH1334" s="48" t="str">
        <f t="shared" si="380"/>
        <v>/</v>
      </c>
      <c r="BI1334" s="49" t="str">
        <f t="shared" si="381"/>
        <v/>
      </c>
      <c r="BJ1334" s="49" t="str">
        <f t="shared" si="382"/>
        <v>/</v>
      </c>
      <c r="BK1334" s="50" t="str">
        <f t="shared" si="383"/>
        <v/>
      </c>
      <c r="BL1334" s="35" t="str">
        <f t="shared" si="384"/>
        <v/>
      </c>
      <c r="BM1334" s="35" t="str">
        <f t="shared" si="385"/>
        <v/>
      </c>
      <c r="BN1334" s="35" t="str">
        <f t="shared" si="386"/>
        <v/>
      </c>
      <c r="BO1334" s="35">
        <f t="shared" si="387"/>
        <v>0</v>
      </c>
      <c r="BP1334" s="35" t="str">
        <f t="shared" si="388"/>
        <v/>
      </c>
      <c r="BQ1334" s="36">
        <f t="shared" si="389"/>
        <v>0</v>
      </c>
      <c r="BR1334" s="36">
        <f t="shared" si="390"/>
        <v>0</v>
      </c>
      <c r="BS1334" s="37">
        <f t="shared" si="391"/>
        <v>0</v>
      </c>
      <c r="BT1334" s="38">
        <f t="shared" si="392"/>
        <v>0</v>
      </c>
      <c r="BU1334" s="39">
        <f t="shared" si="393"/>
        <v>0</v>
      </c>
      <c r="BV1334" s="40">
        <f t="shared" si="394"/>
        <v>0</v>
      </c>
      <c r="BW1334" s="41">
        <f t="shared" si="395"/>
        <v>0</v>
      </c>
      <c r="BX1334" s="42" t="str">
        <f t="shared" si="396"/>
        <v/>
      </c>
      <c r="BY1334" s="35" t="str">
        <f t="shared" si="397"/>
        <v>/</v>
      </c>
      <c r="BZ1334" s="43" t="str">
        <f t="shared" si="398"/>
        <v/>
      </c>
    </row>
    <row r="1335" spans="1:78" s="54" customFormat="1" x14ac:dyDescent="0.2"/>
    <row r="1338" spans="1:78" x14ac:dyDescent="0.2">
      <c r="B1338" t="s">
        <v>2184</v>
      </c>
      <c r="E1338" t="s">
        <v>2185</v>
      </c>
    </row>
    <row r="1339" spans="1:78" x14ac:dyDescent="0.2">
      <c r="E1339" t="s">
        <v>2186</v>
      </c>
    </row>
    <row r="1340" spans="1:78" x14ac:dyDescent="0.2">
      <c r="E1340" t="s">
        <v>2187</v>
      </c>
    </row>
    <row r="1341" spans="1:78" x14ac:dyDescent="0.2">
      <c r="E1341" t="s">
        <v>2188</v>
      </c>
    </row>
    <row r="1345" spans="7:47" ht="24" x14ac:dyDescent="0.55000000000000004">
      <c r="G1345" s="65" t="s">
        <v>2189</v>
      </c>
      <c r="H1345" s="66"/>
      <c r="I1345" s="66"/>
      <c r="AS1345" s="65" t="s">
        <v>2190</v>
      </c>
      <c r="AT1345" s="66"/>
      <c r="AU1345" s="66"/>
    </row>
    <row r="1346" spans="7:47" ht="24" x14ac:dyDescent="0.55000000000000004">
      <c r="G1346" s="65" t="s">
        <v>2191</v>
      </c>
      <c r="H1346" s="66"/>
      <c r="I1346" s="66"/>
      <c r="AS1346" s="65" t="s">
        <v>2191</v>
      </c>
      <c r="AT1346" s="66"/>
      <c r="AU1346" s="66"/>
    </row>
    <row r="1347" spans="7:47" ht="24" x14ac:dyDescent="0.55000000000000004">
      <c r="G1347" s="65" t="s">
        <v>2192</v>
      </c>
      <c r="H1347" s="66"/>
      <c r="I1347" s="66"/>
      <c r="AS1347" s="65" t="s">
        <v>2192</v>
      </c>
      <c r="AT1347" s="66"/>
      <c r="AU1347" s="66"/>
    </row>
    <row r="1348" spans="7:47" ht="24" x14ac:dyDescent="0.55000000000000004">
      <c r="G1348" s="65" t="s">
        <v>2193</v>
      </c>
      <c r="H1348" s="65"/>
      <c r="I1348" s="65"/>
      <c r="AS1348" s="65" t="s">
        <v>2193</v>
      </c>
      <c r="AT1348" s="65"/>
      <c r="AU1348" s="65"/>
    </row>
  </sheetData>
  <mergeCells count="76">
    <mergeCell ref="A1:BG1"/>
    <mergeCell ref="A2:BG2"/>
    <mergeCell ref="A4:A7"/>
    <mergeCell ref="B4:B7"/>
    <mergeCell ref="C4:I4"/>
    <mergeCell ref="J4:N4"/>
    <mergeCell ref="O4:R4"/>
    <mergeCell ref="S4:Y4"/>
    <mergeCell ref="Z4:AD4"/>
    <mergeCell ref="AE4:AX4"/>
    <mergeCell ref="AY4:BF4"/>
    <mergeCell ref="BG4:BG7"/>
    <mergeCell ref="C5:C7"/>
    <mergeCell ref="D5:D7"/>
    <mergeCell ref="E5:E7"/>
    <mergeCell ref="F5:F7"/>
    <mergeCell ref="G5:G7"/>
    <mergeCell ref="H5:H7"/>
    <mergeCell ref="I5:I7"/>
    <mergeCell ref="J5:J7"/>
    <mergeCell ref="Y5:Y7"/>
    <mergeCell ref="K5:K7"/>
    <mergeCell ref="L5:L7"/>
    <mergeCell ref="M5:M7"/>
    <mergeCell ref="N5:N7"/>
    <mergeCell ref="O5:O7"/>
    <mergeCell ref="P5:P7"/>
    <mergeCell ref="Q5:Q7"/>
    <mergeCell ref="R5:R7"/>
    <mergeCell ref="S5:U5"/>
    <mergeCell ref="V5:W5"/>
    <mergeCell ref="X5:X7"/>
    <mergeCell ref="AE5:AH5"/>
    <mergeCell ref="AE6:AE7"/>
    <mergeCell ref="AF6:AF7"/>
    <mergeCell ref="AG6:AG7"/>
    <mergeCell ref="AH6:AH7"/>
    <mergeCell ref="Z5:Z7"/>
    <mergeCell ref="AA5:AA7"/>
    <mergeCell ref="AB5:AB7"/>
    <mergeCell ref="AC5:AC7"/>
    <mergeCell ref="AD5:AD7"/>
    <mergeCell ref="BF5:BF7"/>
    <mergeCell ref="S6:S7"/>
    <mergeCell ref="T6:T7"/>
    <mergeCell ref="U6:U7"/>
    <mergeCell ref="V6:V7"/>
    <mergeCell ref="W6:W7"/>
    <mergeCell ref="AI5:AL5"/>
    <mergeCell ref="AM5:AP5"/>
    <mergeCell ref="AQ5:AT5"/>
    <mergeCell ref="AU5:AX5"/>
    <mergeCell ref="AY5:AZ5"/>
    <mergeCell ref="BA5:BA7"/>
    <mergeCell ref="AI6:AI7"/>
    <mergeCell ref="AJ6:AJ7"/>
    <mergeCell ref="AK6:AK7"/>
    <mergeCell ref="AL6:AL7"/>
    <mergeCell ref="AR6:AR7"/>
    <mergeCell ref="BB5:BB7"/>
    <mergeCell ref="BC5:BC7"/>
    <mergeCell ref="BD5:BD7"/>
    <mergeCell ref="BE5:BE7"/>
    <mergeCell ref="AM6:AM7"/>
    <mergeCell ref="AN6:AN7"/>
    <mergeCell ref="AO6:AO7"/>
    <mergeCell ref="AP6:AP7"/>
    <mergeCell ref="AQ6:AQ7"/>
    <mergeCell ref="AY6:AY7"/>
    <mergeCell ref="AZ6:AZ7"/>
    <mergeCell ref="AS6:AS7"/>
    <mergeCell ref="AT6:AT7"/>
    <mergeCell ref="AU6:AU7"/>
    <mergeCell ref="AV6:AV7"/>
    <mergeCell ref="AW6:AW7"/>
    <mergeCell ref="AX6:AX7"/>
  </mergeCells>
  <pageMargins left="3.937007874015748E-2" right="3.937007874015748E-2" top="0.19685039370078741" bottom="0.19685039370078741" header="0.19685039370078741" footer="0.19685039370078741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จ.สงขลา</vt:lpstr>
      <vt:lpstr>จ.สงขลา!Print_Titles</vt:lpstr>
      <vt:lpstr>Query2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DDPM-USER</dc:creator>
  <cp:lastModifiedBy>DDPM-USER</cp:lastModifiedBy>
  <cp:lastPrinted>2022-08-10T07:59:47Z</cp:lastPrinted>
  <dcterms:created xsi:type="dcterms:W3CDTF">2022-08-10T07:12:37Z</dcterms:created>
  <dcterms:modified xsi:type="dcterms:W3CDTF">2022-08-10T08:01:08Z</dcterms:modified>
</cp:coreProperties>
</file>